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3"/>
  <workbookPr/>
  <mc:AlternateContent xmlns:mc="http://schemas.openxmlformats.org/markup-compatibility/2006">
    <mc:Choice Requires="x15">
      <x15ac:absPath xmlns:x15ac="http://schemas.microsoft.com/office/spreadsheetml/2010/11/ac" url="C:\Users\a170150\Documents\#-Development\Personal\Fun\My Web Company\div\"/>
    </mc:Choice>
  </mc:AlternateContent>
  <xr:revisionPtr revIDLastSave="0" documentId="13_ncr:1_{CA2FD77B-E5B1-4B5E-9060-302BC04138F3}" xr6:coauthVersionLast="36" xr6:coauthVersionMax="47" xr10:uidLastSave="{00000000-0000-0000-0000-000000000000}"/>
  <bookViews>
    <workbookView xWindow="0" yWindow="0" windowWidth="28800" windowHeight="12105" firstSheet="1" activeTab="1" xr2:uid="{6803009B-60F9-444B-BB70-2C5852A57BCE}"/>
  </bookViews>
  <sheets>
    <sheet name="Budget" sheetId="4" r:id="rId1"/>
    <sheet name="Categories" sheetId="1" r:id="rId2"/>
    <sheet name="Category Pages (Audible Books)" sheetId="9" r:id="rId3"/>
    <sheet name="Category Pages (Arts, Crafts)" sheetId="8" r:id="rId4"/>
    <sheet name="Category Pages (Apps &amp; Games)" sheetId="7" r:id="rId5"/>
    <sheet name="Category Pages (Appliances)" sheetId="2" r:id="rId6"/>
    <sheet name="python" sheetId="5" r:id="rId7"/>
    <sheet name="Product Pages Scripts" sheetId="3" r:id="rId8"/>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46" i="9" l="1"/>
  <c r="N47" i="9"/>
  <c r="N48" i="9"/>
  <c r="N49" i="9"/>
  <c r="N52" i="9"/>
  <c r="N53" i="9"/>
  <c r="N54" i="9"/>
  <c r="N55" i="9"/>
  <c r="N58" i="9"/>
  <c r="N59" i="9"/>
  <c r="N60" i="9"/>
  <c r="N61" i="9"/>
  <c r="AO4" i="9" s="1" a="1"/>
  <c r="AO4" i="9" s="1"/>
  <c r="N64" i="9"/>
  <c r="N65" i="9"/>
  <c r="N66" i="9"/>
  <c r="N67" i="9"/>
  <c r="N70" i="9"/>
  <c r="N71" i="9"/>
  <c r="N72" i="9"/>
  <c r="N73" i="9"/>
  <c r="N76" i="9"/>
  <c r="N77" i="9"/>
  <c r="N78" i="9"/>
  <c r="N79" i="9"/>
  <c r="AO7" i="9" s="1" a="1"/>
  <c r="AO7" i="9" s="1"/>
  <c r="N82" i="9"/>
  <c r="N83" i="9"/>
  <c r="N84" i="9"/>
  <c r="N85" i="9"/>
  <c r="N88" i="9"/>
  <c r="N89" i="9"/>
  <c r="N90" i="9"/>
  <c r="N91" i="9"/>
  <c r="N94" i="9"/>
  <c r="AQ10" i="9" s="1" a="1"/>
  <c r="AQ10" i="9" s="1"/>
  <c r="N95" i="9"/>
  <c r="N96" i="9"/>
  <c r="N97" i="9"/>
  <c r="AO10" i="9" s="1" a="1"/>
  <c r="AO10" i="9" s="1"/>
  <c r="N100" i="9"/>
  <c r="N101" i="9"/>
  <c r="N102" i="9"/>
  <c r="N103" i="9"/>
  <c r="N106" i="9"/>
  <c r="N107" i="9"/>
  <c r="N108" i="9"/>
  <c r="N109" i="9"/>
  <c r="N112" i="9"/>
  <c r="N113" i="9"/>
  <c r="AP13" i="9" s="1" a="1"/>
  <c r="AP13" i="9" s="1"/>
  <c r="N114" i="9"/>
  <c r="N115" i="9"/>
  <c r="AO13" i="9" s="1" a="1"/>
  <c r="AO13" i="9" s="1"/>
  <c r="N118" i="9"/>
  <c r="N119" i="9"/>
  <c r="N120" i="9"/>
  <c r="N121" i="9"/>
  <c r="N124" i="9"/>
  <c r="N125" i="9"/>
  <c r="N126" i="9"/>
  <c r="N127" i="9"/>
  <c r="N130" i="9"/>
  <c r="AQ16" i="9" s="1" a="1"/>
  <c r="AQ16" i="9" s="1"/>
  <c r="N131" i="9"/>
  <c r="AP16" i="9" s="1" a="1"/>
  <c r="AP16" i="9" s="1"/>
  <c r="N132" i="9"/>
  <c r="N133" i="9"/>
  <c r="N136" i="9"/>
  <c r="N137" i="9"/>
  <c r="N138" i="9"/>
  <c r="N139" i="9"/>
  <c r="N142" i="9"/>
  <c r="N143" i="9"/>
  <c r="N144" i="9"/>
  <c r="N145" i="9"/>
  <c r="N148" i="9"/>
  <c r="AQ19" i="9" s="1" a="1"/>
  <c r="AQ19" i="9" s="1"/>
  <c r="N149" i="9"/>
  <c r="AP19" i="9" s="1" a="1"/>
  <c r="AP19" i="9" s="1"/>
  <c r="N150" i="9"/>
  <c r="N151" i="9"/>
  <c r="AO19" i="9" s="1" a="1"/>
  <c r="AO19" i="9" s="1"/>
  <c r="N154" i="9"/>
  <c r="N155" i="9"/>
  <c r="N156" i="9"/>
  <c r="N157" i="9"/>
  <c r="N160" i="9"/>
  <c r="N161" i="9"/>
  <c r="N162" i="9"/>
  <c r="N163" i="9"/>
  <c r="N166" i="9"/>
  <c r="N167" i="9"/>
  <c r="N168" i="9"/>
  <c r="N169" i="9"/>
  <c r="AO22" i="9" s="1" a="1"/>
  <c r="AO22" i="9" s="1"/>
  <c r="N172" i="9"/>
  <c r="N173" i="9"/>
  <c r="N174" i="9"/>
  <c r="N175" i="9"/>
  <c r="N178" i="9"/>
  <c r="N179" i="9"/>
  <c r="N180" i="9"/>
  <c r="N181" i="9"/>
  <c r="N184" i="9"/>
  <c r="N185" i="9"/>
  <c r="N186" i="9"/>
  <c r="N187" i="9"/>
  <c r="AO25" i="9" s="1" a="1"/>
  <c r="AO25" i="9" s="1"/>
  <c r="N190" i="9"/>
  <c r="N191" i="9"/>
  <c r="N192" i="9"/>
  <c r="N193" i="9"/>
  <c r="N196" i="9"/>
  <c r="N197" i="9"/>
  <c r="N198" i="9"/>
  <c r="N199" i="9"/>
  <c r="N202" i="9"/>
  <c r="AQ28" i="9" s="1" a="1"/>
  <c r="AQ28" i="9" s="1"/>
  <c r="N203" i="9"/>
  <c r="AP28" i="9" s="1" a="1"/>
  <c r="AP28" i="9" s="1"/>
  <c r="N204" i="9"/>
  <c r="N205" i="9"/>
  <c r="AO28" i="9" s="1" a="1"/>
  <c r="AO28" i="9" s="1"/>
  <c r="N208" i="9"/>
  <c r="N209" i="9"/>
  <c r="N210" i="9"/>
  <c r="N211" i="9"/>
  <c r="AO29" i="9" s="1" a="1"/>
  <c r="AO29" i="9" s="1"/>
  <c r="N214" i="9"/>
  <c r="N215" i="9"/>
  <c r="N216" i="9"/>
  <c r="N217" i="9"/>
  <c r="N220" i="9"/>
  <c r="N221" i="9"/>
  <c r="N222" i="9"/>
  <c r="N223" i="9"/>
  <c r="AO31" i="9" s="1" a="1"/>
  <c r="AO31" i="9" s="1"/>
  <c r="N226" i="9"/>
  <c r="N227" i="9"/>
  <c r="N228" i="9"/>
  <c r="N229" i="9"/>
  <c r="N232" i="9"/>
  <c r="N233" i="9"/>
  <c r="N234" i="9"/>
  <c r="N235" i="9"/>
  <c r="N238" i="9"/>
  <c r="N239" i="9"/>
  <c r="AP34" i="9" s="1" a="1"/>
  <c r="AP34" i="9" s="1"/>
  <c r="N240" i="9"/>
  <c r="N241" i="9"/>
  <c r="AO34" i="9" s="1" a="1"/>
  <c r="AO34" i="9" s="1"/>
  <c r="N244" i="9"/>
  <c r="N245" i="9"/>
  <c r="N246" i="9"/>
  <c r="N247" i="9"/>
  <c r="N250" i="9"/>
  <c r="N251" i="9"/>
  <c r="N252" i="9"/>
  <c r="N253" i="9"/>
  <c r="AO36" i="9" s="1" a="1"/>
  <c r="AO36" i="9" s="1"/>
  <c r="N256" i="9"/>
  <c r="N257" i="9"/>
  <c r="AP37" i="9" s="1" a="1"/>
  <c r="AP37" i="9" s="1"/>
  <c r="N258" i="9"/>
  <c r="N259" i="9"/>
  <c r="AO37" i="9" s="1" a="1"/>
  <c r="AO37" i="9" s="1"/>
  <c r="N262" i="9"/>
  <c r="N263" i="9"/>
  <c r="N264" i="9"/>
  <c r="N265" i="9"/>
  <c r="N268" i="9"/>
  <c r="N269" i="9"/>
  <c r="N270" i="9"/>
  <c r="N271" i="9"/>
  <c r="N274" i="9"/>
  <c r="AQ40" i="9" s="1" a="1"/>
  <c r="AQ40" i="9" s="1"/>
  <c r="N275" i="9"/>
  <c r="N276" i="9"/>
  <c r="N277" i="9"/>
  <c r="AO40" i="9" s="1" a="1"/>
  <c r="AO40" i="9" s="1"/>
  <c r="N280" i="9"/>
  <c r="N281" i="9"/>
  <c r="N282" i="9"/>
  <c r="N283" i="9"/>
  <c r="N286" i="9"/>
  <c r="N287" i="9"/>
  <c r="N288" i="9"/>
  <c r="N289" i="9"/>
  <c r="N292" i="9"/>
  <c r="AQ43" i="9" s="1" a="1"/>
  <c r="AQ43" i="9" s="1"/>
  <c r="N293" i="9"/>
  <c r="N294" i="9"/>
  <c r="N295" i="9"/>
  <c r="AO43" i="9" s="1" a="1"/>
  <c r="AO43" i="9" s="1"/>
  <c r="N298" i="9"/>
  <c r="N299" i="9"/>
  <c r="N300" i="9"/>
  <c r="N301" i="9"/>
  <c r="N304" i="9"/>
  <c r="N305" i="9"/>
  <c r="N306" i="9"/>
  <c r="N307" i="9"/>
  <c r="AO45" i="9" s="1" a="1"/>
  <c r="AO45" i="9" s="1"/>
  <c r="N310" i="9"/>
  <c r="N311" i="9"/>
  <c r="N312" i="9"/>
  <c r="N313" i="9"/>
  <c r="AO46" i="9" s="1" a="1"/>
  <c r="AO46" i="9" s="1"/>
  <c r="N316" i="9"/>
  <c r="N317" i="9"/>
  <c r="N318" i="9"/>
  <c r="N319" i="9"/>
  <c r="N322" i="9"/>
  <c r="N323" i="9"/>
  <c r="N324" i="9"/>
  <c r="N325" i="9"/>
  <c r="N328" i="9"/>
  <c r="AQ49" i="9" s="1" a="1"/>
  <c r="AQ49" i="9" s="1"/>
  <c r="N329" i="9"/>
  <c r="AP49" i="9" s="1" a="1"/>
  <c r="AP49" i="9" s="1"/>
  <c r="N330" i="9"/>
  <c r="N331" i="9"/>
  <c r="AO49" i="9" s="1" a="1"/>
  <c r="AO49" i="9" s="1"/>
  <c r="N334" i="9"/>
  <c r="N335" i="9"/>
  <c r="N336" i="9"/>
  <c r="N337" i="9"/>
  <c r="AO50" i="9" s="1" a="1"/>
  <c r="AO50" i="9" s="1"/>
  <c r="N340" i="9"/>
  <c r="N341" i="9"/>
  <c r="N342" i="9"/>
  <c r="N343" i="9"/>
  <c r="N43" i="9"/>
  <c r="P343" i="9"/>
  <c r="E343" i="9"/>
  <c r="P342" i="9"/>
  <c r="E342" i="9"/>
  <c r="B342" i="9"/>
  <c r="E339" i="9" s="1"/>
  <c r="P341" i="9"/>
  <c r="B341" i="9"/>
  <c r="B340" i="9"/>
  <c r="E340" i="9" s="1"/>
  <c r="P337" i="9"/>
  <c r="E337" i="9"/>
  <c r="P336" i="9"/>
  <c r="AT50" i="9" s="1" a="1"/>
  <c r="E336" i="9"/>
  <c r="B336" i="9"/>
  <c r="E333" i="9" s="1"/>
  <c r="P335" i="9"/>
  <c r="B335" i="9"/>
  <c r="E335" i="9" s="1"/>
  <c r="B334" i="9"/>
  <c r="AQ50" i="9" s="1" a="1"/>
  <c r="P331" i="9"/>
  <c r="AU49" i="9" s="1" a="1"/>
  <c r="E331" i="9"/>
  <c r="P330" i="9"/>
  <c r="E330" i="9"/>
  <c r="B330" i="9"/>
  <c r="AR49" i="9" s="1" a="1"/>
  <c r="AR49" i="9" s="1"/>
  <c r="P329" i="9"/>
  <c r="B329" i="9"/>
  <c r="B328" i="9"/>
  <c r="P325" i="9"/>
  <c r="AO48" i="9" a="1"/>
  <c r="AO48" i="9" s="1"/>
  <c r="E325" i="9"/>
  <c r="P324" i="9"/>
  <c r="E324" i="9"/>
  <c r="B324" i="9"/>
  <c r="AR48" i="9" s="1" a="1"/>
  <c r="AR48" i="9" s="1"/>
  <c r="P323" i="9"/>
  <c r="B323" i="9"/>
  <c r="AP48" i="9" s="1" a="1"/>
  <c r="AP48" i="9" s="1"/>
  <c r="B322" i="9"/>
  <c r="AQ48" i="9" s="1" a="1"/>
  <c r="AQ48" i="9" s="1"/>
  <c r="P319" i="9"/>
  <c r="E319" i="9"/>
  <c r="P318" i="9"/>
  <c r="E318" i="9"/>
  <c r="B318" i="9"/>
  <c r="E315" i="9" s="1"/>
  <c r="P317" i="9"/>
  <c r="B317" i="9"/>
  <c r="AP47" i="9" s="1" a="1"/>
  <c r="B316" i="9"/>
  <c r="AQ47" i="9" s="1" a="1"/>
  <c r="AQ47" i="9" s="1"/>
  <c r="P313" i="9"/>
  <c r="E313" i="9"/>
  <c r="P312" i="9"/>
  <c r="E312" i="9"/>
  <c r="B312" i="9"/>
  <c r="P311" i="9"/>
  <c r="B311" i="9"/>
  <c r="B310" i="9"/>
  <c r="P307" i="9"/>
  <c r="E307" i="9"/>
  <c r="P306" i="9"/>
  <c r="AT45" i="9" s="1" a="1"/>
  <c r="E306" i="9"/>
  <c r="B306" i="9"/>
  <c r="E303" i="9" s="1"/>
  <c r="P305" i="9"/>
  <c r="B305" i="9"/>
  <c r="B304" i="9"/>
  <c r="AQ45" i="9" s="1" a="1"/>
  <c r="AQ45" i="9" s="1"/>
  <c r="P301" i="9"/>
  <c r="E301" i="9"/>
  <c r="P300" i="9"/>
  <c r="AT44" i="9" s="1" a="1"/>
  <c r="AT44" i="9" s="1"/>
  <c r="E300" i="9"/>
  <c r="B300" i="9"/>
  <c r="AR44" i="9" s="1" a="1"/>
  <c r="AR44" i="9" s="1"/>
  <c r="P299" i="9"/>
  <c r="B299" i="9"/>
  <c r="AP44" i="9" s="1" a="1"/>
  <c r="AP44" i="9" s="1"/>
  <c r="B298" i="9"/>
  <c r="AQ44" i="9" s="1" a="1"/>
  <c r="AQ44" i="9" s="1"/>
  <c r="P295" i="9"/>
  <c r="AU43" i="9" s="1" a="1"/>
  <c r="E295" i="9"/>
  <c r="P294" i="9"/>
  <c r="E294" i="9"/>
  <c r="B294" i="9"/>
  <c r="E291" i="9" s="1"/>
  <c r="P293" i="9"/>
  <c r="B293" i="9"/>
  <c r="B292" i="9"/>
  <c r="P289" i="9"/>
  <c r="E289" i="9"/>
  <c r="P288" i="9"/>
  <c r="E288" i="9"/>
  <c r="B288" i="9"/>
  <c r="P287" i="9"/>
  <c r="B287" i="9"/>
  <c r="AP42" i="9" s="1" a="1"/>
  <c r="AP42" i="9" s="1"/>
  <c r="B286" i="9"/>
  <c r="P283" i="9"/>
  <c r="AO41" i="9" a="1"/>
  <c r="AO41" i="9" s="1"/>
  <c r="E283" i="9"/>
  <c r="P282" i="9"/>
  <c r="E282" i="9"/>
  <c r="B282" i="9"/>
  <c r="E279" i="9" s="1"/>
  <c r="P281" i="9"/>
  <c r="B281" i="9"/>
  <c r="AP41" i="9" s="1" a="1"/>
  <c r="AP41" i="9" s="1"/>
  <c r="B280" i="9"/>
  <c r="P277" i="9"/>
  <c r="E277" i="9"/>
  <c r="P276" i="9"/>
  <c r="E276" i="9"/>
  <c r="B276" i="9"/>
  <c r="P275" i="9"/>
  <c r="AS40" i="9" s="1" a="1"/>
  <c r="AS40" i="9" s="1"/>
  <c r="B275" i="9"/>
  <c r="E274" i="9"/>
  <c r="B274" i="9"/>
  <c r="P271" i="9"/>
  <c r="E271" i="9"/>
  <c r="P270" i="9"/>
  <c r="AT39" i="9" s="1" a="1"/>
  <c r="AT39" i="9" s="1"/>
  <c r="E270" i="9"/>
  <c r="B270" i="9"/>
  <c r="P269" i="9"/>
  <c r="B269" i="9"/>
  <c r="B268" i="9"/>
  <c r="P265" i="9"/>
  <c r="E265" i="9"/>
  <c r="P264" i="9"/>
  <c r="AT38" i="9" s="1" a="1"/>
  <c r="AT38" i="9" s="1"/>
  <c r="E264" i="9"/>
  <c r="B264" i="9"/>
  <c r="P263" i="9"/>
  <c r="B263" i="9"/>
  <c r="AP38" i="9" s="1" a="1"/>
  <c r="AP38" i="9" s="1"/>
  <c r="B262" i="9"/>
  <c r="P259" i="9"/>
  <c r="AU37" i="9" s="1" a="1"/>
  <c r="E259" i="9"/>
  <c r="P258" i="9"/>
  <c r="E258" i="9"/>
  <c r="B258" i="9"/>
  <c r="P257" i="9"/>
  <c r="B257" i="9"/>
  <c r="B256" i="9"/>
  <c r="P253" i="9"/>
  <c r="E253" i="9"/>
  <c r="P252" i="9"/>
  <c r="AT36" i="9" s="1" a="1"/>
  <c r="AT36" i="9" s="1"/>
  <c r="E252" i="9"/>
  <c r="B252" i="9"/>
  <c r="P251" i="9"/>
  <c r="B251" i="9"/>
  <c r="AP36" i="9" s="1" a="1"/>
  <c r="AP36" i="9" s="1"/>
  <c r="B250" i="9"/>
  <c r="P247" i="9"/>
  <c r="AU35" i="9" s="1" a="1"/>
  <c r="AU35" i="9" s="1"/>
  <c r="E247" i="9"/>
  <c r="P246" i="9"/>
  <c r="AT35" i="9" s="1" a="1"/>
  <c r="AT35" i="9" s="1"/>
  <c r="E246" i="9"/>
  <c r="B246" i="9"/>
  <c r="P245" i="9"/>
  <c r="B245" i="9"/>
  <c r="B244" i="9"/>
  <c r="AQ35" i="9" s="1" a="1"/>
  <c r="AQ35" i="9" s="1"/>
  <c r="P241" i="9"/>
  <c r="E241" i="9"/>
  <c r="P240" i="9"/>
  <c r="E240" i="9"/>
  <c r="B240" i="9"/>
  <c r="P239" i="9"/>
  <c r="E239" i="9"/>
  <c r="B239" i="9"/>
  <c r="B238" i="9"/>
  <c r="P235" i="9"/>
  <c r="E235" i="9"/>
  <c r="P234" i="9"/>
  <c r="E234" i="9"/>
  <c r="B234" i="9"/>
  <c r="P233" i="9"/>
  <c r="AS33" i="9" s="1" a="1"/>
  <c r="AS33" i="9" s="1"/>
  <c r="B233" i="9"/>
  <c r="B232" i="9"/>
  <c r="P229" i="9"/>
  <c r="E229" i="9"/>
  <c r="P228" i="9"/>
  <c r="AT32" i="9" s="1" a="1"/>
  <c r="AT32" i="9" s="1"/>
  <c r="E228" i="9"/>
  <c r="B228" i="9"/>
  <c r="P227" i="9"/>
  <c r="B227" i="9"/>
  <c r="AP32" i="9" s="1" a="1"/>
  <c r="AP32" i="9" s="1"/>
  <c r="B226" i="9"/>
  <c r="P223" i="9"/>
  <c r="AU31" i="9" s="1" a="1"/>
  <c r="AU31" i="9" s="1"/>
  <c r="E223" i="9"/>
  <c r="P222" i="9"/>
  <c r="AT31" i="9" s="1" a="1"/>
  <c r="AT31" i="9" s="1"/>
  <c r="E222" i="9"/>
  <c r="B222" i="9"/>
  <c r="P221" i="9"/>
  <c r="B221" i="9"/>
  <c r="B220" i="9"/>
  <c r="P217" i="9"/>
  <c r="AO30" i="9" a="1"/>
  <c r="AO30" i="9" s="1"/>
  <c r="E217" i="9"/>
  <c r="P216" i="9"/>
  <c r="E216" i="9"/>
  <c r="B216" i="9"/>
  <c r="P215" i="9"/>
  <c r="B215" i="9"/>
  <c r="AP30" i="9" s="1" a="1"/>
  <c r="AP30" i="9" s="1"/>
  <c r="B214" i="9"/>
  <c r="P211" i="9"/>
  <c r="AU29" i="9" s="1" a="1"/>
  <c r="AU29" i="9" s="1"/>
  <c r="E211" i="9"/>
  <c r="P210" i="9"/>
  <c r="E210" i="9"/>
  <c r="B210" i="9"/>
  <c r="P209" i="9"/>
  <c r="B209" i="9"/>
  <c r="AP29" i="9" s="1" a="1"/>
  <c r="AP29" i="9" s="1"/>
  <c r="B208" i="9"/>
  <c r="AQ29" i="9" s="1" a="1"/>
  <c r="AQ29" i="9" s="1"/>
  <c r="P205" i="9"/>
  <c r="E205" i="9"/>
  <c r="P204" i="9"/>
  <c r="E204" i="9"/>
  <c r="B204" i="9"/>
  <c r="P203" i="9"/>
  <c r="AS28" i="9" s="1" a="1"/>
  <c r="AS28" i="9" s="1"/>
  <c r="B203" i="9"/>
  <c r="B202" i="9"/>
  <c r="P199" i="9"/>
  <c r="AU27" i="9" s="1" a="1"/>
  <c r="AU27" i="9" s="1"/>
  <c r="E199" i="9"/>
  <c r="P198" i="9"/>
  <c r="E198" i="9"/>
  <c r="B198" i="9"/>
  <c r="P197" i="9"/>
  <c r="AS27" i="9" s="1" a="1"/>
  <c r="AS27" i="9" s="1"/>
  <c r="B197" i="9"/>
  <c r="AP27" i="9" s="1" a="1"/>
  <c r="AP27" i="9" s="1"/>
  <c r="B196" i="9"/>
  <c r="AQ27" i="9" s="1" a="1"/>
  <c r="AQ27" i="9" s="1"/>
  <c r="P193" i="9"/>
  <c r="AU26" i="9" s="1" a="1"/>
  <c r="AU26" i="9" s="1"/>
  <c r="E193" i="9"/>
  <c r="P192" i="9"/>
  <c r="AT26" i="9" s="1" a="1"/>
  <c r="AT26" i="9" s="1"/>
  <c r="E192" i="9"/>
  <c r="B192" i="9"/>
  <c r="E189" i="9" s="1"/>
  <c r="P191" i="9"/>
  <c r="B191" i="9"/>
  <c r="AP26" i="9" s="1" a="1"/>
  <c r="AP26" i="9" s="1"/>
  <c r="B190" i="9"/>
  <c r="AQ26" i="9" s="1" a="1"/>
  <c r="AQ26" i="9" s="1"/>
  <c r="P187" i="9"/>
  <c r="AU25" i="9" s="1" a="1"/>
  <c r="E187" i="9"/>
  <c r="P186" i="9"/>
  <c r="E186" i="9"/>
  <c r="B186" i="9"/>
  <c r="E183" i="9" s="1"/>
  <c r="P185" i="9"/>
  <c r="B185" i="9"/>
  <c r="B184" i="9"/>
  <c r="AQ25" i="9" s="1" a="1"/>
  <c r="AQ25" i="9" s="1"/>
  <c r="P181" i="9"/>
  <c r="AU24" i="9" s="1" a="1"/>
  <c r="AU24" i="9" s="1"/>
  <c r="AO24" i="9" a="1"/>
  <c r="AO24" i="9" s="1"/>
  <c r="E181" i="9"/>
  <c r="P180" i="9"/>
  <c r="E180" i="9"/>
  <c r="B180" i="9"/>
  <c r="E177" i="9" s="1"/>
  <c r="P179" i="9"/>
  <c r="B179" i="9"/>
  <c r="AP24" i="9" s="1" a="1"/>
  <c r="AP24" i="9" s="1"/>
  <c r="B178" i="9"/>
  <c r="P175" i="9"/>
  <c r="AU23" i="9" s="1" a="1"/>
  <c r="AU23" i="9" s="1"/>
  <c r="AO23" i="9" a="1"/>
  <c r="AO23" i="9" s="1"/>
  <c r="E175" i="9"/>
  <c r="P174" i="9"/>
  <c r="AT23" i="9" s="1" a="1"/>
  <c r="AT23" i="9" s="1"/>
  <c r="E174" i="9"/>
  <c r="B174" i="9"/>
  <c r="E171" i="9" s="1"/>
  <c r="P173" i="9"/>
  <c r="B173" i="9"/>
  <c r="AP23" i="9" s="1" a="1"/>
  <c r="AP23" i="9" s="1"/>
  <c r="B172" i="9"/>
  <c r="AQ23" i="9" s="1" a="1"/>
  <c r="AQ23" i="9" s="1"/>
  <c r="P169" i="9"/>
  <c r="E169" i="9"/>
  <c r="P168" i="9"/>
  <c r="AT22" i="9" s="1" a="1"/>
  <c r="AT22" i="9" s="1"/>
  <c r="E168" i="9"/>
  <c r="B168" i="9"/>
  <c r="E165" i="9" s="1"/>
  <c r="P167" i="9"/>
  <c r="B167" i="9"/>
  <c r="AP22" i="9" s="1" a="1"/>
  <c r="AP22" i="9" s="1"/>
  <c r="B166" i="9"/>
  <c r="P163" i="9"/>
  <c r="AO21" i="9" a="1"/>
  <c r="AO21" i="9" s="1"/>
  <c r="E163" i="9"/>
  <c r="P162" i="9"/>
  <c r="AT21" i="9" s="1" a="1"/>
  <c r="AT21" i="9" s="1"/>
  <c r="E162" i="9"/>
  <c r="B162" i="9"/>
  <c r="E159" i="9" s="1"/>
  <c r="P161" i="9"/>
  <c r="AS21" i="9" s="1" a="1"/>
  <c r="AS21" i="9" s="1"/>
  <c r="B161" i="9"/>
  <c r="AP21" i="9" s="1" a="1"/>
  <c r="AP21" i="9" s="1"/>
  <c r="B160" i="9"/>
  <c r="P157" i="9"/>
  <c r="AO20" i="9" a="1"/>
  <c r="AO20" i="9" s="1"/>
  <c r="E157" i="9"/>
  <c r="P156" i="9"/>
  <c r="AT20" i="9" s="1" a="1"/>
  <c r="AT20" i="9" s="1"/>
  <c r="E156" i="9"/>
  <c r="B156" i="9"/>
  <c r="E153" i="9" s="1"/>
  <c r="P155" i="9"/>
  <c r="AS20" i="9" s="1" a="1"/>
  <c r="AS20" i="9" s="1"/>
  <c r="B155" i="9"/>
  <c r="AP20" i="9" s="1" a="1"/>
  <c r="AP20" i="9" s="1"/>
  <c r="B154" i="9"/>
  <c r="AQ20" i="9" s="1" a="1"/>
  <c r="AQ20" i="9" s="1"/>
  <c r="P151" i="9"/>
  <c r="AU19" i="9" s="1" a="1"/>
  <c r="AU19" i="9" s="1"/>
  <c r="E151" i="9"/>
  <c r="P150" i="9"/>
  <c r="AT19" i="9" s="1" a="1"/>
  <c r="AT19" i="9" s="1"/>
  <c r="E150" i="9"/>
  <c r="B150" i="9"/>
  <c r="E147" i="9" s="1"/>
  <c r="P149" i="9"/>
  <c r="B149" i="9"/>
  <c r="B148" i="9"/>
  <c r="P145" i="9"/>
  <c r="AO18" i="9" a="1"/>
  <c r="AO18" i="9" s="1"/>
  <c r="E145" i="9"/>
  <c r="P144" i="9"/>
  <c r="AT18" i="9" s="1" a="1"/>
  <c r="AT18" i="9" s="1"/>
  <c r="E144" i="9"/>
  <c r="B144" i="9"/>
  <c r="E141" i="9" s="1"/>
  <c r="P143" i="9"/>
  <c r="AS18" i="9" s="1" a="1"/>
  <c r="AS18" i="9" s="1"/>
  <c r="B143" i="9"/>
  <c r="AP18" i="9" s="1" a="1"/>
  <c r="AP18" i="9" s="1"/>
  <c r="B142" i="9"/>
  <c r="P139" i="9"/>
  <c r="AO17" i="9" a="1"/>
  <c r="AO17" i="9" s="1"/>
  <c r="E139" i="9"/>
  <c r="P138" i="9"/>
  <c r="AT17" i="9" s="1" a="1"/>
  <c r="AT17" i="9" s="1"/>
  <c r="E138" i="9"/>
  <c r="B138" i="9"/>
  <c r="E135" i="9" s="1"/>
  <c r="P137" i="9"/>
  <c r="B137" i="9"/>
  <c r="AP17" i="9" s="1" a="1"/>
  <c r="AP17" i="9" s="1"/>
  <c r="B136" i="9"/>
  <c r="AQ17" i="9" s="1" a="1"/>
  <c r="AQ17" i="9" s="1"/>
  <c r="P133" i="9"/>
  <c r="AU16" i="9" s="1" a="1"/>
  <c r="AU16" i="9" s="1"/>
  <c r="AO16" i="9" a="1"/>
  <c r="AO16" i="9" s="1"/>
  <c r="E133" i="9"/>
  <c r="P132" i="9"/>
  <c r="AT16" i="9" s="1" a="1"/>
  <c r="AT16" i="9" s="1"/>
  <c r="E132" i="9"/>
  <c r="B132" i="9"/>
  <c r="E129" i="9" s="1"/>
  <c r="P131" i="9"/>
  <c r="B131" i="9"/>
  <c r="B130" i="9"/>
  <c r="P127" i="9"/>
  <c r="AO15" i="9" a="1"/>
  <c r="AO15" i="9" s="1"/>
  <c r="E127" i="9"/>
  <c r="P126" i="9"/>
  <c r="AT15" i="9" s="1" a="1"/>
  <c r="AT15" i="9" s="1"/>
  <c r="E126" i="9"/>
  <c r="B126" i="9"/>
  <c r="E123" i="9" s="1"/>
  <c r="P125" i="9"/>
  <c r="AS15" i="9" s="1" a="1"/>
  <c r="B125" i="9"/>
  <c r="AP15" i="9" s="1" a="1"/>
  <c r="AP15" i="9" s="1"/>
  <c r="B124" i="9"/>
  <c r="P121" i="9"/>
  <c r="AO14" i="9" a="1"/>
  <c r="AO14" i="9" s="1"/>
  <c r="E121" i="9"/>
  <c r="P120" i="9"/>
  <c r="AT14" i="9" s="1" a="1"/>
  <c r="AT14" i="9" s="1"/>
  <c r="E120" i="9"/>
  <c r="B120" i="9"/>
  <c r="E117" i="9" s="1"/>
  <c r="P119" i="9"/>
  <c r="AS14" i="9" s="1" a="1"/>
  <c r="AS14" i="9" s="1"/>
  <c r="B119" i="9"/>
  <c r="AP14" i="9" s="1" a="1"/>
  <c r="AP14" i="9" s="1"/>
  <c r="B118" i="9"/>
  <c r="AQ14" i="9" s="1" a="1"/>
  <c r="AQ14" i="9" s="1"/>
  <c r="P115" i="9"/>
  <c r="AU13" i="9" s="1" a="1"/>
  <c r="AU13" i="9" s="1"/>
  <c r="E115" i="9"/>
  <c r="P114" i="9"/>
  <c r="AT13" i="9" s="1" a="1"/>
  <c r="AT13" i="9" s="1"/>
  <c r="E114" i="9"/>
  <c r="B114" i="9"/>
  <c r="E111" i="9" s="1"/>
  <c r="P113" i="9"/>
  <c r="B113" i="9"/>
  <c r="B112" i="9"/>
  <c r="AQ13" i="9" s="1" a="1"/>
  <c r="AQ13" i="9" s="1"/>
  <c r="P109" i="9"/>
  <c r="AU12" i="9" s="1" a="1"/>
  <c r="AU12" i="9" s="1"/>
  <c r="AO12" i="9" a="1"/>
  <c r="AO12" i="9" s="1"/>
  <c r="E109" i="9"/>
  <c r="P108" i="9"/>
  <c r="AT12" i="9" s="1" a="1"/>
  <c r="AT12" i="9" s="1"/>
  <c r="E108" i="9"/>
  <c r="B108" i="9"/>
  <c r="E105" i="9" s="1"/>
  <c r="P107" i="9"/>
  <c r="B107" i="9"/>
  <c r="B106" i="9"/>
  <c r="P103" i="9"/>
  <c r="AO11" i="9" a="1"/>
  <c r="AO11" i="9" s="1"/>
  <c r="E103" i="9"/>
  <c r="P102" i="9"/>
  <c r="AT11" i="9" s="1" a="1"/>
  <c r="AT11" i="9" s="1"/>
  <c r="E102" i="9"/>
  <c r="B102" i="9"/>
  <c r="E99" i="9" s="1"/>
  <c r="P101" i="9"/>
  <c r="AS11" i="9" s="1" a="1"/>
  <c r="AS11" i="9" s="1"/>
  <c r="B101" i="9"/>
  <c r="AP11" i="9" s="1" a="1"/>
  <c r="AP11" i="9" s="1"/>
  <c r="B100" i="9"/>
  <c r="P97" i="9"/>
  <c r="E97" i="9"/>
  <c r="P96" i="9"/>
  <c r="AT10" i="9" s="1" a="1"/>
  <c r="AT10" i="9" s="1"/>
  <c r="E96" i="9"/>
  <c r="B96" i="9"/>
  <c r="E93" i="9" s="1"/>
  <c r="P95" i="9"/>
  <c r="AS10" i="9" s="1" a="1"/>
  <c r="AS10" i="9" s="1"/>
  <c r="B95" i="9"/>
  <c r="B94" i="9"/>
  <c r="P91" i="9"/>
  <c r="AO9" i="9" a="1"/>
  <c r="AO9" i="9" s="1"/>
  <c r="E91" i="9"/>
  <c r="P90" i="9"/>
  <c r="AT9" i="9" s="1" a="1"/>
  <c r="AT9" i="9" s="1"/>
  <c r="E90" i="9"/>
  <c r="B90" i="9"/>
  <c r="E87" i="9" s="1"/>
  <c r="P89" i="9"/>
  <c r="B89" i="9"/>
  <c r="AP9" i="9" s="1" a="1"/>
  <c r="AP9" i="9" s="1"/>
  <c r="B88" i="9"/>
  <c r="AQ9" i="9" s="1" a="1"/>
  <c r="AQ9" i="9" s="1"/>
  <c r="P85" i="9"/>
  <c r="AU8" i="9" s="1" a="1"/>
  <c r="AU8" i="9" s="1"/>
  <c r="AO8" i="9" a="1"/>
  <c r="AO8" i="9" s="1"/>
  <c r="E85" i="9"/>
  <c r="P84" i="9"/>
  <c r="AT8" i="9" s="1" a="1"/>
  <c r="AT8" i="9" s="1"/>
  <c r="E84" i="9"/>
  <c r="B84" i="9"/>
  <c r="E81" i="9" s="1"/>
  <c r="P83" i="9"/>
  <c r="B83" i="9"/>
  <c r="B82" i="9"/>
  <c r="AQ8" i="9" s="1" a="1"/>
  <c r="AQ8" i="9" s="1"/>
  <c r="P79" i="9"/>
  <c r="E79" i="9"/>
  <c r="P78" i="9"/>
  <c r="AT7" i="9" s="1" a="1"/>
  <c r="AT7" i="9" s="1"/>
  <c r="E78" i="9"/>
  <c r="B78" i="9"/>
  <c r="E75" i="9" s="1"/>
  <c r="P77" i="9"/>
  <c r="AS7" i="9" s="1" a="1"/>
  <c r="AS7" i="9" s="1"/>
  <c r="B77" i="9"/>
  <c r="B76" i="9"/>
  <c r="P73" i="9"/>
  <c r="AO6" i="9" a="1"/>
  <c r="AO6" i="9" s="1"/>
  <c r="E73" i="9"/>
  <c r="P72" i="9"/>
  <c r="AT6" i="9" s="1" a="1"/>
  <c r="AT6" i="9" s="1"/>
  <c r="E72" i="9"/>
  <c r="B72" i="9"/>
  <c r="E69" i="9" s="1"/>
  <c r="P71" i="9"/>
  <c r="AS6" i="9" s="1" a="1"/>
  <c r="AS6" i="9" s="1"/>
  <c r="B71" i="9"/>
  <c r="AP6" i="9" s="1" a="1"/>
  <c r="AP6" i="9" s="1"/>
  <c r="B70" i="9"/>
  <c r="AQ6" i="9" s="1" a="1"/>
  <c r="AQ6" i="9" s="1"/>
  <c r="P67" i="9"/>
  <c r="AU5" i="9" s="1" a="1"/>
  <c r="AU5" i="9" s="1"/>
  <c r="AO5" i="9" a="1"/>
  <c r="AO5" i="9" s="1"/>
  <c r="E67" i="9"/>
  <c r="P66" i="9"/>
  <c r="AT5" i="9" s="1" a="1"/>
  <c r="AT5" i="9" s="1"/>
  <c r="E66" i="9"/>
  <c r="B66" i="9"/>
  <c r="E63" i="9" s="1"/>
  <c r="P65" i="9"/>
  <c r="B65" i="9"/>
  <c r="AP5" i="9" s="1" a="1"/>
  <c r="AP5" i="9" s="1"/>
  <c r="B64" i="9"/>
  <c r="AQ5" i="9" s="1" a="1"/>
  <c r="AQ5" i="9" s="1"/>
  <c r="P61" i="9"/>
  <c r="E61" i="9"/>
  <c r="P60" i="9"/>
  <c r="AT4" i="9" s="1" a="1"/>
  <c r="AT4" i="9" s="1"/>
  <c r="E60" i="9"/>
  <c r="B60" i="9"/>
  <c r="E57" i="9" s="1"/>
  <c r="P59" i="9"/>
  <c r="AS4" i="9" s="1" a="1"/>
  <c r="AS4" i="9" s="1"/>
  <c r="B59" i="9"/>
  <c r="B58" i="9"/>
  <c r="P55" i="9"/>
  <c r="AO3" i="9" a="1"/>
  <c r="AO3" i="9" s="1"/>
  <c r="E55" i="9"/>
  <c r="P54" i="9"/>
  <c r="AT3" i="9" s="1" a="1"/>
  <c r="AT3" i="9" s="1"/>
  <c r="E54" i="9"/>
  <c r="B54" i="9"/>
  <c r="AR3" i="9" s="1" a="1"/>
  <c r="AR3" i="9" s="1"/>
  <c r="P53" i="9"/>
  <c r="AS3" i="9" s="1" a="1"/>
  <c r="AS3" i="9" s="1"/>
  <c r="B53" i="9"/>
  <c r="AP3" i="9" s="1" a="1"/>
  <c r="AP3" i="9" s="1"/>
  <c r="B52" i="9"/>
  <c r="AU51" i="9" a="1"/>
  <c r="AU51" i="9" s="1"/>
  <c r="AT51" i="9" a="1"/>
  <c r="AT51" i="9" s="1"/>
  <c r="AS51" i="9" a="1"/>
  <c r="AS51" i="9" s="1"/>
  <c r="AP51" i="9" a="1"/>
  <c r="AP51" i="9" s="1"/>
  <c r="AO51" i="9" a="1"/>
  <c r="AO51" i="9" s="1"/>
  <c r="AU50" i="9" a="1"/>
  <c r="AU50" i="9" s="1"/>
  <c r="AT50" i="9"/>
  <c r="AS50" i="9" a="1"/>
  <c r="AS50" i="9" s="1"/>
  <c r="AQ50" i="9"/>
  <c r="AU49" i="9"/>
  <c r="AT49" i="9" a="1"/>
  <c r="AT49" i="9" s="1"/>
  <c r="AS49" i="9" a="1"/>
  <c r="AS49" i="9" s="1"/>
  <c r="P49" i="9"/>
  <c r="AU2" i="9" s="1" a="1"/>
  <c r="AU2" i="9" s="1"/>
  <c r="AO2" i="9" a="1"/>
  <c r="AO2" i="9" s="1"/>
  <c r="E49" i="9"/>
  <c r="AU48" i="9" a="1"/>
  <c r="AU48" i="9" s="1"/>
  <c r="AT48" i="9" a="1"/>
  <c r="AT48" i="9" s="1"/>
  <c r="AS48" i="9" a="1"/>
  <c r="AS48" i="9" s="1"/>
  <c r="P48" i="9"/>
  <c r="AT2" i="9" s="1" a="1"/>
  <c r="AT2" i="9" s="1"/>
  <c r="AR2" i="9" a="1"/>
  <c r="AR2" i="9" s="1"/>
  <c r="E48" i="9"/>
  <c r="B48" i="9"/>
  <c r="E45" i="9" s="1"/>
  <c r="AU47" i="9" a="1"/>
  <c r="AU47" i="9" s="1"/>
  <c r="AT47" i="9" a="1"/>
  <c r="AT47" i="9" s="1"/>
  <c r="AS47" i="9" a="1"/>
  <c r="AS47" i="9" s="1"/>
  <c r="AP47" i="9"/>
  <c r="AO47" i="9" a="1"/>
  <c r="AO47" i="9" s="1"/>
  <c r="P47" i="9"/>
  <c r="AS2" i="9" s="1" a="1"/>
  <c r="AS2" i="9" s="1"/>
  <c r="B47" i="9"/>
  <c r="E47" i="9" s="1"/>
  <c r="AU46" i="9" a="1"/>
  <c r="AU46" i="9" s="1"/>
  <c r="AT46" i="9" a="1"/>
  <c r="AT46" i="9" s="1"/>
  <c r="AS46" i="9" a="1"/>
  <c r="AS46" i="9" s="1"/>
  <c r="AQ46" i="9" a="1"/>
  <c r="AQ46" i="9" s="1"/>
  <c r="B46" i="9"/>
  <c r="AQ2" i="9" s="1" a="1"/>
  <c r="AQ2" i="9" s="1"/>
  <c r="AU45" i="9" a="1"/>
  <c r="AU45" i="9" s="1"/>
  <c r="AT45" i="9"/>
  <c r="AS45" i="9" a="1"/>
  <c r="AS45" i="9" s="1"/>
  <c r="AP45" i="9" a="1"/>
  <c r="AP45" i="9" s="1"/>
  <c r="AU44" i="9" a="1"/>
  <c r="AU44" i="9" s="1"/>
  <c r="AS44" i="9" a="1"/>
  <c r="AS44" i="9" s="1"/>
  <c r="AO44" i="9" a="1"/>
  <c r="AO44" i="9" s="1"/>
  <c r="AU43" i="9"/>
  <c r="AT43" i="9" a="1"/>
  <c r="AT43" i="9" s="1"/>
  <c r="AS43" i="9" a="1"/>
  <c r="AS43" i="9" s="1"/>
  <c r="P43" i="9"/>
  <c r="AO1" i="9" a="1"/>
  <c r="AO1" i="9" s="1"/>
  <c r="E43" i="9"/>
  <c r="AU42" i="9" a="1"/>
  <c r="AU42" i="9" s="1"/>
  <c r="AT42" i="9" a="1"/>
  <c r="AT42" i="9" s="1"/>
  <c r="AS42" i="9" a="1"/>
  <c r="AS42" i="9" s="1"/>
  <c r="AQ42" i="9" a="1"/>
  <c r="AQ42" i="9" s="1"/>
  <c r="AO42" i="9" a="1"/>
  <c r="AO42" i="9" s="1"/>
  <c r="P42" i="9"/>
  <c r="AT1" i="9" s="1" a="1"/>
  <c r="AT1" i="9" s="1"/>
  <c r="E42" i="9"/>
  <c r="B42" i="9"/>
  <c r="N42" i="9" s="1"/>
  <c r="AR1" i="9" s="1" a="1"/>
  <c r="AR1" i="9" s="1"/>
  <c r="AU41" i="9" a="1"/>
  <c r="AU41" i="9" s="1"/>
  <c r="AT41" i="9" a="1"/>
  <c r="AT41" i="9" s="1"/>
  <c r="AS41" i="9" a="1"/>
  <c r="AS41" i="9" s="1"/>
  <c r="AQ41" i="9" a="1"/>
  <c r="AQ41" i="9" s="1"/>
  <c r="P41" i="9"/>
  <c r="B41" i="9"/>
  <c r="N41" i="9" s="1"/>
  <c r="AP1" i="9" s="1" a="1"/>
  <c r="AP1" i="9" s="1"/>
  <c r="AU40" i="9" a="1"/>
  <c r="AU40" i="9" s="1"/>
  <c r="AT40" i="9" a="1"/>
  <c r="AT40" i="9" s="1"/>
  <c r="AR40" i="9" a="1"/>
  <c r="AR40" i="9" s="1"/>
  <c r="B40" i="9"/>
  <c r="N40" i="9" s="1"/>
  <c r="AQ1" i="9" s="1" a="1"/>
  <c r="AQ1" i="9" s="1"/>
  <c r="AU39" i="9" a="1"/>
  <c r="AU39" i="9" s="1"/>
  <c r="AS39" i="9" a="1"/>
  <c r="AS39" i="9" s="1"/>
  <c r="AQ39" i="9" a="1"/>
  <c r="AQ39" i="9" s="1"/>
  <c r="AP39" i="9" a="1"/>
  <c r="AP39" i="9" s="1"/>
  <c r="AO39" i="9" a="1"/>
  <c r="AO39" i="9" s="1"/>
  <c r="AU38" i="9" a="1"/>
  <c r="AU38" i="9" s="1"/>
  <c r="AS38" i="9" a="1"/>
  <c r="AS38" i="9" s="1"/>
  <c r="AQ38" i="9" a="1"/>
  <c r="AQ38" i="9" s="1"/>
  <c r="AO38" i="9" a="1"/>
  <c r="AO38" i="9" s="1"/>
  <c r="AU37" i="9"/>
  <c r="AT37" i="9" a="1"/>
  <c r="AT37" i="9" s="1"/>
  <c r="AS37" i="9" a="1"/>
  <c r="AS37" i="9" s="1"/>
  <c r="AU36" i="9" a="1"/>
  <c r="AU36" i="9" s="1"/>
  <c r="AS36" i="9" a="1"/>
  <c r="AS36" i="9" s="1"/>
  <c r="AQ36" i="9" a="1"/>
  <c r="AQ36" i="9" s="1"/>
  <c r="AS35" i="9" a="1"/>
  <c r="AS35" i="9" s="1"/>
  <c r="AP35" i="9" a="1"/>
  <c r="AP35" i="9" s="1"/>
  <c r="AO35" i="9" a="1"/>
  <c r="AO35" i="9" s="1"/>
  <c r="AU34" i="9" a="1"/>
  <c r="AU34" i="9" s="1"/>
  <c r="AT34" i="9" a="1"/>
  <c r="AT34" i="9" s="1"/>
  <c r="AS34" i="9" a="1"/>
  <c r="AS34" i="9" s="1"/>
  <c r="AU33" i="9" a="1"/>
  <c r="AU33" i="9" s="1"/>
  <c r="AT33" i="9" a="1"/>
  <c r="AT33" i="9" s="1"/>
  <c r="AQ33" i="9" a="1"/>
  <c r="AQ33" i="9" s="1"/>
  <c r="AP33" i="9" a="1"/>
  <c r="AP33" i="9" s="1"/>
  <c r="AO33" i="9" a="1"/>
  <c r="AO33" i="9" s="1"/>
  <c r="AU32" i="9" a="1"/>
  <c r="AU32" i="9" s="1"/>
  <c r="AS32" i="9" a="1"/>
  <c r="AS32" i="9" s="1"/>
  <c r="AQ32" i="9" a="1"/>
  <c r="AQ32" i="9" s="1"/>
  <c r="AO32" i="9" a="1"/>
  <c r="AO32" i="9" s="1"/>
  <c r="AS31" i="9" a="1"/>
  <c r="AS31" i="9" s="1"/>
  <c r="AU30" i="9" a="1"/>
  <c r="AU30" i="9" s="1"/>
  <c r="AT30" i="9" a="1"/>
  <c r="AT30" i="9" s="1"/>
  <c r="AS30" i="9" a="1"/>
  <c r="AS30" i="9" s="1"/>
  <c r="AQ30" i="9" a="1"/>
  <c r="AQ30" i="9" s="1"/>
  <c r="AT29" i="9" a="1"/>
  <c r="AT29" i="9" s="1"/>
  <c r="AS29" i="9" a="1"/>
  <c r="AS29" i="9" s="1"/>
  <c r="AU28" i="9" a="1"/>
  <c r="AU28" i="9" s="1"/>
  <c r="AT28" i="9" a="1"/>
  <c r="AT28" i="9" s="1"/>
  <c r="AT27" i="9" a="1"/>
  <c r="AT27" i="9" s="1"/>
  <c r="AO27" i="9" a="1"/>
  <c r="AO27" i="9" s="1"/>
  <c r="AS26" i="9" a="1"/>
  <c r="AS26" i="9" s="1"/>
  <c r="AO26" i="9" a="1"/>
  <c r="AO26" i="9" s="1"/>
  <c r="AU25" i="9"/>
  <c r="AT25" i="9" a="1"/>
  <c r="AT25" i="9" s="1"/>
  <c r="AS25" i="9" a="1"/>
  <c r="AS25" i="9" s="1"/>
  <c r="AT24" i="9" a="1"/>
  <c r="AT24" i="9" s="1"/>
  <c r="AS24" i="9" a="1"/>
  <c r="AS24" i="9" s="1"/>
  <c r="AQ24" i="9" a="1"/>
  <c r="AQ24" i="9" s="1"/>
  <c r="AS23" i="9" a="1"/>
  <c r="AS23" i="9" s="1"/>
  <c r="AU22" i="9" a="1"/>
  <c r="AU22" i="9" s="1"/>
  <c r="AS22" i="9" a="1"/>
  <c r="AS22" i="9" s="1"/>
  <c r="AU21" i="9" a="1"/>
  <c r="AU21" i="9" s="1"/>
  <c r="AQ21" i="9" a="1"/>
  <c r="AQ21" i="9" s="1"/>
  <c r="AU20" i="9" a="1"/>
  <c r="AU20" i="9" s="1"/>
  <c r="AS19" i="9" a="1"/>
  <c r="AS19" i="9" s="1"/>
  <c r="AU18" i="9" a="1"/>
  <c r="AU18" i="9" s="1"/>
  <c r="AQ18" i="9" a="1"/>
  <c r="AQ18" i="9" s="1"/>
  <c r="AU17" i="9" a="1"/>
  <c r="AU17" i="9" s="1"/>
  <c r="AS17" i="9" a="1"/>
  <c r="AS17" i="9" s="1"/>
  <c r="AS16" i="9" a="1"/>
  <c r="AS16" i="9" s="1"/>
  <c r="AU15" i="9" a="1"/>
  <c r="AU15" i="9" s="1"/>
  <c r="AS15" i="9"/>
  <c r="AQ15" i="9" a="1"/>
  <c r="AQ15" i="9" s="1"/>
  <c r="AU14" i="9" a="1"/>
  <c r="AU14" i="9" s="1"/>
  <c r="AS13" i="9" a="1"/>
  <c r="AS13" i="9" s="1"/>
  <c r="AS12" i="9" a="1"/>
  <c r="AS12" i="9" s="1"/>
  <c r="AQ12" i="9" a="1"/>
  <c r="AQ12" i="9" s="1"/>
  <c r="AP12" i="9" a="1"/>
  <c r="AP12" i="9" s="1"/>
  <c r="AU11" i="9" a="1"/>
  <c r="AU11" i="9" s="1"/>
  <c r="AQ11" i="9" a="1"/>
  <c r="AQ11" i="9" s="1"/>
  <c r="AU10" i="9" a="1"/>
  <c r="AU10" i="9" s="1"/>
  <c r="AU9" i="9" a="1"/>
  <c r="AU9" i="9" s="1"/>
  <c r="AS9" i="9" a="1"/>
  <c r="AS9" i="9" s="1"/>
  <c r="AS8" i="9" a="1"/>
  <c r="AS8" i="9" s="1"/>
  <c r="AP8" i="9" a="1"/>
  <c r="AP8" i="9" s="1"/>
  <c r="AU7" i="9" a="1"/>
  <c r="AU7" i="9" s="1"/>
  <c r="AU6" i="9" a="1"/>
  <c r="AU6" i="9" s="1"/>
  <c r="AS5" i="9" a="1"/>
  <c r="AS5" i="9" s="1"/>
  <c r="AU4" i="9" a="1"/>
  <c r="AU4" i="9" s="1"/>
  <c r="AU3" i="9" a="1"/>
  <c r="AU3" i="9" s="1"/>
  <c r="AQ3" i="9" a="1"/>
  <c r="AQ3" i="9" s="1"/>
  <c r="AU1" i="9" a="1"/>
  <c r="AU1" i="9" s="1"/>
  <c r="AS1" i="9" a="1"/>
  <c r="AS1" i="9" s="1"/>
  <c r="B40" i="8"/>
  <c r="P343" i="8"/>
  <c r="N343" i="8"/>
  <c r="E343" i="8"/>
  <c r="P342" i="8"/>
  <c r="E342" i="8"/>
  <c r="B342" i="8"/>
  <c r="E339" i="8" s="1"/>
  <c r="P341" i="8"/>
  <c r="B341" i="8"/>
  <c r="N341" i="8" s="1"/>
  <c r="B340" i="8"/>
  <c r="E340" i="8" s="1"/>
  <c r="P337" i="8"/>
  <c r="N337" i="8"/>
  <c r="E337" i="8"/>
  <c r="P336" i="8"/>
  <c r="E336" i="8"/>
  <c r="B336" i="8"/>
  <c r="E333" i="8" s="1"/>
  <c r="P335" i="8"/>
  <c r="B335" i="8"/>
  <c r="E335" i="8" s="1"/>
  <c r="B334" i="8"/>
  <c r="N334" i="8" s="1"/>
  <c r="AQ50" i="8" s="1" a="1"/>
  <c r="P331" i="8"/>
  <c r="N331" i="8"/>
  <c r="AO49" i="8" s="1" a="1"/>
  <c r="AO49" i="8" s="1"/>
  <c r="E331" i="8"/>
  <c r="P330" i="8"/>
  <c r="AT49" i="8" s="1" a="1"/>
  <c r="AT49" i="8" s="1"/>
  <c r="E330" i="8"/>
  <c r="B330" i="8"/>
  <c r="N330" i="8" s="1"/>
  <c r="AR49" i="8" s="1" a="1"/>
  <c r="AR49" i="8" s="1"/>
  <c r="P329" i="8"/>
  <c r="B329" i="8"/>
  <c r="N329" i="8" s="1"/>
  <c r="B328" i="8"/>
  <c r="E327" i="8"/>
  <c r="P325" i="8"/>
  <c r="N325" i="8"/>
  <c r="E325" i="8"/>
  <c r="P324" i="8"/>
  <c r="AT48" i="8" s="1" a="1"/>
  <c r="AT48" i="8" s="1"/>
  <c r="E324" i="8"/>
  <c r="B324" i="8"/>
  <c r="N324" i="8" s="1"/>
  <c r="AR48" i="8" s="1" a="1"/>
  <c r="AR48" i="8" s="1"/>
  <c r="P323" i="8"/>
  <c r="AS48" i="8" s="1" a="1"/>
  <c r="AS48" i="8" s="1"/>
  <c r="B323" i="8"/>
  <c r="B322" i="8"/>
  <c r="N322" i="8" s="1"/>
  <c r="E321" i="8"/>
  <c r="P319" i="8"/>
  <c r="N319" i="8"/>
  <c r="E319" i="8"/>
  <c r="P318" i="8"/>
  <c r="E318" i="8"/>
  <c r="B318" i="8"/>
  <c r="E315" i="8" s="1"/>
  <c r="P317" i="8"/>
  <c r="AS47" i="8" s="1" a="1"/>
  <c r="AS47" i="8" s="1"/>
  <c r="E317" i="8"/>
  <c r="B317" i="8"/>
  <c r="N317" i="8" s="1"/>
  <c r="AP47" i="8" s="1" a="1"/>
  <c r="B316" i="8"/>
  <c r="N316" i="8" s="1"/>
  <c r="AQ47" i="8" s="1" a="1"/>
  <c r="AQ47" i="8" s="1"/>
  <c r="P313" i="8"/>
  <c r="N313" i="8"/>
  <c r="E313" i="8"/>
  <c r="P312" i="8"/>
  <c r="E312" i="8"/>
  <c r="B312" i="8"/>
  <c r="E309" i="8" s="1"/>
  <c r="P311" i="8"/>
  <c r="AS46" i="8" s="1" a="1"/>
  <c r="AS46" i="8" s="1"/>
  <c r="E311" i="8"/>
  <c r="B311" i="8"/>
  <c r="N311" i="8" s="1"/>
  <c r="AP46" i="8" s="1" a="1"/>
  <c r="AP46" i="8" s="1"/>
  <c r="B310" i="8"/>
  <c r="N310" i="8" s="1"/>
  <c r="P307" i="8"/>
  <c r="AU45" i="8" s="1" a="1"/>
  <c r="AU45" i="8" s="1"/>
  <c r="N307" i="8"/>
  <c r="E307" i="8"/>
  <c r="P306" i="8"/>
  <c r="E306" i="8"/>
  <c r="B306" i="8"/>
  <c r="E303" i="8" s="1"/>
  <c r="P305" i="8"/>
  <c r="B305" i="8"/>
  <c r="N305" i="8" s="1"/>
  <c r="B304" i="8"/>
  <c r="P301" i="8"/>
  <c r="AU44" i="8" s="1" a="1"/>
  <c r="AU44" i="8" s="1"/>
  <c r="N301" i="8"/>
  <c r="E301" i="8"/>
  <c r="P300" i="8"/>
  <c r="AT44" i="8" s="1" a="1"/>
  <c r="AT44" i="8" s="1"/>
  <c r="E300" i="8"/>
  <c r="B300" i="8"/>
  <c r="E297" i="8" s="1"/>
  <c r="P299" i="8"/>
  <c r="B299" i="8"/>
  <c r="B298" i="8"/>
  <c r="N298" i="8" s="1"/>
  <c r="AQ44" i="8" s="1" a="1"/>
  <c r="P295" i="8"/>
  <c r="AU43" i="8" s="1" a="1"/>
  <c r="AU43" i="8" s="1"/>
  <c r="N295" i="8"/>
  <c r="E295" i="8"/>
  <c r="P294" i="8"/>
  <c r="E294" i="8"/>
  <c r="B294" i="8"/>
  <c r="E291" i="8" s="1"/>
  <c r="P293" i="8"/>
  <c r="AS43" i="8" s="1" a="1"/>
  <c r="AS43" i="8" s="1"/>
  <c r="B293" i="8"/>
  <c r="N293" i="8" s="1"/>
  <c r="N292" i="8"/>
  <c r="B292" i="8"/>
  <c r="E292" i="8" s="1"/>
  <c r="P289" i="8"/>
  <c r="N289" i="8"/>
  <c r="E289" i="8"/>
  <c r="P288" i="8"/>
  <c r="E288" i="8"/>
  <c r="B288" i="8"/>
  <c r="E285" i="8" s="1"/>
  <c r="P287" i="8"/>
  <c r="AS42" i="8" s="1" a="1"/>
  <c r="AS42" i="8" s="1"/>
  <c r="B287" i="8"/>
  <c r="N287" i="8" s="1"/>
  <c r="AP42" i="8" s="1" a="1"/>
  <c r="AP42" i="8" s="1"/>
  <c r="B286" i="8"/>
  <c r="N286" i="8" s="1"/>
  <c r="P283" i="8"/>
  <c r="N283" i="8"/>
  <c r="E283" i="8"/>
  <c r="P282" i="8"/>
  <c r="AT41" i="8" s="1" a="1"/>
  <c r="AT41" i="8" s="1"/>
  <c r="E282" i="8"/>
  <c r="B282" i="8"/>
  <c r="E279" i="8" s="1"/>
  <c r="P281" i="8"/>
  <c r="B281" i="8"/>
  <c r="N281" i="8" s="1"/>
  <c r="AP41" i="8" s="1" a="1"/>
  <c r="B280" i="8"/>
  <c r="P277" i="8"/>
  <c r="AU40" i="8" s="1" a="1"/>
  <c r="AU40" i="8" s="1"/>
  <c r="N277" i="8"/>
  <c r="E277" i="8"/>
  <c r="P276" i="8"/>
  <c r="N276" i="8"/>
  <c r="E276" i="8"/>
  <c r="B276" i="8"/>
  <c r="E273" i="8" s="1"/>
  <c r="P275" i="8"/>
  <c r="B275" i="8"/>
  <c r="B274" i="8"/>
  <c r="N274" i="8" s="1"/>
  <c r="AQ40" i="8" s="1" a="1"/>
  <c r="AQ40" i="8" s="1"/>
  <c r="P271" i="8"/>
  <c r="N271" i="8"/>
  <c r="E271" i="8"/>
  <c r="P270" i="8"/>
  <c r="AT39" i="8" s="1" a="1"/>
  <c r="AT39" i="8" s="1"/>
  <c r="E270" i="8"/>
  <c r="B270" i="8"/>
  <c r="E267" i="8" s="1"/>
  <c r="P269" i="8"/>
  <c r="B269" i="8"/>
  <c r="N269" i="8" s="1"/>
  <c r="N268" i="8"/>
  <c r="AQ39" i="8" s="1" a="1"/>
  <c r="E268" i="8"/>
  <c r="B268" i="8"/>
  <c r="P265" i="8"/>
  <c r="N265" i="8"/>
  <c r="E265" i="8"/>
  <c r="P264" i="8"/>
  <c r="AT38" i="8" s="1" a="1"/>
  <c r="AT38" i="8" s="1"/>
  <c r="E264" i="8"/>
  <c r="B264" i="8"/>
  <c r="E261" i="8" s="1"/>
  <c r="P263" i="8"/>
  <c r="B263" i="8"/>
  <c r="N263" i="8" s="1"/>
  <c r="AP38" i="8" s="1" a="1"/>
  <c r="AP38" i="8" s="1"/>
  <c r="B262" i="8"/>
  <c r="N262" i="8" s="1"/>
  <c r="AQ38" i="8" s="1" a="1"/>
  <c r="P259" i="8"/>
  <c r="N259" i="8"/>
  <c r="AO37" i="8" s="1" a="1"/>
  <c r="E259" i="8"/>
  <c r="P258" i="8"/>
  <c r="E258" i="8"/>
  <c r="B258" i="8"/>
  <c r="E255" i="8" s="1"/>
  <c r="P257" i="8"/>
  <c r="AS37" i="8" s="1" a="1"/>
  <c r="AS37" i="8" s="1"/>
  <c r="B257" i="8"/>
  <c r="N257" i="8" s="1"/>
  <c r="B256" i="8"/>
  <c r="P253" i="8"/>
  <c r="N253" i="8"/>
  <c r="E253" i="8"/>
  <c r="P252" i="8"/>
  <c r="N252" i="8"/>
  <c r="E252" i="8"/>
  <c r="B252" i="8"/>
  <c r="P251" i="8"/>
  <c r="B251" i="8"/>
  <c r="B250" i="8"/>
  <c r="N250" i="8" s="1"/>
  <c r="E249" i="8"/>
  <c r="P247" i="8"/>
  <c r="AU35" i="8" s="1" a="1"/>
  <c r="AU35" i="8" s="1"/>
  <c r="N247" i="8"/>
  <c r="E247" i="8"/>
  <c r="P246" i="8"/>
  <c r="AT35" i="8" s="1" a="1"/>
  <c r="AT35" i="8" s="1"/>
  <c r="E246" i="8"/>
  <c r="B246" i="8"/>
  <c r="E243" i="8" s="1"/>
  <c r="P245" i="8"/>
  <c r="B245" i="8"/>
  <c r="N245" i="8" s="1"/>
  <c r="N244" i="8"/>
  <c r="AQ35" i="8" s="1" a="1"/>
  <c r="E244" i="8"/>
  <c r="B244" i="8"/>
  <c r="P241" i="8"/>
  <c r="AU34" i="8" s="1" a="1"/>
  <c r="AU34" i="8" s="1"/>
  <c r="N241" i="8"/>
  <c r="E241" i="8"/>
  <c r="P240" i="8"/>
  <c r="E240" i="8"/>
  <c r="B240" i="8"/>
  <c r="E237" i="8" s="1"/>
  <c r="P239" i="8"/>
  <c r="B239" i="8"/>
  <c r="N239" i="8" s="1"/>
  <c r="AP34" i="8" s="1" a="1"/>
  <c r="AP34" i="8" s="1"/>
  <c r="B238" i="8"/>
  <c r="N238" i="8" s="1"/>
  <c r="P235" i="8"/>
  <c r="AU33" i="8" s="1" a="1"/>
  <c r="AU33" i="8" s="1"/>
  <c r="N235" i="8"/>
  <c r="E235" i="8"/>
  <c r="P234" i="8"/>
  <c r="AT33" i="8" s="1" a="1"/>
  <c r="AT33" i="8" s="1"/>
  <c r="E234" i="8"/>
  <c r="B234" i="8"/>
  <c r="E231" i="8" s="1"/>
  <c r="P233" i="8"/>
  <c r="B233" i="8"/>
  <c r="N233" i="8" s="1"/>
  <c r="AP33" i="8" s="1" a="1"/>
  <c r="B232" i="8"/>
  <c r="P229" i="8"/>
  <c r="N229" i="8"/>
  <c r="E229" i="8"/>
  <c r="P228" i="8"/>
  <c r="AT32" i="8" s="1" a="1"/>
  <c r="AT32" i="8" s="1"/>
  <c r="N228" i="8"/>
  <c r="E228" i="8"/>
  <c r="B228" i="8"/>
  <c r="P227" i="8"/>
  <c r="AS32" i="8" s="1" a="1"/>
  <c r="AS32" i="8" s="1"/>
  <c r="B227" i="8"/>
  <c r="B226" i="8"/>
  <c r="N226" i="8" s="1"/>
  <c r="AQ32" i="8" s="1" a="1"/>
  <c r="E225" i="8"/>
  <c r="P223" i="8"/>
  <c r="N223" i="8"/>
  <c r="E223" i="8"/>
  <c r="P222" i="8"/>
  <c r="AT31" i="8" s="1" a="1"/>
  <c r="AT31" i="8" s="1"/>
  <c r="E222" i="8"/>
  <c r="B222" i="8"/>
  <c r="E219" i="8" s="1"/>
  <c r="P221" i="8"/>
  <c r="AS31" i="8" s="1" a="1"/>
  <c r="AS31" i="8" s="1"/>
  <c r="B221" i="8"/>
  <c r="N221" i="8" s="1"/>
  <c r="N220" i="8"/>
  <c r="E220" i="8"/>
  <c r="B220" i="8"/>
  <c r="P217" i="8"/>
  <c r="N217" i="8"/>
  <c r="E217" i="8"/>
  <c r="P216" i="8"/>
  <c r="E216" i="8"/>
  <c r="B216" i="8"/>
  <c r="E213" i="8" s="1"/>
  <c r="P215" i="8"/>
  <c r="AS30" i="8" s="1" a="1"/>
  <c r="AS30" i="8" s="1"/>
  <c r="B215" i="8"/>
  <c r="E215" i="8" s="1"/>
  <c r="B214" i="8"/>
  <c r="N214" i="8" s="1"/>
  <c r="P211" i="8"/>
  <c r="AU29" i="8" s="1" a="1"/>
  <c r="AU29" i="8" s="1"/>
  <c r="N211" i="8"/>
  <c r="E211" i="8"/>
  <c r="P210" i="8"/>
  <c r="AT29" i="8" s="1" a="1"/>
  <c r="AT29" i="8" s="1"/>
  <c r="E210" i="8"/>
  <c r="B210" i="8"/>
  <c r="E207" i="8" s="1"/>
  <c r="P209" i="8"/>
  <c r="B209" i="8"/>
  <c r="N209" i="8" s="1"/>
  <c r="AP29" i="8" s="1" a="1"/>
  <c r="AP29" i="8" s="1"/>
  <c r="B208" i="8"/>
  <c r="P205" i="8"/>
  <c r="AU28" i="8" s="1" a="1"/>
  <c r="AU28" i="8" s="1"/>
  <c r="N205" i="8"/>
  <c r="E205" i="8"/>
  <c r="P204" i="8"/>
  <c r="AT28" i="8" s="1" a="1"/>
  <c r="AT28" i="8" s="1"/>
  <c r="E204" i="8"/>
  <c r="B204" i="8"/>
  <c r="N204" i="8" s="1"/>
  <c r="AR28" i="8" s="1" a="1"/>
  <c r="AR28" i="8" s="1"/>
  <c r="P203" i="8"/>
  <c r="B203" i="8"/>
  <c r="B202" i="8"/>
  <c r="N202" i="8" s="1"/>
  <c r="E201" i="8"/>
  <c r="P199" i="8"/>
  <c r="N199" i="8"/>
  <c r="E199" i="8"/>
  <c r="P198" i="8"/>
  <c r="AT27" i="8" s="1" a="1"/>
  <c r="AT27" i="8" s="1"/>
  <c r="E198" i="8"/>
  <c r="B198" i="8"/>
  <c r="E195" i="8" s="1"/>
  <c r="P197" i="8"/>
  <c r="AS27" i="8" s="1" a="1"/>
  <c r="E197" i="8"/>
  <c r="B197" i="8"/>
  <c r="N197" i="8" s="1"/>
  <c r="AP27" i="8" s="1" a="1"/>
  <c r="B196" i="8"/>
  <c r="N196" i="8" s="1"/>
  <c r="AQ27" i="8" s="1" a="1"/>
  <c r="AQ27" i="8" s="1"/>
  <c r="P193" i="8"/>
  <c r="N193" i="8"/>
  <c r="E193" i="8"/>
  <c r="P192" i="8"/>
  <c r="E192" i="8"/>
  <c r="B192" i="8"/>
  <c r="E189" i="8" s="1"/>
  <c r="P191" i="8"/>
  <c r="AS26" i="8" s="1" a="1"/>
  <c r="AS26" i="8" s="1"/>
  <c r="B191" i="8"/>
  <c r="N191" i="8" s="1"/>
  <c r="AP26" i="8" s="1" a="1"/>
  <c r="AP26" i="8" s="1"/>
  <c r="B190" i="8"/>
  <c r="N190" i="8" s="1"/>
  <c r="AQ26" i="8" s="1" a="1"/>
  <c r="AQ26" i="8" s="1"/>
  <c r="P187" i="8"/>
  <c r="N187" i="8"/>
  <c r="AO25" i="8" s="1" a="1"/>
  <c r="E187" i="8"/>
  <c r="P186" i="8"/>
  <c r="E186" i="8"/>
  <c r="B186" i="8"/>
  <c r="E183" i="8" s="1"/>
  <c r="P185" i="8"/>
  <c r="B185" i="8"/>
  <c r="N185" i="8" s="1"/>
  <c r="B184" i="8"/>
  <c r="P181" i="8"/>
  <c r="N181" i="8"/>
  <c r="AO24" i="8" s="1" a="1"/>
  <c r="AO24" i="8" s="1"/>
  <c r="E181" i="8"/>
  <c r="P180" i="8"/>
  <c r="N180" i="8"/>
  <c r="E180" i="8"/>
  <c r="B180" i="8"/>
  <c r="P179" i="8"/>
  <c r="B179" i="8"/>
  <c r="E178" i="8" s="1"/>
  <c r="B178" i="8"/>
  <c r="N178" i="8" s="1"/>
  <c r="E177" i="8"/>
  <c r="P175" i="8"/>
  <c r="AU23" i="8" s="1" a="1"/>
  <c r="AU23" i="8" s="1"/>
  <c r="N175" i="8"/>
  <c r="AO23" i="8" s="1" a="1"/>
  <c r="AO23" i="8" s="1"/>
  <c r="E175" i="8"/>
  <c r="P174" i="8"/>
  <c r="E174" i="8"/>
  <c r="B174" i="8"/>
  <c r="E171" i="8" s="1"/>
  <c r="P173" i="8"/>
  <c r="B173" i="8"/>
  <c r="B172" i="8"/>
  <c r="N172" i="8" s="1"/>
  <c r="AQ23" i="8" s="1" a="1"/>
  <c r="AQ23" i="8" s="1"/>
  <c r="P169" i="8"/>
  <c r="N169" i="8"/>
  <c r="E169" i="8"/>
  <c r="P168" i="8"/>
  <c r="N168" i="8"/>
  <c r="AR22" i="8" s="1" a="1"/>
  <c r="AR22" i="8" s="1"/>
  <c r="E168" i="8"/>
  <c r="B168" i="8"/>
  <c r="E165" i="8" s="1"/>
  <c r="P167" i="8"/>
  <c r="B167" i="8"/>
  <c r="N167" i="8" s="1"/>
  <c r="AP22" i="8" s="1" a="1"/>
  <c r="AP22" i="8" s="1"/>
  <c r="B166" i="8"/>
  <c r="N166" i="8" s="1"/>
  <c r="AQ22" i="8" s="1" a="1"/>
  <c r="AQ22" i="8" s="1"/>
  <c r="P163" i="8"/>
  <c r="N163" i="8"/>
  <c r="E163" i="8"/>
  <c r="P162" i="8"/>
  <c r="N162" i="8"/>
  <c r="AR21" i="8" s="1" a="1"/>
  <c r="AR21" i="8" s="1"/>
  <c r="E162" i="8"/>
  <c r="B162" i="8"/>
  <c r="E159" i="8" s="1"/>
  <c r="P161" i="8"/>
  <c r="AS21" i="8" s="1" a="1"/>
  <c r="AS21" i="8" s="1"/>
  <c r="B161" i="8"/>
  <c r="N161" i="8" s="1"/>
  <c r="AP21" i="8" s="1" a="1"/>
  <c r="B160" i="8"/>
  <c r="P157" i="8"/>
  <c r="N157" i="8"/>
  <c r="E157" i="8"/>
  <c r="P156" i="8"/>
  <c r="AT20" i="8" s="1" a="1"/>
  <c r="AT20" i="8" s="1"/>
  <c r="E156" i="8"/>
  <c r="B156" i="8"/>
  <c r="E153" i="8" s="1"/>
  <c r="P155" i="8"/>
  <c r="AS20" i="8" s="1" a="1"/>
  <c r="AS20" i="8" s="1"/>
  <c r="B155" i="8"/>
  <c r="B154" i="8"/>
  <c r="N154" i="8" s="1"/>
  <c r="AQ20" i="8" s="1" a="1"/>
  <c r="P151" i="8"/>
  <c r="AU19" i="8" s="1" a="1"/>
  <c r="AU19" i="8" s="1"/>
  <c r="N151" i="8"/>
  <c r="E151" i="8"/>
  <c r="P150" i="8"/>
  <c r="E150" i="8"/>
  <c r="B150" i="8"/>
  <c r="E147" i="8" s="1"/>
  <c r="P149" i="8"/>
  <c r="B149" i="8"/>
  <c r="N149" i="8" s="1"/>
  <c r="N148" i="8"/>
  <c r="B148" i="8"/>
  <c r="P145" i="8"/>
  <c r="AU18" i="8" s="1" a="1"/>
  <c r="AU18" i="8" s="1"/>
  <c r="N145" i="8"/>
  <c r="E145" i="8"/>
  <c r="P144" i="8"/>
  <c r="E144" i="8"/>
  <c r="B144" i="8"/>
  <c r="E141" i="8" s="1"/>
  <c r="P143" i="8"/>
  <c r="AS18" i="8" s="1" a="1"/>
  <c r="AS18" i="8" s="1"/>
  <c r="B143" i="8"/>
  <c r="N143" i="8" s="1"/>
  <c r="AP18" i="8" s="1" a="1"/>
  <c r="AP18" i="8" s="1"/>
  <c r="B142" i="8"/>
  <c r="N142" i="8" s="1"/>
  <c r="P139" i="8"/>
  <c r="N139" i="8"/>
  <c r="E139" i="8"/>
  <c r="P138" i="8"/>
  <c r="AT17" i="8" s="1" a="1"/>
  <c r="AT17" i="8" s="1"/>
  <c r="E138" i="8"/>
  <c r="B138" i="8"/>
  <c r="E135" i="8" s="1"/>
  <c r="P137" i="8"/>
  <c r="B137" i="8"/>
  <c r="N137" i="8" s="1"/>
  <c r="AP17" i="8" s="1" a="1"/>
  <c r="AP17" i="8" s="1"/>
  <c r="B136" i="8"/>
  <c r="N136" i="8" s="1"/>
  <c r="AQ17" i="8" s="1" a="1"/>
  <c r="P133" i="8"/>
  <c r="N133" i="8"/>
  <c r="E133" i="8"/>
  <c r="P132" i="8"/>
  <c r="AT16" i="8" s="1" a="1"/>
  <c r="AT16" i="8" s="1"/>
  <c r="E132" i="8"/>
  <c r="B132" i="8"/>
  <c r="E129" i="8" s="1"/>
  <c r="P131" i="8"/>
  <c r="AS16" i="8" s="1" a="1"/>
  <c r="AS16" i="8" s="1"/>
  <c r="B131" i="8"/>
  <c r="N131" i="8" s="1"/>
  <c r="B130" i="8"/>
  <c r="N130" i="8" s="1"/>
  <c r="AQ16" i="8" s="1" a="1"/>
  <c r="AQ16" i="8" s="1"/>
  <c r="P127" i="8"/>
  <c r="N127" i="8"/>
  <c r="E127" i="8"/>
  <c r="P126" i="8"/>
  <c r="E126" i="8"/>
  <c r="B126" i="8"/>
  <c r="E123" i="8" s="1"/>
  <c r="P125" i="8"/>
  <c r="AS15" i="8" s="1" a="1"/>
  <c r="AS15" i="8" s="1"/>
  <c r="B125" i="8"/>
  <c r="N125" i="8" s="1"/>
  <c r="B124" i="8"/>
  <c r="N124" i="8" s="1"/>
  <c r="AQ15" i="8" s="1" a="1"/>
  <c r="AQ15" i="8" s="1"/>
  <c r="P121" i="8"/>
  <c r="AU14" i="8" s="1" a="1"/>
  <c r="AU14" i="8" s="1"/>
  <c r="N121" i="8"/>
  <c r="E121" i="8"/>
  <c r="P120" i="8"/>
  <c r="AT14" i="8" s="1" a="1"/>
  <c r="AT14" i="8" s="1"/>
  <c r="E120" i="8"/>
  <c r="B120" i="8"/>
  <c r="E117" i="8" s="1"/>
  <c r="P119" i="8"/>
  <c r="B119" i="8"/>
  <c r="N119" i="8" s="1"/>
  <c r="AP14" i="8" s="1" a="1"/>
  <c r="AP14" i="8" s="1"/>
  <c r="B118" i="8"/>
  <c r="P115" i="8"/>
  <c r="AU13" i="8" s="1" a="1"/>
  <c r="AU13" i="8" s="1"/>
  <c r="N115" i="8"/>
  <c r="E115" i="8"/>
  <c r="P114" i="8"/>
  <c r="AT13" i="8" s="1" a="1"/>
  <c r="AT13" i="8" s="1"/>
  <c r="E114" i="8"/>
  <c r="B114" i="8"/>
  <c r="E111" i="8" s="1"/>
  <c r="P113" i="8"/>
  <c r="B113" i="8"/>
  <c r="B112" i="8"/>
  <c r="N112" i="8" s="1"/>
  <c r="P109" i="8"/>
  <c r="N109" i="8"/>
  <c r="E109" i="8"/>
  <c r="P108" i="8"/>
  <c r="AT12" i="8" s="1" a="1"/>
  <c r="AT12" i="8" s="1"/>
  <c r="N108" i="8"/>
  <c r="AR12" i="8" s="1" a="1"/>
  <c r="AR12" i="8" s="1"/>
  <c r="E108" i="8"/>
  <c r="B108" i="8"/>
  <c r="P107" i="8"/>
  <c r="AS12" i="8" s="1" a="1"/>
  <c r="AS12" i="8" s="1"/>
  <c r="B107" i="8"/>
  <c r="N107" i="8" s="1"/>
  <c r="B106" i="8"/>
  <c r="N106" i="8" s="1"/>
  <c r="E105" i="8"/>
  <c r="P103" i="8"/>
  <c r="N103" i="8"/>
  <c r="E103" i="8"/>
  <c r="P102" i="8"/>
  <c r="E102" i="8"/>
  <c r="B102" i="8"/>
  <c r="E99" i="8" s="1"/>
  <c r="P101" i="8"/>
  <c r="B101" i="8"/>
  <c r="N101" i="8" s="1"/>
  <c r="B100" i="8"/>
  <c r="E100" i="8" s="1"/>
  <c r="P97" i="8"/>
  <c r="AU10" i="8" s="1" a="1"/>
  <c r="AU10" i="8" s="1"/>
  <c r="N97" i="8"/>
  <c r="AO10" i="8" s="1" a="1"/>
  <c r="AO10" i="8" s="1"/>
  <c r="E97" i="8"/>
  <c r="P96" i="8"/>
  <c r="AT10" i="8" s="1" a="1"/>
  <c r="AT10" i="8" s="1"/>
  <c r="N96" i="8"/>
  <c r="AR10" i="8" s="1" a="1"/>
  <c r="AR10" i="8" s="1"/>
  <c r="E96" i="8"/>
  <c r="B96" i="8"/>
  <c r="E93" i="8" s="1"/>
  <c r="P95" i="8"/>
  <c r="E95" i="8"/>
  <c r="B95" i="8"/>
  <c r="N95" i="8" s="1"/>
  <c r="AP10" i="8" s="1" a="1"/>
  <c r="AP10" i="8" s="1"/>
  <c r="B94" i="8"/>
  <c r="P91" i="8"/>
  <c r="AU9" i="8" s="1" a="1"/>
  <c r="AU9" i="8" s="1"/>
  <c r="N91" i="8"/>
  <c r="E91" i="8"/>
  <c r="P90" i="8"/>
  <c r="N90" i="8"/>
  <c r="AR9" i="8" s="1" a="1"/>
  <c r="AR9" i="8" s="1"/>
  <c r="E90" i="8"/>
  <c r="B90" i="8"/>
  <c r="E87" i="8" s="1"/>
  <c r="P89" i="8"/>
  <c r="B89" i="8"/>
  <c r="E88" i="8"/>
  <c r="B88" i="8"/>
  <c r="N88" i="8" s="1"/>
  <c r="P85" i="8"/>
  <c r="AU8" i="8" s="1" a="1"/>
  <c r="AU8" i="8" s="1"/>
  <c r="N85" i="8"/>
  <c r="AO8" i="8" s="1" a="1"/>
  <c r="AO8" i="8" s="1"/>
  <c r="E85" i="8"/>
  <c r="P84" i="8"/>
  <c r="E84" i="8"/>
  <c r="B84" i="8"/>
  <c r="N84" i="8" s="1"/>
  <c r="AR8" i="8" s="1" a="1"/>
  <c r="AR8" i="8" s="1"/>
  <c r="P83" i="8"/>
  <c r="B83" i="8"/>
  <c r="N83" i="8" s="1"/>
  <c r="B82" i="8"/>
  <c r="N82" i="8" s="1"/>
  <c r="AQ8" i="8" s="1" a="1"/>
  <c r="AQ8" i="8" s="1"/>
  <c r="E81" i="8"/>
  <c r="P79" i="8"/>
  <c r="N79" i="8"/>
  <c r="AO7" i="8" s="1" a="1"/>
  <c r="AO7" i="8" s="1"/>
  <c r="E79" i="8"/>
  <c r="P78" i="8"/>
  <c r="AT7" i="8" s="1" a="1"/>
  <c r="AT7" i="8" s="1"/>
  <c r="E78" i="8"/>
  <c r="B78" i="8"/>
  <c r="E75" i="8" s="1"/>
  <c r="P77" i="8"/>
  <c r="B77" i="8"/>
  <c r="N77" i="8" s="1"/>
  <c r="B76" i="8"/>
  <c r="N76" i="8" s="1"/>
  <c r="AQ7" i="8" s="1" a="1"/>
  <c r="AQ7" i="8" s="1"/>
  <c r="P73" i="8"/>
  <c r="AU6" i="8" s="1" a="1"/>
  <c r="AU6" i="8" s="1"/>
  <c r="N73" i="8"/>
  <c r="AO6" i="8" s="1" a="1"/>
  <c r="AO6" i="8" s="1"/>
  <c r="E73" i="8"/>
  <c r="P72" i="8"/>
  <c r="AT6" i="8" s="1" a="1"/>
  <c r="AT6" i="8" s="1"/>
  <c r="E72" i="8"/>
  <c r="B72" i="8"/>
  <c r="E69" i="8" s="1"/>
  <c r="P71" i="8"/>
  <c r="AS6" i="8" s="1" a="1"/>
  <c r="AS6" i="8" s="1"/>
  <c r="E71" i="8"/>
  <c r="B71" i="8"/>
  <c r="N71" i="8" s="1"/>
  <c r="AP6" i="8" s="1" a="1"/>
  <c r="AP6" i="8" s="1"/>
  <c r="B70" i="8"/>
  <c r="N70" i="8" s="1"/>
  <c r="AQ6" i="8" s="1" a="1"/>
  <c r="AQ6" i="8" s="1"/>
  <c r="P67" i="8"/>
  <c r="AU5" i="8" s="1" a="1"/>
  <c r="AU5" i="8" s="1"/>
  <c r="N67" i="8"/>
  <c r="AO5" i="8" s="1" a="1"/>
  <c r="AO5" i="8" s="1"/>
  <c r="E67" i="8"/>
  <c r="P66" i="8"/>
  <c r="E66" i="8"/>
  <c r="B66" i="8"/>
  <c r="E63" i="8" s="1"/>
  <c r="P65" i="8"/>
  <c r="AS5" i="8" s="1" a="1"/>
  <c r="AS5" i="8" s="1"/>
  <c r="B65" i="8"/>
  <c r="N65" i="8" s="1"/>
  <c r="B64" i="8"/>
  <c r="N64" i="8" s="1"/>
  <c r="AQ5" i="8" s="1" a="1"/>
  <c r="AQ5" i="8" s="1"/>
  <c r="P61" i="8"/>
  <c r="AU4" i="8" s="1" a="1"/>
  <c r="AU4" i="8" s="1"/>
  <c r="N61" i="8"/>
  <c r="E61" i="8"/>
  <c r="P60" i="8"/>
  <c r="E60" i="8"/>
  <c r="B60" i="8"/>
  <c r="E57" i="8" s="1"/>
  <c r="P59" i="8"/>
  <c r="B59" i="8"/>
  <c r="N59" i="8" s="1"/>
  <c r="B58" i="8"/>
  <c r="N58" i="8" s="1"/>
  <c r="AQ4" i="8" s="1" a="1"/>
  <c r="AQ4" i="8" s="1"/>
  <c r="P55" i="8"/>
  <c r="AU3" i="8" s="1" a="1"/>
  <c r="AU3" i="8" s="1"/>
  <c r="N55" i="8"/>
  <c r="AO3" i="8" s="1" a="1"/>
  <c r="AO3" i="8" s="1"/>
  <c r="E55" i="8"/>
  <c r="P54" i="8"/>
  <c r="AT3" i="8" s="1" a="1"/>
  <c r="AT3" i="8" s="1"/>
  <c r="E54" i="8"/>
  <c r="B54" i="8"/>
  <c r="E51" i="8" s="1"/>
  <c r="P53" i="8"/>
  <c r="AS3" i="8" s="1" a="1"/>
  <c r="AS3" i="8" s="1"/>
  <c r="B53" i="8"/>
  <c r="N53" i="8" s="1"/>
  <c r="B52" i="8"/>
  <c r="AU51" i="8" a="1"/>
  <c r="AU51" i="8" s="1"/>
  <c r="AT51" i="8" a="1"/>
  <c r="AT51" i="8" s="1"/>
  <c r="AS51" i="8" a="1"/>
  <c r="AS51" i="8" s="1"/>
  <c r="AP51" i="8" a="1"/>
  <c r="AP51" i="8" s="1"/>
  <c r="AO51" i="8" a="1"/>
  <c r="AO51" i="8" s="1"/>
  <c r="AU50" i="8" a="1"/>
  <c r="AU50" i="8" s="1"/>
  <c r="AT50" i="8" a="1"/>
  <c r="AT50" i="8" s="1"/>
  <c r="AS50" i="8" a="1"/>
  <c r="AS50" i="8" s="1"/>
  <c r="AQ50" i="8"/>
  <c r="AO50" i="8" a="1"/>
  <c r="AO50" i="8" s="1"/>
  <c r="AU49" i="8" a="1"/>
  <c r="AU49" i="8" s="1"/>
  <c r="AS49" i="8" a="1"/>
  <c r="AS49" i="8" s="1"/>
  <c r="AP49" i="8" a="1"/>
  <c r="AP49" i="8" s="1"/>
  <c r="P49" i="8"/>
  <c r="AU2" i="8" s="1" a="1"/>
  <c r="AU2" i="8" s="1"/>
  <c r="N49" i="8"/>
  <c r="E49" i="8"/>
  <c r="AU48" i="8" a="1"/>
  <c r="AU48" i="8" s="1"/>
  <c r="AQ48" i="8" a="1"/>
  <c r="AQ48" i="8" s="1"/>
  <c r="AO48" i="8"/>
  <c r="AO48" i="8" a="1"/>
  <c r="P48" i="8"/>
  <c r="N48" i="8"/>
  <c r="AR2" i="8" s="1" a="1"/>
  <c r="AR2" i="8" s="1"/>
  <c r="E48" i="8"/>
  <c r="B48" i="8"/>
  <c r="AU47" i="8" a="1"/>
  <c r="AU47" i="8" s="1"/>
  <c r="AT47" i="8" a="1"/>
  <c r="AT47" i="8" s="1"/>
  <c r="AP47" i="8"/>
  <c r="AO47" i="8" a="1"/>
  <c r="AO47" i="8" s="1"/>
  <c r="P47" i="8"/>
  <c r="B47" i="8"/>
  <c r="N47" i="8" s="1"/>
  <c r="AP2" i="8" s="1" a="1"/>
  <c r="AP2" i="8" s="1"/>
  <c r="AU46" i="8" a="1"/>
  <c r="AU46" i="8" s="1"/>
  <c r="AT46" i="8" a="1"/>
  <c r="AT46" i="8" s="1"/>
  <c r="AQ46" i="8" a="1"/>
  <c r="AQ46" i="8" s="1"/>
  <c r="AO46" i="8" a="1"/>
  <c r="AO46" i="8" s="1"/>
  <c r="B46" i="8"/>
  <c r="N46" i="8" s="1"/>
  <c r="AT45" i="8" a="1"/>
  <c r="AT45" i="8" s="1"/>
  <c r="AS45" i="8" a="1"/>
  <c r="AS45" i="8" s="1"/>
  <c r="AP45" i="8" a="1"/>
  <c r="AP45" i="8" s="1"/>
  <c r="AO45" i="8" a="1"/>
  <c r="AO45" i="8" s="1"/>
  <c r="E45" i="8"/>
  <c r="AS44" i="8" a="1"/>
  <c r="AS44" i="8" s="1"/>
  <c r="AQ44" i="8"/>
  <c r="AO44" i="8" a="1"/>
  <c r="AO44" i="8" s="1"/>
  <c r="AT43" i="8" a="1"/>
  <c r="AT43" i="8" s="1"/>
  <c r="AQ43" i="8" a="1"/>
  <c r="AQ43" i="8" s="1"/>
  <c r="AP43" i="8" a="1"/>
  <c r="AP43" i="8" s="1"/>
  <c r="AO43" i="8" a="1"/>
  <c r="AO43" i="8" s="1"/>
  <c r="P43" i="8"/>
  <c r="N43" i="8"/>
  <c r="AO1" i="8" s="1" a="1"/>
  <c r="AO1" i="8" s="1"/>
  <c r="E43" i="8"/>
  <c r="AU42" i="8" a="1"/>
  <c r="AU42" i="8" s="1"/>
  <c r="AT42" i="8" a="1"/>
  <c r="AT42" i="8" s="1"/>
  <c r="AQ42" i="8" a="1"/>
  <c r="AQ42" i="8" s="1"/>
  <c r="AO42" i="8" a="1"/>
  <c r="AO42" i="8" s="1"/>
  <c r="P42" i="8"/>
  <c r="AT1" i="8" s="1" a="1"/>
  <c r="AT1" i="8" s="1"/>
  <c r="E42" i="8"/>
  <c r="B42" i="8"/>
  <c r="N42" i="8" s="1"/>
  <c r="AR1" i="8" s="1" a="1"/>
  <c r="AR1" i="8" s="1"/>
  <c r="AU41" i="8" a="1"/>
  <c r="AU41" i="8" s="1"/>
  <c r="AS41" i="8" a="1"/>
  <c r="AS41" i="8" s="1"/>
  <c r="AP41" i="8"/>
  <c r="AO41" i="8" a="1"/>
  <c r="AO41" i="8" s="1"/>
  <c r="P41" i="8"/>
  <c r="AS1" i="8" s="1" a="1"/>
  <c r="AS1" i="8" s="1"/>
  <c r="N41" i="8"/>
  <c r="E41" i="8"/>
  <c r="B41" i="8"/>
  <c r="AT40" i="8" a="1"/>
  <c r="AT40" i="8" s="1"/>
  <c r="AS40" i="8" a="1"/>
  <c r="AS40" i="8" s="1"/>
  <c r="AR40" i="8" a="1"/>
  <c r="AR40" i="8" s="1"/>
  <c r="AO40" i="8" a="1"/>
  <c r="AO40" i="8" s="1"/>
  <c r="N40" i="8"/>
  <c r="AQ1" i="8" s="1" a="1"/>
  <c r="AQ1" i="8" s="1"/>
  <c r="AU39" i="8" a="1"/>
  <c r="AU39" i="8" s="1"/>
  <c r="AS39" i="8" a="1"/>
  <c r="AS39" i="8" s="1"/>
  <c r="AQ39" i="8"/>
  <c r="AP39" i="8" a="1"/>
  <c r="AP39" i="8" s="1"/>
  <c r="AO39" i="8" a="1"/>
  <c r="AO39" i="8" s="1"/>
  <c r="E39" i="8"/>
  <c r="AU38" i="8" a="1"/>
  <c r="AU38" i="8" s="1"/>
  <c r="AS38" i="8" a="1"/>
  <c r="AS38" i="8" s="1"/>
  <c r="AQ38" i="8"/>
  <c r="AO38" i="8" a="1"/>
  <c r="AO38" i="8" s="1"/>
  <c r="AU37" i="8" a="1"/>
  <c r="AU37" i="8" s="1"/>
  <c r="AT37" i="8" a="1"/>
  <c r="AT37" i="8" s="1"/>
  <c r="AP37" i="8" a="1"/>
  <c r="AP37" i="8" s="1"/>
  <c r="AO37" i="8"/>
  <c r="AU36" i="8" a="1"/>
  <c r="AU36" i="8" s="1"/>
  <c r="AT36" i="8" a="1"/>
  <c r="AT36" i="8" s="1"/>
  <c r="AS36" i="8" a="1"/>
  <c r="AS36" i="8" s="1"/>
  <c r="AR36" i="8"/>
  <c r="AR36" i="8" a="1"/>
  <c r="AQ36" i="8" a="1"/>
  <c r="AQ36" i="8" s="1"/>
  <c r="AO36" i="8" a="1"/>
  <c r="AO36" i="8" s="1"/>
  <c r="AS35" i="8" a="1"/>
  <c r="AS35" i="8" s="1"/>
  <c r="AQ35" i="8"/>
  <c r="AP35" i="8" a="1"/>
  <c r="AP35" i="8" s="1"/>
  <c r="AO35" i="8" a="1"/>
  <c r="AO35" i="8" s="1"/>
  <c r="AT34" i="8" a="1"/>
  <c r="AT34" i="8" s="1"/>
  <c r="AS34" i="8" a="1"/>
  <c r="AS34" i="8" s="1"/>
  <c r="AQ34" i="8" a="1"/>
  <c r="AQ34" i="8" s="1"/>
  <c r="AO34" i="8" a="1"/>
  <c r="AO34" i="8" s="1"/>
  <c r="AS33" i="8" a="1"/>
  <c r="AS33" i="8" s="1"/>
  <c r="AP33" i="8"/>
  <c r="AO33" i="8" a="1"/>
  <c r="AO33" i="8" s="1"/>
  <c r="AU32" i="8" a="1"/>
  <c r="AU32" i="8" s="1"/>
  <c r="AR32" i="8" a="1"/>
  <c r="AR32" i="8" s="1"/>
  <c r="AQ32" i="8"/>
  <c r="AO32" i="8" a="1"/>
  <c r="AO32" i="8" s="1"/>
  <c r="AU31" i="8" a="1"/>
  <c r="AU31" i="8" s="1"/>
  <c r="AQ31" i="8" a="1"/>
  <c r="AQ31" i="8" s="1"/>
  <c r="AP31" i="8" a="1"/>
  <c r="AP31" i="8" s="1"/>
  <c r="AO31" i="8" a="1"/>
  <c r="AO31" i="8" s="1"/>
  <c r="AU30" i="8" a="1"/>
  <c r="AU30" i="8" s="1"/>
  <c r="AT30" i="8" a="1"/>
  <c r="AT30" i="8" s="1"/>
  <c r="AQ30" i="8" a="1"/>
  <c r="AQ30" i="8" s="1"/>
  <c r="AO30" i="8" a="1"/>
  <c r="AO30" i="8" s="1"/>
  <c r="AS29" i="8" a="1"/>
  <c r="AS29" i="8" s="1"/>
  <c r="AO29" i="8" a="1"/>
  <c r="AO29" i="8" s="1"/>
  <c r="AS28" i="8" a="1"/>
  <c r="AS28" i="8" s="1"/>
  <c r="AQ28" i="8" a="1"/>
  <c r="AQ28" i="8" s="1"/>
  <c r="AO28" i="8"/>
  <c r="AO28" i="8" a="1"/>
  <c r="AU27" i="8" a="1"/>
  <c r="AU27" i="8" s="1"/>
  <c r="AS27" i="8"/>
  <c r="AP27" i="8"/>
  <c r="AO27" i="8" a="1"/>
  <c r="AO27" i="8" s="1"/>
  <c r="AU26" i="8" a="1"/>
  <c r="AU26" i="8" s="1"/>
  <c r="AT26" i="8" a="1"/>
  <c r="AT26" i="8" s="1"/>
  <c r="AO26" i="8" a="1"/>
  <c r="AO26" i="8" s="1"/>
  <c r="AU25" i="8" a="1"/>
  <c r="AU25" i="8" s="1"/>
  <c r="AT25" i="8" a="1"/>
  <c r="AT25" i="8" s="1"/>
  <c r="AS25" i="8" a="1"/>
  <c r="AS25" i="8" s="1"/>
  <c r="AP25" i="8" a="1"/>
  <c r="AP25" i="8" s="1"/>
  <c r="AO25" i="8"/>
  <c r="AU24" i="8" a="1"/>
  <c r="AU24" i="8" s="1"/>
  <c r="AT24" i="8" a="1"/>
  <c r="AT24" i="8" s="1"/>
  <c r="AS24" i="8" a="1"/>
  <c r="AS24" i="8" s="1"/>
  <c r="AR24" i="8" a="1"/>
  <c r="AR24" i="8" s="1"/>
  <c r="AQ24" i="8" a="1"/>
  <c r="AQ24" i="8" s="1"/>
  <c r="AT23" i="8" a="1"/>
  <c r="AT23" i="8" s="1"/>
  <c r="AS23" i="8" a="1"/>
  <c r="AS23" i="8" s="1"/>
  <c r="AU22" i="8" a="1"/>
  <c r="AU22" i="8" s="1"/>
  <c r="AT22" i="8" a="1"/>
  <c r="AT22" i="8" s="1"/>
  <c r="AS22" i="8" a="1"/>
  <c r="AS22" i="8" s="1"/>
  <c r="AO22" i="8"/>
  <c r="AO22" i="8" a="1"/>
  <c r="AU21" i="8" a="1"/>
  <c r="AU21" i="8" s="1"/>
  <c r="AT21" i="8" a="1"/>
  <c r="AT21" i="8" s="1"/>
  <c r="AP21" i="8"/>
  <c r="AO21" i="8"/>
  <c r="AO21" i="8" a="1"/>
  <c r="AU20" i="8" a="1"/>
  <c r="AU20" i="8" s="1"/>
  <c r="AQ20" i="8"/>
  <c r="AO20" i="8" a="1"/>
  <c r="AO20" i="8" s="1"/>
  <c r="AT19" i="8" a="1"/>
  <c r="AT19" i="8" s="1"/>
  <c r="AS19" i="8" a="1"/>
  <c r="AS19" i="8" s="1"/>
  <c r="AQ19" i="8" a="1"/>
  <c r="AQ19" i="8" s="1"/>
  <c r="AP19" i="8"/>
  <c r="AP19" i="8" a="1"/>
  <c r="AO19" i="8" a="1"/>
  <c r="AO19" i="8" s="1"/>
  <c r="AT18" i="8" a="1"/>
  <c r="AT18" i="8" s="1"/>
  <c r="AQ18" i="8" a="1"/>
  <c r="AQ18" i="8" s="1"/>
  <c r="AO18" i="8" a="1"/>
  <c r="AO18" i="8" s="1"/>
  <c r="AU17" i="8" a="1"/>
  <c r="AU17" i="8" s="1"/>
  <c r="AS17" i="8" a="1"/>
  <c r="AS17" i="8" s="1"/>
  <c r="AQ17" i="8"/>
  <c r="AO17" i="8" a="1"/>
  <c r="AO17" i="8" s="1"/>
  <c r="AU16" i="8" a="1"/>
  <c r="AU16" i="8" s="1"/>
  <c r="AP16" i="8" a="1"/>
  <c r="AP16" i="8" s="1"/>
  <c r="AO16" i="8" a="1"/>
  <c r="AO16" i="8" s="1"/>
  <c r="AU15" i="8" a="1"/>
  <c r="AU15" i="8" s="1"/>
  <c r="AT15" i="8" a="1"/>
  <c r="AT15" i="8" s="1"/>
  <c r="AP15" i="8" a="1"/>
  <c r="AP15" i="8" s="1"/>
  <c r="AO15" i="8" a="1"/>
  <c r="AO15" i="8" s="1"/>
  <c r="AS14" i="8" a="1"/>
  <c r="AS14" i="8" s="1"/>
  <c r="AO14" i="8" a="1"/>
  <c r="AO14" i="8" s="1"/>
  <c r="AS13" i="8" a="1"/>
  <c r="AS13" i="8" s="1"/>
  <c r="AQ13" i="8" a="1"/>
  <c r="AQ13" i="8" s="1"/>
  <c r="AO13" i="8" a="1"/>
  <c r="AO13" i="8" s="1"/>
  <c r="AU12" i="8" a="1"/>
  <c r="AU12" i="8" s="1"/>
  <c r="AQ12" i="8" a="1"/>
  <c r="AQ12" i="8" s="1"/>
  <c r="AP12" i="8" a="1"/>
  <c r="AP12" i="8" s="1"/>
  <c r="AO12" i="8" a="1"/>
  <c r="AO12" i="8" s="1"/>
  <c r="AU11" i="8" a="1"/>
  <c r="AU11" i="8" s="1"/>
  <c r="AT11" i="8" a="1"/>
  <c r="AT11" i="8" s="1"/>
  <c r="AS11" i="8" a="1"/>
  <c r="AS11" i="8" s="1"/>
  <c r="AP11" i="8" a="1"/>
  <c r="AP11" i="8" s="1"/>
  <c r="AO11" i="8" a="1"/>
  <c r="AO11" i="8" s="1"/>
  <c r="AS10" i="8" a="1"/>
  <c r="AS10" i="8" s="1"/>
  <c r="AT9" i="8" a="1"/>
  <c r="AT9" i="8" s="1"/>
  <c r="AS9" i="8" a="1"/>
  <c r="AS9" i="8" s="1"/>
  <c r="AQ9" i="8" a="1"/>
  <c r="AQ9" i="8" s="1"/>
  <c r="AO9" i="8" a="1"/>
  <c r="AO9" i="8" s="1"/>
  <c r="AT8" i="8" a="1"/>
  <c r="AT8" i="8" s="1"/>
  <c r="AS8" i="8" a="1"/>
  <c r="AS8" i="8" s="1"/>
  <c r="AP8" i="8"/>
  <c r="AP8" i="8" a="1"/>
  <c r="AU7" i="8" a="1"/>
  <c r="AU7" i="8" s="1"/>
  <c r="AS7" i="8" a="1"/>
  <c r="AS7" i="8" s="1"/>
  <c r="AP7" i="8" a="1"/>
  <c r="AP7" i="8" s="1"/>
  <c r="AT5" i="8" a="1"/>
  <c r="AT5" i="8" s="1"/>
  <c r="AP5" i="8" a="1"/>
  <c r="AP5" i="8" s="1"/>
  <c r="AT4" i="8" a="1"/>
  <c r="AT4" i="8" s="1"/>
  <c r="AS4" i="8" a="1"/>
  <c r="AS4" i="8" s="1"/>
  <c r="AP4" i="8" a="1"/>
  <c r="AP4" i="8" s="1"/>
  <c r="AO4" i="8" a="1"/>
  <c r="AO4" i="8" s="1"/>
  <c r="AP3" i="8" a="1"/>
  <c r="AP3" i="8" s="1"/>
  <c r="AT2" i="8" a="1"/>
  <c r="AT2" i="8" s="1"/>
  <c r="AS2" i="8" a="1"/>
  <c r="AS2" i="8" s="1"/>
  <c r="AQ2" i="8" a="1"/>
  <c r="AQ2" i="8" s="1"/>
  <c r="AO2" i="8" a="1"/>
  <c r="AO2" i="8" s="1"/>
  <c r="AU1" i="8" a="1"/>
  <c r="AU1" i="8" s="1"/>
  <c r="AP1" i="8" a="1"/>
  <c r="AP1" i="8" s="1"/>
  <c r="B46" i="7"/>
  <c r="B47" i="7"/>
  <c r="B48" i="7"/>
  <c r="B52" i="7"/>
  <c r="B53" i="7"/>
  <c r="B54" i="7"/>
  <c r="B58" i="7"/>
  <c r="B59" i="7"/>
  <c r="B60" i="7"/>
  <c r="B64" i="7"/>
  <c r="B65" i="7"/>
  <c r="N65" i="7" s="1"/>
  <c r="AP5" i="7" s="1" a="1"/>
  <c r="AP5" i="7" s="1"/>
  <c r="B66" i="7"/>
  <c r="E63" i="7" s="1"/>
  <c r="B70" i="7"/>
  <c r="B71" i="7"/>
  <c r="B72" i="7"/>
  <c r="B76" i="7"/>
  <c r="B77" i="7"/>
  <c r="B78" i="7"/>
  <c r="B82" i="7"/>
  <c r="B83" i="7"/>
  <c r="B84" i="7"/>
  <c r="B88" i="7"/>
  <c r="B89" i="7"/>
  <c r="N89" i="7" s="1"/>
  <c r="AP9" i="7" s="1" a="1"/>
  <c r="AP9" i="7" s="1"/>
  <c r="B90" i="7"/>
  <c r="E87" i="7" s="1"/>
  <c r="B94" i="7"/>
  <c r="B95" i="7"/>
  <c r="B96" i="7"/>
  <c r="B100" i="7"/>
  <c r="B101" i="7"/>
  <c r="B102" i="7"/>
  <c r="B106" i="7"/>
  <c r="B107" i="7"/>
  <c r="B108" i="7"/>
  <c r="B112" i="7"/>
  <c r="B113" i="7"/>
  <c r="N113" i="7" s="1"/>
  <c r="AP13" i="7" s="1" a="1"/>
  <c r="AP13" i="7" s="1"/>
  <c r="B114" i="7"/>
  <c r="E111" i="7" s="1"/>
  <c r="B118" i="7"/>
  <c r="B119" i="7"/>
  <c r="B120" i="7"/>
  <c r="B124" i="7"/>
  <c r="B125" i="7"/>
  <c r="B126" i="7"/>
  <c r="B130" i="7"/>
  <c r="B131" i="7"/>
  <c r="B132" i="7"/>
  <c r="B136" i="7"/>
  <c r="B137" i="7"/>
  <c r="N137" i="7" s="1"/>
  <c r="AP17" i="7" s="1" a="1"/>
  <c r="AP17" i="7" s="1"/>
  <c r="B138" i="7"/>
  <c r="E135" i="7" s="1"/>
  <c r="B142" i="7"/>
  <c r="B143" i="7"/>
  <c r="B144" i="7"/>
  <c r="B148" i="7"/>
  <c r="B149" i="7"/>
  <c r="B150" i="7"/>
  <c r="B154" i="7"/>
  <c r="B155" i="7"/>
  <c r="B156" i="7"/>
  <c r="B160" i="7"/>
  <c r="B161" i="7"/>
  <c r="N161" i="7" s="1"/>
  <c r="AP21" i="7" s="1" a="1"/>
  <c r="AP21" i="7" s="1"/>
  <c r="B162" i="7"/>
  <c r="E159" i="7" s="1"/>
  <c r="B166" i="7"/>
  <c r="B167" i="7"/>
  <c r="B168" i="7"/>
  <c r="B172" i="7"/>
  <c r="B173" i="7"/>
  <c r="B174" i="7"/>
  <c r="B178" i="7"/>
  <c r="B179" i="7"/>
  <c r="B180" i="7"/>
  <c r="B184" i="7"/>
  <c r="N184" i="7" s="1"/>
  <c r="AQ25" i="7" s="1" a="1"/>
  <c r="AQ25" i="7" s="1"/>
  <c r="B185" i="7"/>
  <c r="N185" i="7" s="1"/>
  <c r="AP25" i="7" s="1" a="1"/>
  <c r="AP25" i="7" s="1"/>
  <c r="B186" i="7"/>
  <c r="E183" i="7" s="1"/>
  <c r="B190" i="7"/>
  <c r="B191" i="7"/>
  <c r="B192" i="7"/>
  <c r="B196" i="7"/>
  <c r="B197" i="7"/>
  <c r="B198" i="7"/>
  <c r="B202" i="7"/>
  <c r="B203" i="7"/>
  <c r="B204" i="7"/>
  <c r="B208" i="7"/>
  <c r="B209" i="7"/>
  <c r="N209" i="7" s="1"/>
  <c r="AP29" i="7" s="1" a="1"/>
  <c r="AP29" i="7" s="1"/>
  <c r="B210" i="7"/>
  <c r="B214" i="7"/>
  <c r="B215" i="7"/>
  <c r="B216" i="7"/>
  <c r="B220" i="7"/>
  <c r="B221" i="7"/>
  <c r="B222" i="7"/>
  <c r="B226" i="7"/>
  <c r="B227" i="7"/>
  <c r="B228" i="7"/>
  <c r="B232" i="7"/>
  <c r="B233" i="7"/>
  <c r="B234" i="7"/>
  <c r="B238" i="7"/>
  <c r="B239" i="7"/>
  <c r="B240" i="7"/>
  <c r="B244" i="7"/>
  <c r="B245" i="7"/>
  <c r="B246" i="7"/>
  <c r="B250" i="7"/>
  <c r="B251" i="7"/>
  <c r="B252" i="7"/>
  <c r="B256" i="7"/>
  <c r="B257" i="7"/>
  <c r="N257" i="7" s="1"/>
  <c r="AP37" i="7" s="1" a="1"/>
  <c r="AP37" i="7" s="1"/>
  <c r="B258" i="7"/>
  <c r="B262" i="7"/>
  <c r="B263" i="7"/>
  <c r="B264" i="7"/>
  <c r="B268" i="7"/>
  <c r="B269" i="7"/>
  <c r="B270" i="7"/>
  <c r="B274" i="7"/>
  <c r="B275" i="7"/>
  <c r="B276" i="7"/>
  <c r="N276" i="7" s="1"/>
  <c r="AR40" i="7" s="1" a="1"/>
  <c r="AR40" i="7" s="1"/>
  <c r="B280" i="7"/>
  <c r="N280" i="7" s="1"/>
  <c r="AQ41" i="7" s="1" a="1"/>
  <c r="AQ41" i="7" s="1"/>
  <c r="B281" i="7"/>
  <c r="N281" i="7" s="1"/>
  <c r="AP41" i="7" s="1" a="1"/>
  <c r="AP41" i="7" s="1"/>
  <c r="B282" i="7"/>
  <c r="E279" i="7" s="1"/>
  <c r="B286" i="7"/>
  <c r="B287" i="7"/>
  <c r="B288" i="7"/>
  <c r="B292" i="7"/>
  <c r="N292" i="7" s="1"/>
  <c r="AQ43" i="7" s="1" a="1"/>
  <c r="AQ43" i="7" s="1"/>
  <c r="B293" i="7"/>
  <c r="B294" i="7"/>
  <c r="B298" i="7"/>
  <c r="N298" i="7" s="1"/>
  <c r="AQ44" i="7" s="1" a="1"/>
  <c r="AQ44" i="7" s="1"/>
  <c r="B299" i="7"/>
  <c r="B300" i="7"/>
  <c r="B304" i="7"/>
  <c r="N304" i="7" s="1"/>
  <c r="AQ45" i="7" s="1" a="1"/>
  <c r="AQ45" i="7" s="1"/>
  <c r="B305" i="7"/>
  <c r="N305" i="7" s="1"/>
  <c r="AP45" i="7" s="1" a="1"/>
  <c r="AP45" i="7" s="1"/>
  <c r="B306" i="7"/>
  <c r="E303" i="7" s="1"/>
  <c r="B310" i="7"/>
  <c r="B311" i="7"/>
  <c r="B312" i="7"/>
  <c r="B316" i="7"/>
  <c r="B317" i="7"/>
  <c r="N317" i="7" s="1"/>
  <c r="AP47" i="7" s="1" a="1"/>
  <c r="AP47" i="7" s="1"/>
  <c r="B318" i="7"/>
  <c r="B322" i="7"/>
  <c r="N322" i="7" s="1"/>
  <c r="AQ48" i="7" s="1" a="1"/>
  <c r="AQ48" i="7" s="1"/>
  <c r="B323" i="7"/>
  <c r="B324" i="7"/>
  <c r="B328" i="7"/>
  <c r="N328" i="7" s="1"/>
  <c r="AQ49" i="7" s="1" a="1"/>
  <c r="AQ49" i="7" s="1"/>
  <c r="B329" i="7"/>
  <c r="N329" i="7" s="1"/>
  <c r="AP49" i="7" s="1" a="1"/>
  <c r="AP49" i="7" s="1"/>
  <c r="B330" i="7"/>
  <c r="N330" i="7" s="1"/>
  <c r="AR49" i="7" s="1" a="1"/>
  <c r="AR49" i="7" s="1"/>
  <c r="B334" i="7"/>
  <c r="B335" i="7"/>
  <c r="B336" i="7"/>
  <c r="E333" i="7" s="1"/>
  <c r="B340" i="7"/>
  <c r="B341" i="7"/>
  <c r="B342" i="7"/>
  <c r="B40" i="7"/>
  <c r="P343" i="7"/>
  <c r="N343" i="7"/>
  <c r="E343" i="7"/>
  <c r="P342" i="7"/>
  <c r="E342" i="7"/>
  <c r="E339" i="7"/>
  <c r="P341" i="7"/>
  <c r="AS51" i="7" s="1" a="1"/>
  <c r="AS51" i="7" s="1"/>
  <c r="N341" i="7"/>
  <c r="P337" i="7"/>
  <c r="N337" i="7"/>
  <c r="AO50" i="7" s="1" a="1"/>
  <c r="AO50" i="7" s="1"/>
  <c r="E337" i="7"/>
  <c r="P336" i="7"/>
  <c r="AT50" i="7" s="1" a="1"/>
  <c r="AT50" i="7" s="1"/>
  <c r="E336" i="7"/>
  <c r="P335" i="7"/>
  <c r="E335" i="7"/>
  <c r="N334" i="7"/>
  <c r="AQ50" i="7" s="1" a="1"/>
  <c r="AQ50" i="7" s="1"/>
  <c r="P331" i="7"/>
  <c r="AU49" i="7" s="1" a="1"/>
  <c r="AU49" i="7" s="1"/>
  <c r="N331" i="7"/>
  <c r="E331" i="7"/>
  <c r="P330" i="7"/>
  <c r="AT49" i="7" s="1" a="1"/>
  <c r="AT49" i="7" s="1"/>
  <c r="E330" i="7"/>
  <c r="P329" i="7"/>
  <c r="P325" i="7"/>
  <c r="N325" i="7"/>
  <c r="AO48" i="7" s="1" a="1"/>
  <c r="AO48" i="7" s="1"/>
  <c r="E325" i="7"/>
  <c r="P324" i="7"/>
  <c r="AT48" i="7" s="1" a="1"/>
  <c r="AT48" i="7" s="1"/>
  <c r="E324" i="7"/>
  <c r="N324" i="7"/>
  <c r="AR48" i="7" s="1" a="1"/>
  <c r="AR48" i="7" s="1"/>
  <c r="P323" i="7"/>
  <c r="AS48" i="7" s="1" a="1"/>
  <c r="AS48" i="7" s="1"/>
  <c r="N323" i="7"/>
  <c r="AP48" i="7" s="1" a="1"/>
  <c r="P319" i="7"/>
  <c r="N319" i="7"/>
  <c r="E319" i="7"/>
  <c r="P318" i="7"/>
  <c r="AT47" i="7" s="1" a="1"/>
  <c r="AT47" i="7" s="1"/>
  <c r="E318" i="7"/>
  <c r="E315" i="7"/>
  <c r="P317" i="7"/>
  <c r="AS47" i="7" s="1" a="1"/>
  <c r="AS47" i="7" s="1"/>
  <c r="N316" i="7"/>
  <c r="AQ47" i="7" s="1" a="1"/>
  <c r="AQ47" i="7" s="1"/>
  <c r="P313" i="7"/>
  <c r="AU46" i="7" s="1" a="1"/>
  <c r="AU46" i="7" s="1"/>
  <c r="N313" i="7"/>
  <c r="AO46" i="7" s="1" a="1"/>
  <c r="AO46" i="7" s="1"/>
  <c r="E313" i="7"/>
  <c r="P312" i="7"/>
  <c r="AT46" i="7" s="1" a="1"/>
  <c r="AT46" i="7" s="1"/>
  <c r="E312" i="7"/>
  <c r="E309" i="7"/>
  <c r="P311" i="7"/>
  <c r="N311" i="7"/>
  <c r="AP46" i="7" s="1" a="1"/>
  <c r="AP46" i="7" s="1"/>
  <c r="N310" i="7"/>
  <c r="AQ46" i="7" s="1" a="1"/>
  <c r="AQ46" i="7" s="1"/>
  <c r="P307" i="7"/>
  <c r="N307" i="7"/>
  <c r="AO45" i="7" s="1" a="1"/>
  <c r="AO45" i="7" s="1"/>
  <c r="E307" i="7"/>
  <c r="P306" i="7"/>
  <c r="AT45" i="7" s="1" a="1"/>
  <c r="AT45" i="7" s="1"/>
  <c r="E306" i="7"/>
  <c r="P305" i="7"/>
  <c r="AS45" i="7" s="1" a="1"/>
  <c r="AS45" i="7" s="1"/>
  <c r="P301" i="7"/>
  <c r="N301" i="7"/>
  <c r="E301" i="7"/>
  <c r="P300" i="7"/>
  <c r="AT44" i="7" s="1" a="1"/>
  <c r="E300" i="7"/>
  <c r="N300" i="7"/>
  <c r="P299" i="7"/>
  <c r="AS44" i="7" s="1" a="1"/>
  <c r="AS44" i="7" s="1"/>
  <c r="N299" i="7"/>
  <c r="AP44" i="7" s="1" a="1"/>
  <c r="AP44" i="7" s="1"/>
  <c r="P295" i="7"/>
  <c r="AU43" i="7" s="1" a="1"/>
  <c r="N295" i="7"/>
  <c r="E295" i="7"/>
  <c r="P294" i="7"/>
  <c r="AT43" i="7" s="1" a="1"/>
  <c r="AT43" i="7" s="1"/>
  <c r="E294" i="7"/>
  <c r="P293" i="7"/>
  <c r="N293" i="7"/>
  <c r="P289" i="7"/>
  <c r="N289" i="7"/>
  <c r="AO42" i="7" s="1" a="1"/>
  <c r="AO42" i="7" s="1"/>
  <c r="E289" i="7"/>
  <c r="P288" i="7"/>
  <c r="AT42" i="7" s="1" a="1"/>
  <c r="AT42" i="7" s="1"/>
  <c r="E288" i="7"/>
  <c r="E285" i="7"/>
  <c r="P287" i="7"/>
  <c r="N287" i="7"/>
  <c r="AP42" i="7" s="1" a="1"/>
  <c r="AP42" i="7" s="1"/>
  <c r="N286" i="7"/>
  <c r="P283" i="7"/>
  <c r="N283" i="7"/>
  <c r="E283" i="7"/>
  <c r="P282" i="7"/>
  <c r="AT41" i="7" s="1" a="1"/>
  <c r="AT41" i="7" s="1"/>
  <c r="E282" i="7"/>
  <c r="P281" i="7"/>
  <c r="P277" i="7"/>
  <c r="N277" i="7"/>
  <c r="E277" i="7"/>
  <c r="P276" i="7"/>
  <c r="AT40" i="7" s="1" a="1"/>
  <c r="AT40" i="7" s="1"/>
  <c r="E276" i="7"/>
  <c r="P275" i="7"/>
  <c r="AS40" i="7" s="1" a="1"/>
  <c r="AS40" i="7" s="1"/>
  <c r="N275" i="7"/>
  <c r="AP40" i="7" s="1" a="1"/>
  <c r="AP40" i="7" s="1"/>
  <c r="N274" i="7"/>
  <c r="AQ40" i="7" s="1" a="1"/>
  <c r="AQ40" i="7" s="1"/>
  <c r="P271" i="7"/>
  <c r="AU39" i="7" s="1" a="1"/>
  <c r="AU39" i="7" s="1"/>
  <c r="N271" i="7"/>
  <c r="E271" i="7"/>
  <c r="P270" i="7"/>
  <c r="AT39" i="7" s="1" a="1"/>
  <c r="AT39" i="7" s="1"/>
  <c r="E270" i="7"/>
  <c r="P269" i="7"/>
  <c r="N269" i="7"/>
  <c r="AP39" i="7" s="1" a="1"/>
  <c r="AP39" i="7" s="1"/>
  <c r="N268" i="7"/>
  <c r="AQ39" i="7" s="1" a="1"/>
  <c r="AQ39" i="7" s="1"/>
  <c r="P265" i="7"/>
  <c r="AU38" i="7" s="1" a="1"/>
  <c r="AU38" i="7" s="1"/>
  <c r="N265" i="7"/>
  <c r="AO38" i="7" s="1" a="1"/>
  <c r="AO38" i="7" s="1"/>
  <c r="E265" i="7"/>
  <c r="P264" i="7"/>
  <c r="AT38" i="7" s="1" a="1"/>
  <c r="AT38" i="7" s="1"/>
  <c r="E264" i="7"/>
  <c r="P263" i="7"/>
  <c r="N263" i="7"/>
  <c r="AP38" i="7" s="1" a="1"/>
  <c r="AP38" i="7" s="1"/>
  <c r="N262" i="7"/>
  <c r="AQ38" i="7" s="1" a="1"/>
  <c r="P259" i="7"/>
  <c r="AU37" i="7" s="1" a="1"/>
  <c r="AU37" i="7" s="1"/>
  <c r="N259" i="7"/>
  <c r="AO37" i="7" s="1" a="1"/>
  <c r="AO37" i="7" s="1"/>
  <c r="E259" i="7"/>
  <c r="P258" i="7"/>
  <c r="AT37" i="7" s="1" a="1"/>
  <c r="AT37" i="7" s="1"/>
  <c r="E258" i="7"/>
  <c r="P257" i="7"/>
  <c r="AS37" i="7" s="1" a="1"/>
  <c r="AS37" i="7" s="1"/>
  <c r="N256" i="7"/>
  <c r="AQ37" i="7" s="1" a="1"/>
  <c r="AQ37" i="7" s="1"/>
  <c r="P253" i="7"/>
  <c r="AU36" i="7" s="1" a="1"/>
  <c r="AU36" i="7" s="1"/>
  <c r="N253" i="7"/>
  <c r="AO36" i="7" s="1" a="1"/>
  <c r="AO36" i="7" s="1"/>
  <c r="E253" i="7"/>
  <c r="P252" i="7"/>
  <c r="AT36" i="7" s="1" a="1"/>
  <c r="AT36" i="7" s="1"/>
  <c r="E252" i="7"/>
  <c r="P251" i="7"/>
  <c r="AS36" i="7" s="1" a="1"/>
  <c r="AS36" i="7" s="1"/>
  <c r="N251" i="7"/>
  <c r="AP36" i="7" s="1" a="1"/>
  <c r="AP36" i="7" s="1"/>
  <c r="N250" i="7"/>
  <c r="AQ36" i="7" s="1" a="1"/>
  <c r="AQ36" i="7" s="1"/>
  <c r="P247" i="7"/>
  <c r="N247" i="7"/>
  <c r="AO35" i="7" s="1" a="1"/>
  <c r="AO35" i="7" s="1"/>
  <c r="E247" i="7"/>
  <c r="P246" i="7"/>
  <c r="AT35" i="7" s="1" a="1"/>
  <c r="E246" i="7"/>
  <c r="P245" i="7"/>
  <c r="AS35" i="7" s="1" a="1"/>
  <c r="AS35" i="7" s="1"/>
  <c r="N245" i="7"/>
  <c r="AP35" i="7" s="1" a="1"/>
  <c r="AP35" i="7" s="1"/>
  <c r="N244" i="7"/>
  <c r="AQ35" i="7" s="1" a="1"/>
  <c r="AQ35" i="7" s="1"/>
  <c r="P241" i="7"/>
  <c r="AU34" i="7" s="1" a="1"/>
  <c r="AU34" i="7" s="1"/>
  <c r="N241" i="7"/>
  <c r="AO34" i="7" s="1" a="1"/>
  <c r="AO34" i="7" s="1"/>
  <c r="E241" i="7"/>
  <c r="P240" i="7"/>
  <c r="AT34" i="7" s="1" a="1"/>
  <c r="AT34" i="7" s="1"/>
  <c r="E240" i="7"/>
  <c r="P239" i="7"/>
  <c r="AS34" i="7" s="1" a="1"/>
  <c r="AS34" i="7" s="1"/>
  <c r="N239" i="7"/>
  <c r="AP34" i="7" s="1" a="1"/>
  <c r="AP34" i="7" s="1"/>
  <c r="N238" i="7"/>
  <c r="P235" i="7"/>
  <c r="AU33" i="7" s="1" a="1"/>
  <c r="AU33" i="7" s="1"/>
  <c r="N235" i="7"/>
  <c r="AO33" i="7" s="1" a="1"/>
  <c r="AO33" i="7" s="1"/>
  <c r="E235" i="7"/>
  <c r="P234" i="7"/>
  <c r="AT33" i="7" s="1" a="1"/>
  <c r="AT33" i="7" s="1"/>
  <c r="E234" i="7"/>
  <c r="P233" i="7"/>
  <c r="AS33" i="7" s="1" a="1"/>
  <c r="AS33" i="7" s="1"/>
  <c r="N233" i="7"/>
  <c r="AP33" i="7" s="1" a="1"/>
  <c r="AP33" i="7" s="1"/>
  <c r="N232" i="7"/>
  <c r="P229" i="7"/>
  <c r="AU32" i="7" s="1" a="1"/>
  <c r="AU32" i="7" s="1"/>
  <c r="N229" i="7"/>
  <c r="AO32" i="7" s="1" a="1"/>
  <c r="AO32" i="7" s="1"/>
  <c r="E229" i="7"/>
  <c r="P228" i="7"/>
  <c r="AT32" i="7" s="1" a="1"/>
  <c r="AT32" i="7" s="1"/>
  <c r="E228" i="7"/>
  <c r="P227" i="7"/>
  <c r="N227" i="7"/>
  <c r="AP32" i="7" s="1" a="1"/>
  <c r="AP32" i="7" s="1"/>
  <c r="N226" i="7"/>
  <c r="AQ32" i="7" s="1" a="1"/>
  <c r="AQ32" i="7" s="1"/>
  <c r="P223" i="7"/>
  <c r="AU31" i="7" s="1" a="1"/>
  <c r="AU31" i="7" s="1"/>
  <c r="N223" i="7"/>
  <c r="AO31" i="7" s="1" a="1"/>
  <c r="AO31" i="7" s="1"/>
  <c r="E223" i="7"/>
  <c r="P222" i="7"/>
  <c r="AT31" i="7" s="1" a="1"/>
  <c r="AT31" i="7" s="1"/>
  <c r="E222" i="7"/>
  <c r="P221" i="7"/>
  <c r="AS31" i="7" s="1" a="1"/>
  <c r="AS31" i="7" s="1"/>
  <c r="N221" i="7"/>
  <c r="AP31" i="7" s="1" a="1"/>
  <c r="AP31" i="7" s="1"/>
  <c r="N220" i="7"/>
  <c r="AQ31" i="7" s="1" a="1"/>
  <c r="AQ31" i="7" s="1"/>
  <c r="P217" i="7"/>
  <c r="AU30" i="7" s="1" a="1"/>
  <c r="AU30" i="7" s="1"/>
  <c r="N217" i="7"/>
  <c r="AO30" i="7" s="1" a="1"/>
  <c r="AO30" i="7" s="1"/>
  <c r="E217" i="7"/>
  <c r="P216" i="7"/>
  <c r="AT30" i="7" s="1" a="1"/>
  <c r="AT30" i="7" s="1"/>
  <c r="E216" i="7"/>
  <c r="P215" i="7"/>
  <c r="AS30" i="7" s="1" a="1"/>
  <c r="AS30" i="7" s="1"/>
  <c r="N215" i="7"/>
  <c r="AP30" i="7" s="1" a="1"/>
  <c r="AP30" i="7" s="1"/>
  <c r="N214" i="7"/>
  <c r="AQ30" i="7" s="1" a="1"/>
  <c r="AQ30" i="7" s="1"/>
  <c r="P211" i="7"/>
  <c r="AU29" i="7" s="1" a="1"/>
  <c r="AU29" i="7" s="1"/>
  <c r="N211" i="7"/>
  <c r="AO29" i="7" s="1" a="1"/>
  <c r="AO29" i="7" s="1"/>
  <c r="E211" i="7"/>
  <c r="P210" i="7"/>
  <c r="AT29" i="7" s="1" a="1"/>
  <c r="AT29" i="7" s="1"/>
  <c r="E210" i="7"/>
  <c r="P209" i="7"/>
  <c r="N208" i="7"/>
  <c r="AQ29" i="7" s="1" a="1"/>
  <c r="AQ29" i="7" s="1"/>
  <c r="P205" i="7"/>
  <c r="AU28" i="7" s="1" a="1"/>
  <c r="AU28" i="7" s="1"/>
  <c r="N205" i="7"/>
  <c r="AO28" i="7" s="1" a="1"/>
  <c r="AO28" i="7" s="1"/>
  <c r="E205" i="7"/>
  <c r="P204" i="7"/>
  <c r="AT28" i="7" s="1" a="1"/>
  <c r="AT28" i="7" s="1"/>
  <c r="E204" i="7"/>
  <c r="P203" i="7"/>
  <c r="AS28" i="7" s="1" a="1"/>
  <c r="AS28" i="7" s="1"/>
  <c r="N203" i="7"/>
  <c r="AP28" i="7" s="1" a="1"/>
  <c r="AP28" i="7" s="1"/>
  <c r="N202" i="7"/>
  <c r="AQ28" i="7" s="1" a="1"/>
  <c r="AQ28" i="7" s="1"/>
  <c r="P199" i="7"/>
  <c r="N199" i="7"/>
  <c r="AO27" i="7" s="1" a="1"/>
  <c r="AO27" i="7" s="1"/>
  <c r="E199" i="7"/>
  <c r="P198" i="7"/>
  <c r="AT27" i="7" s="1" a="1"/>
  <c r="AT27" i="7" s="1"/>
  <c r="E198" i="7"/>
  <c r="P197" i="7"/>
  <c r="AS27" i="7" s="1" a="1"/>
  <c r="AS27" i="7" s="1"/>
  <c r="N197" i="7"/>
  <c r="AP27" i="7" s="1" a="1"/>
  <c r="AP27" i="7" s="1"/>
  <c r="N196" i="7"/>
  <c r="AQ27" i="7" s="1" a="1"/>
  <c r="AQ27" i="7" s="1"/>
  <c r="P193" i="7"/>
  <c r="AU26" i="7" s="1" a="1"/>
  <c r="AU26" i="7" s="1"/>
  <c r="N193" i="7"/>
  <c r="AO26" i="7" s="1" a="1"/>
  <c r="AO26" i="7" s="1"/>
  <c r="E193" i="7"/>
  <c r="P192" i="7"/>
  <c r="AT26" i="7" s="1" a="1"/>
  <c r="AT26" i="7" s="1"/>
  <c r="E192" i="7"/>
  <c r="P191" i="7"/>
  <c r="AS26" i="7" s="1" a="1"/>
  <c r="AS26" i="7" s="1"/>
  <c r="N191" i="7"/>
  <c r="N190" i="7"/>
  <c r="AQ26" i="7" s="1" a="1"/>
  <c r="AQ26" i="7" s="1"/>
  <c r="P187" i="7"/>
  <c r="AU25" i="7" s="1" a="1"/>
  <c r="AU25" i="7" s="1"/>
  <c r="N187" i="7"/>
  <c r="E187" i="7"/>
  <c r="P186" i="7"/>
  <c r="AT25" i="7" s="1" a="1"/>
  <c r="AT25" i="7" s="1"/>
  <c r="E186" i="7"/>
  <c r="P185" i="7"/>
  <c r="AS25" i="7" s="1" a="1"/>
  <c r="AS25" i="7" s="1"/>
  <c r="P181" i="7"/>
  <c r="AU24" i="7" s="1" a="1"/>
  <c r="AU24" i="7" s="1"/>
  <c r="N181" i="7"/>
  <c r="AO24" i="7" s="1" a="1"/>
  <c r="AO24" i="7" s="1"/>
  <c r="E181" i="7"/>
  <c r="P180" i="7"/>
  <c r="AT24" i="7" s="1" a="1"/>
  <c r="AT24" i="7" s="1"/>
  <c r="E180" i="7"/>
  <c r="P179" i="7"/>
  <c r="AS24" i="7" s="1" a="1"/>
  <c r="AS24" i="7" s="1"/>
  <c r="N179" i="7"/>
  <c r="AP24" i="7" s="1" a="1"/>
  <c r="AP24" i="7" s="1"/>
  <c r="N178" i="7"/>
  <c r="AQ24" i="7" s="1" a="1"/>
  <c r="AQ24" i="7" s="1"/>
  <c r="P175" i="7"/>
  <c r="AU23" i="7" s="1" a="1"/>
  <c r="AU23" i="7" s="1"/>
  <c r="N175" i="7"/>
  <c r="E175" i="7"/>
  <c r="P174" i="7"/>
  <c r="AT23" i="7" s="1" a="1"/>
  <c r="AT23" i="7" s="1"/>
  <c r="E174" i="7"/>
  <c r="E171" i="7"/>
  <c r="P173" i="7"/>
  <c r="AS23" i="7" s="1" a="1"/>
  <c r="AS23" i="7" s="1"/>
  <c r="N173" i="7"/>
  <c r="AP23" i="7" s="1" a="1"/>
  <c r="AP23" i="7" s="1"/>
  <c r="N172" i="7"/>
  <c r="AQ23" i="7" s="1" a="1"/>
  <c r="AQ23" i="7" s="1"/>
  <c r="P169" i="7"/>
  <c r="AU22" i="7" s="1" a="1"/>
  <c r="AU22" i="7" s="1"/>
  <c r="N169" i="7"/>
  <c r="AO22" i="7" s="1" a="1"/>
  <c r="AO22" i="7" s="1"/>
  <c r="E169" i="7"/>
  <c r="P168" i="7"/>
  <c r="AT22" i="7" s="1" a="1"/>
  <c r="AT22" i="7" s="1"/>
  <c r="E168" i="7"/>
  <c r="E165" i="7"/>
  <c r="P167" i="7"/>
  <c r="N167" i="7"/>
  <c r="AP22" i="7" s="1" a="1"/>
  <c r="AP22" i="7" s="1"/>
  <c r="N166" i="7"/>
  <c r="AQ22" i="7" s="1" a="1"/>
  <c r="AQ22" i="7" s="1"/>
  <c r="P163" i="7"/>
  <c r="AU21" i="7" s="1" a="1"/>
  <c r="AU21" i="7" s="1"/>
  <c r="N163" i="7"/>
  <c r="AO21" i="7" s="1" a="1"/>
  <c r="AO21" i="7" s="1"/>
  <c r="E163" i="7"/>
  <c r="P162" i="7"/>
  <c r="AT21" i="7" s="1" a="1"/>
  <c r="AT21" i="7" s="1"/>
  <c r="E162" i="7"/>
  <c r="P161" i="7"/>
  <c r="AS21" i="7" s="1" a="1"/>
  <c r="AS21" i="7" s="1"/>
  <c r="N160" i="7"/>
  <c r="AQ21" i="7" s="1" a="1"/>
  <c r="AQ21" i="7" s="1"/>
  <c r="P157" i="7"/>
  <c r="AU20" i="7" s="1" a="1"/>
  <c r="AU20" i="7" s="1"/>
  <c r="N157" i="7"/>
  <c r="AO20" i="7" s="1" a="1"/>
  <c r="AO20" i="7" s="1"/>
  <c r="E157" i="7"/>
  <c r="P156" i="7"/>
  <c r="AT20" i="7" s="1" a="1"/>
  <c r="AT20" i="7" s="1"/>
  <c r="E156" i="7"/>
  <c r="E153" i="7"/>
  <c r="P155" i="7"/>
  <c r="N155" i="7"/>
  <c r="AP20" i="7" s="1" a="1"/>
  <c r="AP20" i="7" s="1"/>
  <c r="N154" i="7"/>
  <c r="AQ20" i="7" s="1" a="1"/>
  <c r="AQ20" i="7" s="1"/>
  <c r="P151" i="7"/>
  <c r="AU19" i="7" s="1" a="1"/>
  <c r="AU19" i="7" s="1"/>
  <c r="N151" i="7"/>
  <c r="AO19" i="7" s="1" a="1"/>
  <c r="AO19" i="7" s="1"/>
  <c r="E151" i="7"/>
  <c r="P150" i="7"/>
  <c r="AT19" i="7" s="1" a="1"/>
  <c r="AT19" i="7" s="1"/>
  <c r="E150" i="7"/>
  <c r="E147" i="7"/>
  <c r="P149" i="7"/>
  <c r="AS19" i="7" s="1" a="1"/>
  <c r="AS19" i="7" s="1"/>
  <c r="N149" i="7"/>
  <c r="AP19" i="7" s="1" a="1"/>
  <c r="AP19" i="7" s="1"/>
  <c r="N148" i="7"/>
  <c r="AQ19" i="7" s="1" a="1"/>
  <c r="AQ19" i="7" s="1"/>
  <c r="P145" i="7"/>
  <c r="AU18" i="7" s="1" a="1"/>
  <c r="AU18" i="7" s="1"/>
  <c r="N145" i="7"/>
  <c r="AO18" i="7" s="1" a="1"/>
  <c r="AO18" i="7" s="1"/>
  <c r="E145" i="7"/>
  <c r="P144" i="7"/>
  <c r="AT18" i="7" s="1" a="1"/>
  <c r="AT18" i="7" s="1"/>
  <c r="E144" i="7"/>
  <c r="E141" i="7"/>
  <c r="P143" i="7"/>
  <c r="AS18" i="7" s="1" a="1"/>
  <c r="AS18" i="7" s="1"/>
  <c r="N143" i="7"/>
  <c r="AP18" i="7" s="1" a="1"/>
  <c r="AP18" i="7" s="1"/>
  <c r="N142" i="7"/>
  <c r="P139" i="7"/>
  <c r="AU17" i="7" s="1" a="1"/>
  <c r="AU17" i="7" s="1"/>
  <c r="N139" i="7"/>
  <c r="AO17" i="7" s="1" a="1"/>
  <c r="AO17" i="7" s="1"/>
  <c r="E139" i="7"/>
  <c r="P138" i="7"/>
  <c r="AT17" i="7" s="1" a="1"/>
  <c r="AT17" i="7" s="1"/>
  <c r="E138" i="7"/>
  <c r="P137" i="7"/>
  <c r="AS17" i="7" s="1" a="1"/>
  <c r="AS17" i="7" s="1"/>
  <c r="N136" i="7"/>
  <c r="AQ17" i="7" s="1" a="1"/>
  <c r="AQ17" i="7" s="1"/>
  <c r="P133" i="7"/>
  <c r="AU16" i="7" s="1" a="1"/>
  <c r="AU16" i="7" s="1"/>
  <c r="N133" i="7"/>
  <c r="AO16" i="7" s="1" a="1"/>
  <c r="AO16" i="7" s="1"/>
  <c r="E133" i="7"/>
  <c r="P132" i="7"/>
  <c r="AT16" i="7" s="1" a="1"/>
  <c r="AT16" i="7" s="1"/>
  <c r="E132" i="7"/>
  <c r="E129" i="7"/>
  <c r="P131" i="7"/>
  <c r="AS16" i="7" s="1" a="1"/>
  <c r="AS16" i="7" s="1"/>
  <c r="N131" i="7"/>
  <c r="AP16" i="7" s="1" a="1"/>
  <c r="AP16" i="7" s="1"/>
  <c r="N130" i="7"/>
  <c r="AQ16" i="7" s="1" a="1"/>
  <c r="AQ16" i="7" s="1"/>
  <c r="P127" i="7"/>
  <c r="AU15" i="7" s="1" a="1"/>
  <c r="AU15" i="7" s="1"/>
  <c r="N127" i="7"/>
  <c r="AO15" i="7" s="1" a="1"/>
  <c r="AO15" i="7" s="1"/>
  <c r="E127" i="7"/>
  <c r="P126" i="7"/>
  <c r="AT15" i="7" s="1" a="1"/>
  <c r="AT15" i="7" s="1"/>
  <c r="E126" i="7"/>
  <c r="E123" i="7"/>
  <c r="P125" i="7"/>
  <c r="N125" i="7"/>
  <c r="AP15" i="7" s="1" a="1"/>
  <c r="AP15" i="7" s="1"/>
  <c r="N124" i="7"/>
  <c r="AQ15" i="7" s="1" a="1"/>
  <c r="AQ15" i="7" s="1"/>
  <c r="P121" i="7"/>
  <c r="AU14" i="7" s="1" a="1"/>
  <c r="AU14" i="7" s="1"/>
  <c r="N121" i="7"/>
  <c r="AO14" i="7" s="1" a="1"/>
  <c r="AO14" i="7" s="1"/>
  <c r="E121" i="7"/>
  <c r="P120" i="7"/>
  <c r="AT14" i="7" s="1" a="1"/>
  <c r="AT14" i="7" s="1"/>
  <c r="E120" i="7"/>
  <c r="E117" i="7"/>
  <c r="P119" i="7"/>
  <c r="AS14" i="7" s="1" a="1"/>
  <c r="AS14" i="7" s="1"/>
  <c r="N119" i="7"/>
  <c r="AP14" i="7" s="1" a="1"/>
  <c r="AP14" i="7" s="1"/>
  <c r="N118" i="7"/>
  <c r="AQ14" i="7" s="1" a="1"/>
  <c r="AQ14" i="7" s="1"/>
  <c r="P115" i="7"/>
  <c r="AU13" i="7" s="1" a="1"/>
  <c r="AU13" i="7" s="1"/>
  <c r="N115" i="7"/>
  <c r="AO13" i="7" s="1" a="1"/>
  <c r="AO13" i="7" s="1"/>
  <c r="E115" i="7"/>
  <c r="P114" i="7"/>
  <c r="AT13" i="7" s="1" a="1"/>
  <c r="AT13" i="7" s="1"/>
  <c r="E114" i="7"/>
  <c r="P113" i="7"/>
  <c r="AS13" i="7" s="1" a="1"/>
  <c r="AS13" i="7" s="1"/>
  <c r="N112" i="7"/>
  <c r="AQ13" i="7" s="1" a="1"/>
  <c r="AQ13" i="7" s="1"/>
  <c r="P109" i="7"/>
  <c r="AU12" i="7" s="1" a="1"/>
  <c r="AU12" i="7" s="1"/>
  <c r="N109" i="7"/>
  <c r="AO12" i="7" s="1" a="1"/>
  <c r="AO12" i="7" s="1"/>
  <c r="E109" i="7"/>
  <c r="P108" i="7"/>
  <c r="AT12" i="7" s="1" a="1"/>
  <c r="AT12" i="7" s="1"/>
  <c r="E108" i="7"/>
  <c r="E105" i="7"/>
  <c r="P107" i="7"/>
  <c r="AS12" i="7" s="1" a="1"/>
  <c r="AS12" i="7" s="1"/>
  <c r="N107" i="7"/>
  <c r="AP12" i="7" s="1" a="1"/>
  <c r="AP12" i="7" s="1"/>
  <c r="N106" i="7"/>
  <c r="AQ12" i="7" s="1" a="1"/>
  <c r="AQ12" i="7" s="1"/>
  <c r="P103" i="7"/>
  <c r="AU11" i="7" s="1" a="1"/>
  <c r="AU11" i="7" s="1"/>
  <c r="N103" i="7"/>
  <c r="AO11" i="7" s="1" a="1"/>
  <c r="AO11" i="7" s="1"/>
  <c r="E103" i="7"/>
  <c r="P102" i="7"/>
  <c r="AT11" i="7" s="1" a="1"/>
  <c r="AT11" i="7" s="1"/>
  <c r="E102" i="7"/>
  <c r="E99" i="7"/>
  <c r="P101" i="7"/>
  <c r="AS11" i="7" s="1" a="1"/>
  <c r="AS11" i="7" s="1"/>
  <c r="N101" i="7"/>
  <c r="AP11" i="7" s="1" a="1"/>
  <c r="AP11" i="7" s="1"/>
  <c r="N100" i="7"/>
  <c r="AQ11" i="7" s="1" a="1"/>
  <c r="AQ11" i="7" s="1"/>
  <c r="P97" i="7"/>
  <c r="AU10" i="7" s="1" a="1"/>
  <c r="AU10" i="7" s="1"/>
  <c r="N97" i="7"/>
  <c r="AO10" i="7" s="1" a="1"/>
  <c r="AO10" i="7" s="1"/>
  <c r="E97" i="7"/>
  <c r="P96" i="7"/>
  <c r="AT10" i="7" s="1" a="1"/>
  <c r="AT10" i="7" s="1"/>
  <c r="E96" i="7"/>
  <c r="E93" i="7"/>
  <c r="P95" i="7"/>
  <c r="AS10" i="7" s="1" a="1"/>
  <c r="AS10" i="7" s="1"/>
  <c r="N95" i="7"/>
  <c r="AP10" i="7" s="1" a="1"/>
  <c r="AP10" i="7" s="1"/>
  <c r="N94" i="7"/>
  <c r="AQ10" i="7" s="1" a="1"/>
  <c r="AQ10" i="7" s="1"/>
  <c r="P91" i="7"/>
  <c r="AU9" i="7" s="1" a="1"/>
  <c r="AU9" i="7" s="1"/>
  <c r="N91" i="7"/>
  <c r="AO9" i="7" s="1" a="1"/>
  <c r="AO9" i="7" s="1"/>
  <c r="E91" i="7"/>
  <c r="P90" i="7"/>
  <c r="AT9" i="7" s="1" a="1"/>
  <c r="AT9" i="7" s="1"/>
  <c r="E90" i="7"/>
  <c r="P89" i="7"/>
  <c r="AS9" i="7" s="1" a="1"/>
  <c r="AS9" i="7" s="1"/>
  <c r="N88" i="7"/>
  <c r="AQ9" i="7" s="1" a="1"/>
  <c r="AQ9" i="7" s="1"/>
  <c r="P85" i="7"/>
  <c r="AU8" i="7" s="1" a="1"/>
  <c r="AU8" i="7" s="1"/>
  <c r="N85" i="7"/>
  <c r="AO8" i="7" s="1" a="1"/>
  <c r="AO8" i="7" s="1"/>
  <c r="E85" i="7"/>
  <c r="P84" i="7"/>
  <c r="AT8" i="7" s="1" a="1"/>
  <c r="AT8" i="7" s="1"/>
  <c r="E84" i="7"/>
  <c r="E81" i="7"/>
  <c r="P83" i="7"/>
  <c r="AS8" i="7" s="1" a="1"/>
  <c r="AS8" i="7" s="1"/>
  <c r="N83" i="7"/>
  <c r="AP8" i="7" s="1" a="1"/>
  <c r="AP8" i="7" s="1"/>
  <c r="N82" i="7"/>
  <c r="AQ8" i="7" s="1" a="1"/>
  <c r="AQ8" i="7" s="1"/>
  <c r="P79" i="7"/>
  <c r="AU7" i="7" s="1" a="1"/>
  <c r="AU7" i="7" s="1"/>
  <c r="N79" i="7"/>
  <c r="AO7" i="7" s="1" a="1"/>
  <c r="AO7" i="7" s="1"/>
  <c r="E79" i="7"/>
  <c r="P78" i="7"/>
  <c r="AT7" i="7" s="1" a="1"/>
  <c r="AT7" i="7" s="1"/>
  <c r="E78" i="7"/>
  <c r="E75" i="7"/>
  <c r="P77" i="7"/>
  <c r="AS7" i="7" s="1" a="1"/>
  <c r="AS7" i="7" s="1"/>
  <c r="N77" i="7"/>
  <c r="AP7" i="7" s="1" a="1"/>
  <c r="AP7" i="7" s="1"/>
  <c r="N76" i="7"/>
  <c r="AQ7" i="7" s="1" a="1"/>
  <c r="AQ7" i="7" s="1"/>
  <c r="P73" i="7"/>
  <c r="AU6" i="7" s="1" a="1"/>
  <c r="AU6" i="7" s="1"/>
  <c r="N73" i="7"/>
  <c r="AO6" i="7" s="1" a="1"/>
  <c r="AO6" i="7" s="1"/>
  <c r="E73" i="7"/>
  <c r="P72" i="7"/>
  <c r="AT6" i="7" s="1" a="1"/>
  <c r="AT6" i="7" s="1"/>
  <c r="E72" i="7"/>
  <c r="E69" i="7"/>
  <c r="P71" i="7"/>
  <c r="AS6" i="7" s="1" a="1"/>
  <c r="AS6" i="7" s="1"/>
  <c r="N71" i="7"/>
  <c r="AP6" i="7" s="1" a="1"/>
  <c r="AP6" i="7" s="1"/>
  <c r="N70" i="7"/>
  <c r="AQ6" i="7" s="1" a="1"/>
  <c r="AQ6" i="7" s="1"/>
  <c r="P67" i="7"/>
  <c r="AU5" i="7" s="1" a="1"/>
  <c r="AU5" i="7" s="1"/>
  <c r="N67" i="7"/>
  <c r="AO5" i="7" s="1" a="1"/>
  <c r="AO5" i="7" s="1"/>
  <c r="E67" i="7"/>
  <c r="P66" i="7"/>
  <c r="AT5" i="7" s="1" a="1"/>
  <c r="AT5" i="7" s="1"/>
  <c r="E66" i="7"/>
  <c r="P65" i="7"/>
  <c r="AS5" i="7" s="1" a="1"/>
  <c r="AS5" i="7" s="1"/>
  <c r="N64" i="7"/>
  <c r="AQ5" i="7" s="1" a="1"/>
  <c r="AQ5" i="7" s="1"/>
  <c r="P61" i="7"/>
  <c r="AU4" i="7" s="1" a="1"/>
  <c r="AU4" i="7" s="1"/>
  <c r="N61" i="7"/>
  <c r="AO4" i="7" s="1" a="1"/>
  <c r="AO4" i="7" s="1"/>
  <c r="E61" i="7"/>
  <c r="P60" i="7"/>
  <c r="AT4" i="7" s="1" a="1"/>
  <c r="AT4" i="7" s="1"/>
  <c r="E60" i="7"/>
  <c r="E57" i="7"/>
  <c r="P59" i="7"/>
  <c r="AS4" i="7" s="1" a="1"/>
  <c r="AS4" i="7" s="1"/>
  <c r="N59" i="7"/>
  <c r="AP4" i="7" s="1" a="1"/>
  <c r="AP4" i="7" s="1"/>
  <c r="N58" i="7"/>
  <c r="AQ4" i="7" s="1" a="1"/>
  <c r="AQ4" i="7" s="1"/>
  <c r="P55" i="7"/>
  <c r="AU3" i="7" s="1" a="1"/>
  <c r="AU3" i="7" s="1"/>
  <c r="N55" i="7"/>
  <c r="AO3" i="7" s="1" a="1"/>
  <c r="AO3" i="7" s="1"/>
  <c r="E55" i="7"/>
  <c r="P54" i="7"/>
  <c r="AT3" i="7" s="1" a="1"/>
  <c r="AT3" i="7" s="1"/>
  <c r="E54" i="7"/>
  <c r="E51" i="7"/>
  <c r="P53" i="7"/>
  <c r="AS3" i="7" s="1" a="1"/>
  <c r="AS3" i="7" s="1"/>
  <c r="N53" i="7"/>
  <c r="AP3" i="7" s="1" a="1"/>
  <c r="AP3" i="7" s="1"/>
  <c r="N52" i="7"/>
  <c r="AQ3" i="7" s="1" a="1"/>
  <c r="AQ3" i="7" s="1"/>
  <c r="AU51" i="7" a="1"/>
  <c r="AU51" i="7" s="1"/>
  <c r="AT51" i="7" a="1"/>
  <c r="AT51" i="7" s="1"/>
  <c r="AP51" i="7" a="1"/>
  <c r="AP51" i="7" s="1"/>
  <c r="AO51" i="7" a="1"/>
  <c r="AO51" i="7" s="1"/>
  <c r="AU50" i="7" a="1"/>
  <c r="AU50" i="7" s="1"/>
  <c r="AS50" i="7" a="1"/>
  <c r="AS50" i="7" s="1"/>
  <c r="AS49" i="7" a="1"/>
  <c r="AS49" i="7" s="1"/>
  <c r="AO49" i="7" a="1"/>
  <c r="AO49" i="7" s="1"/>
  <c r="P49" i="7"/>
  <c r="AU2" i="7" s="1" a="1"/>
  <c r="AU2" i="7" s="1"/>
  <c r="N49" i="7"/>
  <c r="AO2" i="7" s="1" a="1"/>
  <c r="AO2" i="7" s="1"/>
  <c r="E49" i="7"/>
  <c r="AU48" i="7" a="1"/>
  <c r="AU48" i="7" s="1"/>
  <c r="AP48" i="7"/>
  <c r="P48" i="7"/>
  <c r="AT2" i="7" s="1" a="1"/>
  <c r="AT2" i="7" s="1"/>
  <c r="E48" i="7"/>
  <c r="E45" i="7"/>
  <c r="AU47" i="7" a="1"/>
  <c r="AU47" i="7" s="1"/>
  <c r="AO47" i="7" a="1"/>
  <c r="AO47" i="7" s="1"/>
  <c r="P47" i="7"/>
  <c r="AS2" i="7" s="1" a="1"/>
  <c r="AS2" i="7" s="1"/>
  <c r="N47" i="7"/>
  <c r="AP2" i="7" s="1" a="1"/>
  <c r="AP2" i="7" s="1"/>
  <c r="AS46" i="7" a="1"/>
  <c r="AS46" i="7" s="1"/>
  <c r="N46" i="7"/>
  <c r="AQ2" i="7" s="1" a="1"/>
  <c r="AQ2" i="7" s="1"/>
  <c r="AU45" i="7" a="1"/>
  <c r="AU45" i="7" s="1"/>
  <c r="AU44" i="7" a="1"/>
  <c r="AU44" i="7" s="1"/>
  <c r="AT44" i="7"/>
  <c r="AR44" i="7" a="1"/>
  <c r="AR44" i="7" s="1"/>
  <c r="AO44" i="7" a="1"/>
  <c r="AO44" i="7" s="1"/>
  <c r="AU43" i="7"/>
  <c r="AS43" i="7" a="1"/>
  <c r="AS43" i="7" s="1"/>
  <c r="AP43" i="7" a="1"/>
  <c r="AP43" i="7" s="1"/>
  <c r="AO43" i="7" a="1"/>
  <c r="AO43" i="7" s="1"/>
  <c r="P43" i="7"/>
  <c r="AU1" i="7" s="1" a="1"/>
  <c r="AU1" i="7" s="1"/>
  <c r="N43" i="7"/>
  <c r="AO1" i="7" s="1" a="1"/>
  <c r="AO1" i="7" s="1"/>
  <c r="E43" i="7"/>
  <c r="AU42" i="7" a="1"/>
  <c r="AU42" i="7" s="1"/>
  <c r="AS42" i="7" a="1"/>
  <c r="AS42" i="7" s="1"/>
  <c r="AQ42" i="7" a="1"/>
  <c r="AQ42" i="7" s="1"/>
  <c r="P42" i="7"/>
  <c r="AT1" i="7" s="1" a="1"/>
  <c r="AT1" i="7" s="1"/>
  <c r="E42" i="7"/>
  <c r="B42" i="7"/>
  <c r="N42" i="7" s="1"/>
  <c r="AR1" i="7" s="1" a="1"/>
  <c r="AR1" i="7" s="1"/>
  <c r="AU41" i="7" a="1"/>
  <c r="AU41" i="7" s="1"/>
  <c r="AS41" i="7" a="1"/>
  <c r="AS41" i="7" s="1"/>
  <c r="AO41" i="7" a="1"/>
  <c r="AO41" i="7" s="1"/>
  <c r="P41" i="7"/>
  <c r="AS1" i="7" s="1" a="1"/>
  <c r="AS1" i="7" s="1"/>
  <c r="B41" i="7"/>
  <c r="N41" i="7" s="1"/>
  <c r="AP1" i="7" s="1" a="1"/>
  <c r="AP1" i="7" s="1"/>
  <c r="AU40" i="7" a="1"/>
  <c r="AU40" i="7" s="1"/>
  <c r="AO40" i="7" a="1"/>
  <c r="AO40" i="7" s="1"/>
  <c r="N40" i="7"/>
  <c r="AQ1" i="7" s="1" a="1"/>
  <c r="AQ1" i="7" s="1"/>
  <c r="AS39" i="7" a="1"/>
  <c r="AS39" i="7" s="1"/>
  <c r="AO39" i="7" a="1"/>
  <c r="AO39" i="7" s="1"/>
  <c r="AS38" i="7" a="1"/>
  <c r="AS38" i="7" s="1"/>
  <c r="AQ38" i="7"/>
  <c r="AU35" i="7" a="1"/>
  <c r="AU35" i="7" s="1"/>
  <c r="AT35" i="7"/>
  <c r="AQ34" i="7" a="1"/>
  <c r="AQ34" i="7" s="1"/>
  <c r="AQ33" i="7" a="1"/>
  <c r="AQ33" i="7" s="1"/>
  <c r="AS32" i="7" a="1"/>
  <c r="AS32" i="7" s="1"/>
  <c r="AS29" i="7" a="1"/>
  <c r="AS29" i="7" s="1"/>
  <c r="AU27" i="7" a="1"/>
  <c r="AU27" i="7" s="1"/>
  <c r="AP26" i="7" a="1"/>
  <c r="AP26" i="7" s="1"/>
  <c r="AO25" i="7" a="1"/>
  <c r="AO25" i="7" s="1"/>
  <c r="AO23" i="7" a="1"/>
  <c r="AO23" i="7" s="1"/>
  <c r="AS22" i="7" a="1"/>
  <c r="AS22" i="7" s="1"/>
  <c r="AS20" i="7" a="1"/>
  <c r="AS20" i="7" s="1"/>
  <c r="AQ18" i="7" a="1"/>
  <c r="AQ18" i="7" s="1"/>
  <c r="AS15" i="7" a="1"/>
  <c r="AS15" i="7" s="1"/>
  <c r="AP10" i="9" l="1" a="1"/>
  <c r="AP10" i="9" s="1"/>
  <c r="AP43" i="9" a="1"/>
  <c r="AP43" i="9" s="1"/>
  <c r="AP46" i="9" a="1"/>
  <c r="AP46" i="9" s="1"/>
  <c r="AQ4" i="9" a="1"/>
  <c r="AQ4" i="9" s="1"/>
  <c r="AQ31" i="9" a="1"/>
  <c r="AQ31" i="9" s="1"/>
  <c r="AP4" i="9" a="1"/>
  <c r="AP4" i="9" s="1"/>
  <c r="AP31" i="9" a="1"/>
  <c r="AP31" i="9" s="1"/>
  <c r="AQ34" i="9" a="1"/>
  <c r="AQ34" i="9" s="1"/>
  <c r="AP25" i="9" a="1"/>
  <c r="AP25" i="9" s="1"/>
  <c r="AQ7" i="9" a="1"/>
  <c r="AQ7" i="9" s="1"/>
  <c r="AQ37" i="9" a="1"/>
  <c r="AQ37" i="9" s="1"/>
  <c r="AP7" i="9" a="1"/>
  <c r="AP7" i="9" s="1"/>
  <c r="AQ22" i="9" a="1"/>
  <c r="AQ22" i="9" s="1"/>
  <c r="AP40" i="9" a="1"/>
  <c r="AP40" i="9" s="1"/>
  <c r="E215" i="9"/>
  <c r="E316" i="9"/>
  <c r="AP2" i="9" a="1"/>
  <c r="AP2" i="9" s="1"/>
  <c r="E39" i="9"/>
  <c r="E257" i="9"/>
  <c r="E244" i="9"/>
  <c r="E298" i="9"/>
  <c r="E226" i="9"/>
  <c r="E46" i="9"/>
  <c r="E287" i="9"/>
  <c r="E221" i="9"/>
  <c r="AR14" i="9" a="1"/>
  <c r="AR14" i="9" s="1"/>
  <c r="AR22" i="9" a="1"/>
  <c r="AR22" i="9" s="1"/>
  <c r="E311" i="9"/>
  <c r="E185" i="9"/>
  <c r="E275" i="9"/>
  <c r="E327" i="9"/>
  <c r="AR16" i="9" a="1"/>
  <c r="AR16" i="9" s="1"/>
  <c r="E202" i="9"/>
  <c r="AR20" i="9" a="1"/>
  <c r="AR20" i="9" s="1"/>
  <c r="E203" i="9"/>
  <c r="E262" i="9"/>
  <c r="E196" i="9"/>
  <c r="E209" i="9"/>
  <c r="E268" i="9"/>
  <c r="E281" i="9"/>
  <c r="AR15" i="9" a="1"/>
  <c r="AR15" i="9" s="1"/>
  <c r="AR21" i="9" a="1"/>
  <c r="AR21" i="9" s="1"/>
  <c r="E184" i="9"/>
  <c r="E197" i="9"/>
  <c r="E256" i="9"/>
  <c r="E269" i="9"/>
  <c r="AQ51" i="9" a="1"/>
  <c r="AQ51" i="9" s="1"/>
  <c r="E250" i="9"/>
  <c r="E263" i="9"/>
  <c r="E322" i="9"/>
  <c r="E328" i="9"/>
  <c r="E334" i="9"/>
  <c r="E41" i="9"/>
  <c r="E238" i="9"/>
  <c r="E251" i="9"/>
  <c r="E310" i="9"/>
  <c r="E323" i="9"/>
  <c r="E329" i="9"/>
  <c r="AP50" i="9" a="1"/>
  <c r="AP50" i="9" s="1"/>
  <c r="E40" i="9"/>
  <c r="AR13" i="9" a="1"/>
  <c r="AR13" i="9" s="1"/>
  <c r="AR19" i="9" a="1"/>
  <c r="AR19" i="9" s="1"/>
  <c r="AR26" i="9" a="1"/>
  <c r="AR26" i="9" s="1"/>
  <c r="E232" i="9"/>
  <c r="E245" i="9"/>
  <c r="E304" i="9"/>
  <c r="E317" i="9"/>
  <c r="AR18" i="9" a="1"/>
  <c r="AR18" i="9" s="1"/>
  <c r="AR24" i="9" a="1"/>
  <c r="AR24" i="9" s="1"/>
  <c r="AR25" i="9" a="1"/>
  <c r="AR25" i="9" s="1"/>
  <c r="E220" i="9"/>
  <c r="E233" i="9"/>
  <c r="E292" i="9"/>
  <c r="E305" i="9"/>
  <c r="E51" i="9"/>
  <c r="E214" i="9"/>
  <c r="E227" i="9"/>
  <c r="E286" i="9"/>
  <c r="E299" i="9"/>
  <c r="AR17" i="9" a="1"/>
  <c r="AR17" i="9" s="1"/>
  <c r="AR23" i="9" a="1"/>
  <c r="AR23" i="9" s="1"/>
  <c r="E208" i="9"/>
  <c r="E280" i="9"/>
  <c r="E293" i="9"/>
  <c r="AR32" i="9" a="1"/>
  <c r="AR32" i="9" s="1"/>
  <c r="E225" i="9"/>
  <c r="E52" i="9"/>
  <c r="E58" i="9"/>
  <c r="E64" i="9"/>
  <c r="E70" i="9"/>
  <c r="E76" i="9"/>
  <c r="E82" i="9"/>
  <c r="E88" i="9"/>
  <c r="E94" i="9"/>
  <c r="E100" i="9"/>
  <c r="E106" i="9"/>
  <c r="E112" i="9"/>
  <c r="E118" i="9"/>
  <c r="E124" i="9"/>
  <c r="E130" i="9"/>
  <c r="E136" i="9"/>
  <c r="E142" i="9"/>
  <c r="E148" i="9"/>
  <c r="E154" i="9"/>
  <c r="E160" i="9"/>
  <c r="E166" i="9"/>
  <c r="E172" i="9"/>
  <c r="E178" i="9"/>
  <c r="E190" i="9"/>
  <c r="E219" i="9"/>
  <c r="AR31" i="9" a="1"/>
  <c r="AR31" i="9" s="1"/>
  <c r="E213" i="9"/>
  <c r="AR30" i="9" a="1"/>
  <c r="AR30" i="9" s="1"/>
  <c r="E285" i="9"/>
  <c r="AR42" i="9" a="1"/>
  <c r="AR42" i="9" s="1"/>
  <c r="E53" i="9"/>
  <c r="E59" i="9"/>
  <c r="E65" i="9"/>
  <c r="E71" i="9"/>
  <c r="E77" i="9"/>
  <c r="E83" i="9"/>
  <c r="E89" i="9"/>
  <c r="E95" i="9"/>
  <c r="E101" i="9"/>
  <c r="E107" i="9"/>
  <c r="E113" i="9"/>
  <c r="E119" i="9"/>
  <c r="E125" i="9"/>
  <c r="E131" i="9"/>
  <c r="E137" i="9"/>
  <c r="E143" i="9"/>
  <c r="E149" i="9"/>
  <c r="E155" i="9"/>
  <c r="E161" i="9"/>
  <c r="E167" i="9"/>
  <c r="E173" i="9"/>
  <c r="E179" i="9"/>
  <c r="E191" i="9"/>
  <c r="E207" i="9"/>
  <c r="AR29" i="9" a="1"/>
  <c r="AR29" i="9" s="1"/>
  <c r="AR28" i="9" a="1"/>
  <c r="AR28" i="9" s="1"/>
  <c r="E201" i="9"/>
  <c r="E195" i="9"/>
  <c r="AR27" i="9" a="1"/>
  <c r="AR27" i="9" s="1"/>
  <c r="E267" i="9"/>
  <c r="AR39" i="9" a="1"/>
  <c r="AR39" i="9" s="1"/>
  <c r="E261" i="9"/>
  <c r="AR38" i="9" a="1"/>
  <c r="AR38" i="9" s="1"/>
  <c r="AR4" i="9" a="1"/>
  <c r="AR4" i="9" s="1"/>
  <c r="AR5" i="9" a="1"/>
  <c r="AR5" i="9" s="1"/>
  <c r="AR6" i="9" a="1"/>
  <c r="AR6" i="9" s="1"/>
  <c r="AR7" i="9" a="1"/>
  <c r="AR7" i="9" s="1"/>
  <c r="AR8" i="9" a="1"/>
  <c r="AR8" i="9" s="1"/>
  <c r="AR9" i="9" a="1"/>
  <c r="AR9" i="9" s="1"/>
  <c r="AR10" i="9" a="1"/>
  <c r="AR10" i="9" s="1"/>
  <c r="AR11" i="9" a="1"/>
  <c r="AR11" i="9" s="1"/>
  <c r="AR12" i="9" a="1"/>
  <c r="AR12" i="9" s="1"/>
  <c r="E255" i="9"/>
  <c r="AR37" i="9" a="1"/>
  <c r="AR37" i="9" s="1"/>
  <c r="AR36" i="9" a="1"/>
  <c r="AR36" i="9" s="1"/>
  <c r="E249" i="9"/>
  <c r="E243" i="9"/>
  <c r="AR35" i="9" a="1"/>
  <c r="AR35" i="9" s="1"/>
  <c r="E237" i="9"/>
  <c r="AR34" i="9" a="1"/>
  <c r="AR34" i="9" s="1"/>
  <c r="E309" i="9"/>
  <c r="AR46" i="9" a="1"/>
  <c r="AR46" i="9" s="1"/>
  <c r="E231" i="9"/>
  <c r="AR33" i="9" a="1"/>
  <c r="AR33" i="9" s="1"/>
  <c r="E273" i="9"/>
  <c r="E297" i="9"/>
  <c r="E321" i="9"/>
  <c r="AR41" i="9" a="1"/>
  <c r="AR41" i="9" s="1"/>
  <c r="AR45" i="9" a="1"/>
  <c r="AR45" i="9" s="1"/>
  <c r="E341" i="9"/>
  <c r="AR50" i="9" a="1"/>
  <c r="AR50" i="9" s="1"/>
  <c r="AR43" i="9" a="1"/>
  <c r="AR43" i="9" s="1"/>
  <c r="AR47" i="9" a="1"/>
  <c r="AR47" i="9" s="1"/>
  <c r="AR51" i="9" a="1"/>
  <c r="AR51" i="9" s="1"/>
  <c r="E53" i="8"/>
  <c r="E124" i="8"/>
  <c r="E196" i="8"/>
  <c r="E263" i="8"/>
  <c r="E131" i="8"/>
  <c r="N156" i="8"/>
  <c r="AR20" i="8" s="1" a="1"/>
  <c r="AR20" i="8" s="1"/>
  <c r="E191" i="8"/>
  <c r="N216" i="8"/>
  <c r="AR30" i="8" s="1" a="1"/>
  <c r="AR30" i="8" s="1"/>
  <c r="N288" i="8"/>
  <c r="AR42" i="8" s="1" a="1"/>
  <c r="AR42" i="8" s="1"/>
  <c r="N300" i="8"/>
  <c r="AR44" i="8" s="1" a="1"/>
  <c r="AR44" i="8" s="1"/>
  <c r="N340" i="8"/>
  <c r="AQ51" i="8" s="1" a="1"/>
  <c r="AQ51" i="8" s="1"/>
  <c r="N150" i="8"/>
  <c r="AR19" i="8" s="1" a="1"/>
  <c r="AR19" i="8" s="1"/>
  <c r="E269" i="8"/>
  <c r="N294" i="8"/>
  <c r="AR43" i="8" s="1" a="1"/>
  <c r="AR43" i="8" s="1"/>
  <c r="N335" i="8"/>
  <c r="AP50" i="8" s="1" a="1"/>
  <c r="AP50" i="8" s="1"/>
  <c r="E341" i="8"/>
  <c r="E239" i="8"/>
  <c r="E316" i="8"/>
  <c r="N132" i="8"/>
  <c r="AR16" i="8" s="1" a="1"/>
  <c r="AR16" i="8" s="1"/>
  <c r="N264" i="8"/>
  <c r="AR38" i="8" s="1" a="1"/>
  <c r="AR38" i="8" s="1"/>
  <c r="N78" i="8"/>
  <c r="AR7" i="8" s="1" a="1"/>
  <c r="AR7" i="8" s="1"/>
  <c r="E167" i="8"/>
  <c r="N186" i="8"/>
  <c r="AR25" i="8" s="1" a="1"/>
  <c r="AR25" i="8" s="1"/>
  <c r="N192" i="8"/>
  <c r="AR26" i="8" s="1" a="1"/>
  <c r="AR26" i="8" s="1"/>
  <c r="E245" i="8"/>
  <c r="E148" i="8"/>
  <c r="N336" i="8"/>
  <c r="AR50" i="8" s="1" a="1"/>
  <c r="AR50" i="8" s="1"/>
  <c r="E287" i="8"/>
  <c r="E52" i="8"/>
  <c r="N100" i="8"/>
  <c r="AQ11" i="8" s="1" a="1"/>
  <c r="AQ11" i="8" s="1"/>
  <c r="E143" i="8"/>
  <c r="N215" i="8"/>
  <c r="AP30" i="8" s="1" a="1"/>
  <c r="AP30" i="8" s="1"/>
  <c r="N240" i="8"/>
  <c r="AR34" i="8" s="1" a="1"/>
  <c r="AR34" i="8" s="1"/>
  <c r="E46" i="8"/>
  <c r="N52" i="8"/>
  <c r="AQ3" i="8" s="1" a="1"/>
  <c r="AQ3" i="8" s="1"/>
  <c r="E149" i="8"/>
  <c r="E221" i="8"/>
  <c r="E293" i="8"/>
  <c r="N312" i="8"/>
  <c r="AR46" i="8" s="1" a="1"/>
  <c r="AR46" i="8" s="1"/>
  <c r="E40" i="8"/>
  <c r="E58" i="8"/>
  <c r="E64" i="8"/>
  <c r="E70" i="8"/>
  <c r="N275" i="8"/>
  <c r="AP40" i="8" s="1" a="1"/>
  <c r="AP40" i="8" s="1"/>
  <c r="E275" i="8"/>
  <c r="E274" i="8"/>
  <c r="E47" i="8"/>
  <c r="E76" i="8"/>
  <c r="N94" i="8"/>
  <c r="AQ10" i="8" s="1" a="1"/>
  <c r="AQ10" i="8" s="1"/>
  <c r="E94" i="8"/>
  <c r="N184" i="8"/>
  <c r="AQ25" i="8" s="1" a="1"/>
  <c r="AQ25" i="8" s="1"/>
  <c r="E184" i="8"/>
  <c r="N203" i="8"/>
  <c r="AP28" i="8" s="1" a="1"/>
  <c r="AP28" i="8" s="1"/>
  <c r="E203" i="8"/>
  <c r="E202" i="8"/>
  <c r="N256" i="8"/>
  <c r="AQ37" i="8" s="1" a="1"/>
  <c r="AQ37" i="8" s="1"/>
  <c r="E256" i="8"/>
  <c r="E59" i="8"/>
  <c r="E65" i="8"/>
  <c r="N118" i="8"/>
  <c r="AQ14" i="8" s="1" a="1"/>
  <c r="AQ14" i="8" s="1"/>
  <c r="E118" i="8"/>
  <c r="E82" i="8"/>
  <c r="N328" i="8"/>
  <c r="AQ49" i="8" s="1" a="1"/>
  <c r="AQ49" i="8" s="1"/>
  <c r="E328" i="8"/>
  <c r="E77" i="8"/>
  <c r="N89" i="8"/>
  <c r="AP9" i="8" s="1" a="1"/>
  <c r="AP9" i="8" s="1"/>
  <c r="E89" i="8"/>
  <c r="E106" i="8"/>
  <c r="E112" i="8"/>
  <c r="E119" i="8"/>
  <c r="N160" i="8"/>
  <c r="AQ21" i="8" s="1" a="1"/>
  <c r="AQ21" i="8" s="1"/>
  <c r="E160" i="8"/>
  <c r="E172" i="8"/>
  <c r="N173" i="8"/>
  <c r="AP23" i="8" s="1" a="1"/>
  <c r="AP23" i="8" s="1"/>
  <c r="N179" i="8"/>
  <c r="AP24" i="8" s="1" a="1"/>
  <c r="AP24" i="8" s="1"/>
  <c r="E179" i="8"/>
  <c r="N251" i="8"/>
  <c r="AP36" i="8" s="1" a="1"/>
  <c r="AP36" i="8" s="1"/>
  <c r="E251" i="8"/>
  <c r="E250" i="8"/>
  <c r="N54" i="8"/>
  <c r="AR3" i="8" s="1" a="1"/>
  <c r="AR3" i="8" s="1"/>
  <c r="E83" i="8"/>
  <c r="E101" i="8"/>
  <c r="N113" i="8"/>
  <c r="AP13" i="8" s="1" a="1"/>
  <c r="AP13" i="8" s="1"/>
  <c r="E113" i="8"/>
  <c r="E130" i="8"/>
  <c r="E136" i="8"/>
  <c r="E173" i="8"/>
  <c r="N232" i="8"/>
  <c r="AQ33" i="8" s="1" a="1"/>
  <c r="AQ33" i="8" s="1"/>
  <c r="E232" i="8"/>
  <c r="N323" i="8"/>
  <c r="AP48" i="8" s="1" a="1"/>
  <c r="AP48" i="8" s="1"/>
  <c r="E323" i="8"/>
  <c r="E322" i="8"/>
  <c r="N60" i="8"/>
  <c r="AR4" i="8" s="1" a="1"/>
  <c r="AR4" i="8" s="1"/>
  <c r="N66" i="8"/>
  <c r="AR5" i="8" s="1" a="1"/>
  <c r="AR5" i="8" s="1"/>
  <c r="E107" i="8"/>
  <c r="E125" i="8"/>
  <c r="E154" i="8"/>
  <c r="N304" i="8"/>
  <c r="AQ45" i="8" s="1" a="1"/>
  <c r="AQ45" i="8" s="1"/>
  <c r="E304" i="8"/>
  <c r="N72" i="8"/>
  <c r="AR6" i="8" s="1" a="1"/>
  <c r="AR6" i="8" s="1"/>
  <c r="N155" i="8"/>
  <c r="AP20" i="8" s="1" a="1"/>
  <c r="AP20" i="8" s="1"/>
  <c r="E155" i="8"/>
  <c r="N227" i="8"/>
  <c r="AP32" i="8" s="1" a="1"/>
  <c r="AP32" i="8" s="1"/>
  <c r="E227" i="8"/>
  <c r="E226" i="8"/>
  <c r="N102" i="8"/>
  <c r="AR11" i="8" s="1" a="1"/>
  <c r="AR11" i="8" s="1"/>
  <c r="N114" i="8"/>
  <c r="AR13" i="8" s="1" a="1"/>
  <c r="AR13" i="8" s="1"/>
  <c r="N120" i="8"/>
  <c r="AR14" i="8" s="1" a="1"/>
  <c r="AR14" i="8" s="1"/>
  <c r="N280" i="8"/>
  <c r="AQ41" i="8" s="1" a="1"/>
  <c r="AQ41" i="8" s="1"/>
  <c r="E280" i="8"/>
  <c r="N299" i="8"/>
  <c r="AP44" i="8" s="1" a="1"/>
  <c r="AP44" i="8" s="1"/>
  <c r="E299" i="8"/>
  <c r="E298" i="8"/>
  <c r="N126" i="8"/>
  <c r="AR15" i="8" s="1" a="1"/>
  <c r="AR15" i="8" s="1"/>
  <c r="N138" i="8"/>
  <c r="AR17" i="8" s="1" a="1"/>
  <c r="AR17" i="8" s="1"/>
  <c r="N144" i="8"/>
  <c r="AR18" i="8" s="1" a="1"/>
  <c r="AR18" i="8" s="1"/>
  <c r="N208" i="8"/>
  <c r="AQ29" i="8" s="1" a="1"/>
  <c r="AQ29" i="8" s="1"/>
  <c r="E208" i="8"/>
  <c r="N210" i="8"/>
  <c r="AR29" i="8" s="1" a="1"/>
  <c r="AR29" i="8" s="1"/>
  <c r="N234" i="8"/>
  <c r="AR33" i="8" s="1" a="1"/>
  <c r="AR33" i="8" s="1"/>
  <c r="N258" i="8"/>
  <c r="AR37" i="8" s="1" a="1"/>
  <c r="AR37" i="8" s="1"/>
  <c r="N282" i="8"/>
  <c r="AR41" i="8" s="1" a="1"/>
  <c r="AR41" i="8" s="1"/>
  <c r="N306" i="8"/>
  <c r="AR45" i="8" s="1" a="1"/>
  <c r="AR45" i="8" s="1"/>
  <c r="N174" i="8"/>
  <c r="AR23" i="8" s="1" a="1"/>
  <c r="AR23" i="8" s="1"/>
  <c r="N198" i="8"/>
  <c r="AR27" i="8" s="1" a="1"/>
  <c r="AR27" i="8" s="1"/>
  <c r="N222" i="8"/>
  <c r="AR31" i="8" s="1" a="1"/>
  <c r="AR31" i="8" s="1"/>
  <c r="N246" i="8"/>
  <c r="AR35" i="8" s="1" a="1"/>
  <c r="AR35" i="8" s="1"/>
  <c r="N270" i="8"/>
  <c r="AR39" i="8" s="1" a="1"/>
  <c r="AR39" i="8" s="1"/>
  <c r="N318" i="8"/>
  <c r="AR47" i="8" s="1" a="1"/>
  <c r="AR47" i="8" s="1"/>
  <c r="N342" i="8"/>
  <c r="AR51" i="8" s="1" a="1"/>
  <c r="AR51" i="8" s="1"/>
  <c r="E137" i="8"/>
  <c r="E142" i="8"/>
  <c r="E161" i="8"/>
  <c r="E166" i="8"/>
  <c r="E185" i="8"/>
  <c r="E190" i="8"/>
  <c r="E209" i="8"/>
  <c r="E214" i="8"/>
  <c r="E233" i="8"/>
  <c r="E238" i="8"/>
  <c r="E257" i="8"/>
  <c r="E262" i="8"/>
  <c r="E281" i="8"/>
  <c r="E286" i="8"/>
  <c r="E305" i="8"/>
  <c r="E310" i="8"/>
  <c r="E329" i="8"/>
  <c r="E334" i="8"/>
  <c r="N132" i="7"/>
  <c r="AR16" i="7" s="1" a="1"/>
  <c r="AR16" i="7" s="1"/>
  <c r="E39" i="7"/>
  <c r="E340" i="7"/>
  <c r="E227" i="7"/>
  <c r="E245" i="7"/>
  <c r="E167" i="7"/>
  <c r="N78" i="7"/>
  <c r="AR7" i="7" s="1" a="1"/>
  <c r="AR7" i="7" s="1"/>
  <c r="N114" i="7"/>
  <c r="AR13" i="7" s="1" a="1"/>
  <c r="AR13" i="7" s="1"/>
  <c r="N168" i="7"/>
  <c r="AR22" i="7" s="1" a="1"/>
  <c r="AR22" i="7" s="1"/>
  <c r="N66" i="7"/>
  <c r="AR5" i="7" s="1" a="1"/>
  <c r="AR5" i="7" s="1"/>
  <c r="E293" i="7"/>
  <c r="E41" i="7"/>
  <c r="E262" i="7"/>
  <c r="E327" i="7"/>
  <c r="E329" i="7"/>
  <c r="N48" i="7"/>
  <c r="AR2" i="7" s="1" a="1"/>
  <c r="AR2" i="7" s="1"/>
  <c r="E221" i="7"/>
  <c r="N60" i="7"/>
  <c r="AR4" i="7" s="1" a="1"/>
  <c r="AR4" i="7" s="1"/>
  <c r="E280" i="7"/>
  <c r="E244" i="7"/>
  <c r="E311" i="7"/>
  <c r="E47" i="7"/>
  <c r="E208" i="7"/>
  <c r="E275" i="7"/>
  <c r="E239" i="7"/>
  <c r="E298" i="7"/>
  <c r="N335" i="7"/>
  <c r="AP50" i="7" s="1" a="1"/>
  <c r="AP50" i="7" s="1"/>
  <c r="E203" i="7"/>
  <c r="E299" i="7"/>
  <c r="E226" i="7"/>
  <c r="N96" i="7"/>
  <c r="AR10" i="7" s="1" a="1"/>
  <c r="AR10" i="7" s="1"/>
  <c r="N150" i="7"/>
  <c r="AR19" i="7" s="1" a="1"/>
  <c r="AR19" i="7" s="1"/>
  <c r="E256" i="7"/>
  <c r="E269" i="7"/>
  <c r="N54" i="7"/>
  <c r="AR3" i="7" s="1" a="1"/>
  <c r="AR3" i="7" s="1"/>
  <c r="N90" i="7"/>
  <c r="AR9" i="7" s="1" a="1"/>
  <c r="AR9" i="7" s="1"/>
  <c r="N126" i="7"/>
  <c r="AR15" i="7" s="1" a="1"/>
  <c r="AR15" i="7" s="1"/>
  <c r="N162" i="7"/>
  <c r="AR21" i="7" s="1" a="1"/>
  <c r="AR21" i="7" s="1"/>
  <c r="E184" i="7"/>
  <c r="E190" i="7"/>
  <c r="E250" i="7"/>
  <c r="E263" i="7"/>
  <c r="E257" i="7"/>
  <c r="N340" i="7"/>
  <c r="AQ51" i="7" s="1" a="1"/>
  <c r="AQ51" i="7" s="1"/>
  <c r="N84" i="7"/>
  <c r="AR8" i="7" s="1" a="1"/>
  <c r="AR8" i="7" s="1"/>
  <c r="N120" i="7"/>
  <c r="AR14" i="7" s="1" a="1"/>
  <c r="AR14" i="7" s="1"/>
  <c r="N156" i="7"/>
  <c r="AR20" i="7" s="1" a="1"/>
  <c r="AR20" i="7" s="1"/>
  <c r="E185" i="7"/>
  <c r="E191" i="7"/>
  <c r="E238" i="7"/>
  <c r="E251" i="7"/>
  <c r="E310" i="7"/>
  <c r="E316" i="7"/>
  <c r="E322" i="7"/>
  <c r="E328" i="7"/>
  <c r="E334" i="7"/>
  <c r="E232" i="7"/>
  <c r="E304" i="7"/>
  <c r="E323" i="7"/>
  <c r="E220" i="7"/>
  <c r="E233" i="7"/>
  <c r="E292" i="7"/>
  <c r="E305" i="7"/>
  <c r="E317" i="7"/>
  <c r="N72" i="7"/>
  <c r="AR6" i="7" s="1" a="1"/>
  <c r="AR6" i="7" s="1"/>
  <c r="N108" i="7"/>
  <c r="AR12" i="7" s="1" a="1"/>
  <c r="AR12" i="7" s="1"/>
  <c r="N144" i="7"/>
  <c r="AR18" i="7" s="1" a="1"/>
  <c r="AR18" i="7" s="1"/>
  <c r="N186" i="7"/>
  <c r="AR25" i="7" s="1" a="1"/>
  <c r="AR25" i="7" s="1"/>
  <c r="E214" i="7"/>
  <c r="E286" i="7"/>
  <c r="N102" i="7"/>
  <c r="AR11" i="7" s="1" a="1"/>
  <c r="AR11" i="7" s="1"/>
  <c r="N138" i="7"/>
  <c r="AR17" i="7" s="1" a="1"/>
  <c r="AR17" i="7" s="1"/>
  <c r="E202" i="7"/>
  <c r="E215" i="7"/>
  <c r="E274" i="7"/>
  <c r="E287" i="7"/>
  <c r="N174" i="7"/>
  <c r="AR23" i="7" s="1" a="1"/>
  <c r="AR23" i="7" s="1"/>
  <c r="E209" i="7"/>
  <c r="E268" i="7"/>
  <c r="E281" i="7"/>
  <c r="E213" i="7"/>
  <c r="N216" i="7"/>
  <c r="AR30" i="7" s="1" a="1"/>
  <c r="AR30" i="7" s="1"/>
  <c r="E40" i="7"/>
  <c r="E52" i="7"/>
  <c r="E58" i="7"/>
  <c r="E64" i="7"/>
  <c r="E70" i="7"/>
  <c r="E76" i="7"/>
  <c r="E82" i="7"/>
  <c r="E88" i="7"/>
  <c r="E94" i="7"/>
  <c r="E100" i="7"/>
  <c r="E106" i="7"/>
  <c r="E112" i="7"/>
  <c r="E118" i="7"/>
  <c r="E124" i="7"/>
  <c r="E130" i="7"/>
  <c r="E136" i="7"/>
  <c r="E142" i="7"/>
  <c r="E148" i="7"/>
  <c r="E154" i="7"/>
  <c r="E160" i="7"/>
  <c r="E166" i="7"/>
  <c r="E172" i="7"/>
  <c r="E178" i="7"/>
  <c r="E197" i="7"/>
  <c r="E207" i="7"/>
  <c r="N210" i="7"/>
  <c r="AR29" i="7" s="1" a="1"/>
  <c r="AR29" i="7" s="1"/>
  <c r="E53" i="7"/>
  <c r="E59" i="7"/>
  <c r="E65" i="7"/>
  <c r="E71" i="7"/>
  <c r="E77" i="7"/>
  <c r="E83" i="7"/>
  <c r="E89" i="7"/>
  <c r="E95" i="7"/>
  <c r="E101" i="7"/>
  <c r="E107" i="7"/>
  <c r="E113" i="7"/>
  <c r="E119" i="7"/>
  <c r="E125" i="7"/>
  <c r="E131" i="7"/>
  <c r="E137" i="7"/>
  <c r="E143" i="7"/>
  <c r="E149" i="7"/>
  <c r="E155" i="7"/>
  <c r="E161" i="7"/>
  <c r="E173" i="7"/>
  <c r="E179" i="7"/>
  <c r="E195" i="7"/>
  <c r="N198" i="7"/>
  <c r="AR27" i="7" s="1" a="1"/>
  <c r="AR27" i="7" s="1"/>
  <c r="E267" i="7"/>
  <c r="N270" i="7"/>
  <c r="AR39" i="7" s="1" a="1"/>
  <c r="AR39" i="7" s="1"/>
  <c r="E189" i="7"/>
  <c r="N192" i="7"/>
  <c r="AR26" i="7" s="1" a="1"/>
  <c r="AR26" i="7" s="1"/>
  <c r="E261" i="7"/>
  <c r="N264" i="7"/>
  <c r="AR38" i="7" s="1" a="1"/>
  <c r="AR38" i="7" s="1"/>
  <c r="N204" i="7"/>
  <c r="AR28" i="7" s="1" a="1"/>
  <c r="AR28" i="7" s="1"/>
  <c r="E201" i="7"/>
  <c r="N180" i="7"/>
  <c r="AR24" i="7" s="1" a="1"/>
  <c r="AR24" i="7" s="1"/>
  <c r="E177" i="7"/>
  <c r="E255" i="7"/>
  <c r="N258" i="7"/>
  <c r="AR37" i="7" s="1" a="1"/>
  <c r="AR37" i="7" s="1"/>
  <c r="E46" i="7"/>
  <c r="N252" i="7"/>
  <c r="AR36" i="7" s="1" a="1"/>
  <c r="AR36" i="7" s="1"/>
  <c r="E249" i="7"/>
  <c r="E243" i="7"/>
  <c r="N246" i="7"/>
  <c r="AR35" i="7" s="1" a="1"/>
  <c r="AR35" i="7" s="1"/>
  <c r="E237" i="7"/>
  <c r="N240" i="7"/>
  <c r="AR34" i="7" s="1" a="1"/>
  <c r="AR34" i="7" s="1"/>
  <c r="E231" i="7"/>
  <c r="N234" i="7"/>
  <c r="AR33" i="7" s="1" a="1"/>
  <c r="AR33" i="7" s="1"/>
  <c r="N228" i="7"/>
  <c r="AR32" i="7" s="1" a="1"/>
  <c r="AR32" i="7" s="1"/>
  <c r="E225" i="7"/>
  <c r="E196" i="7"/>
  <c r="E219" i="7"/>
  <c r="N222" i="7"/>
  <c r="AR31" i="7" s="1" a="1"/>
  <c r="AR31" i="7" s="1"/>
  <c r="E291" i="7"/>
  <c r="N294" i="7"/>
  <c r="AR43" i="7" s="1" a="1"/>
  <c r="AR43" i="7" s="1"/>
  <c r="E273" i="7"/>
  <c r="E297" i="7"/>
  <c r="E321" i="7"/>
  <c r="N282" i="7"/>
  <c r="AR41" i="7" s="1" a="1"/>
  <c r="AR41" i="7" s="1"/>
  <c r="N306" i="7"/>
  <c r="AR45" i="7" s="1" a="1"/>
  <c r="AR45" i="7" s="1"/>
  <c r="E341" i="7"/>
  <c r="N288" i="7"/>
  <c r="AR42" i="7" s="1" a="1"/>
  <c r="AR42" i="7" s="1"/>
  <c r="N312" i="7"/>
  <c r="AR46" i="7" s="1" a="1"/>
  <c r="AR46" i="7" s="1"/>
  <c r="N336" i="7"/>
  <c r="AR50" i="7" s="1" a="1"/>
  <c r="AR50" i="7" s="1"/>
  <c r="N318" i="7"/>
  <c r="AR47" i="7" s="1" a="1"/>
  <c r="AR47" i="7" s="1"/>
  <c r="N342" i="7"/>
  <c r="AR51" i="7" s="1" a="1"/>
  <c r="AR51" i="7" s="1"/>
  <c r="P47" i="2"/>
  <c r="AS2" i="2" s="1" a="1"/>
  <c r="AS2" i="2" s="1"/>
  <c r="P48" i="2"/>
  <c r="AT2" i="2" s="1" a="1"/>
  <c r="AT2" i="2" s="1"/>
  <c r="P49" i="2"/>
  <c r="AU2" i="2" s="1" a="1"/>
  <c r="AU2" i="2" s="1"/>
  <c r="P53" i="2"/>
  <c r="AS3" i="2" s="1" a="1"/>
  <c r="AS3" i="2" s="1"/>
  <c r="P54" i="2"/>
  <c r="AT3" i="2" s="1" a="1"/>
  <c r="AT3" i="2" s="1"/>
  <c r="P55" i="2"/>
  <c r="AU3" i="2" s="1" a="1"/>
  <c r="AU3" i="2" s="1"/>
  <c r="P59" i="2"/>
  <c r="AS4" i="2" s="1" a="1"/>
  <c r="AS4" i="2" s="1"/>
  <c r="P60" i="2"/>
  <c r="AT4" i="2" s="1" a="1"/>
  <c r="AT4" i="2" s="1"/>
  <c r="P61" i="2"/>
  <c r="AU4" i="2" s="1" a="1"/>
  <c r="AU4" i="2" s="1"/>
  <c r="P65" i="2"/>
  <c r="AS5" i="2" s="1" a="1"/>
  <c r="AS5" i="2" s="1"/>
  <c r="P66" i="2"/>
  <c r="AT5" i="2" s="1" a="1"/>
  <c r="AT5" i="2" s="1"/>
  <c r="P67" i="2"/>
  <c r="AU5" i="2" s="1" a="1"/>
  <c r="AU5" i="2" s="1"/>
  <c r="P71" i="2"/>
  <c r="AS6" i="2" s="1" a="1"/>
  <c r="AS6" i="2" s="1"/>
  <c r="P72" i="2"/>
  <c r="AT6" i="2" s="1" a="1"/>
  <c r="AT6" i="2" s="1"/>
  <c r="P73" i="2"/>
  <c r="AU6" i="2" s="1" a="1"/>
  <c r="AU6" i="2" s="1"/>
  <c r="P77" i="2"/>
  <c r="AS7" i="2" s="1" a="1"/>
  <c r="AS7" i="2" s="1"/>
  <c r="P78" i="2"/>
  <c r="AT7" i="2" s="1" a="1"/>
  <c r="AT7" i="2" s="1"/>
  <c r="P79" i="2"/>
  <c r="AU7" i="2" s="1" a="1"/>
  <c r="AU7" i="2" s="1"/>
  <c r="P83" i="2"/>
  <c r="AS8" i="2" s="1" a="1"/>
  <c r="AS8" i="2" s="1"/>
  <c r="P84" i="2"/>
  <c r="AT8" i="2" s="1" a="1"/>
  <c r="AT8" i="2" s="1"/>
  <c r="P85" i="2"/>
  <c r="AU8" i="2" s="1" a="1"/>
  <c r="AU8" i="2" s="1"/>
  <c r="P89" i="2"/>
  <c r="AS9" i="2" s="1" a="1"/>
  <c r="AS9" i="2" s="1"/>
  <c r="P90" i="2"/>
  <c r="AT9" i="2" s="1" a="1"/>
  <c r="AT9" i="2" s="1"/>
  <c r="P91" i="2"/>
  <c r="AU9" i="2" s="1" a="1"/>
  <c r="AU9" i="2" s="1"/>
  <c r="P95" i="2"/>
  <c r="AS10" i="2" s="1" a="1"/>
  <c r="AS10" i="2" s="1"/>
  <c r="P96" i="2"/>
  <c r="AT10" i="2" s="1" a="1"/>
  <c r="AT10" i="2" s="1"/>
  <c r="P97" i="2"/>
  <c r="AU10" i="2" s="1" a="1"/>
  <c r="AU10" i="2" s="1"/>
  <c r="P101" i="2"/>
  <c r="AS11" i="2" s="1" a="1"/>
  <c r="AS11" i="2" s="1"/>
  <c r="P102" i="2"/>
  <c r="AT11" i="2" s="1" a="1"/>
  <c r="AT11" i="2" s="1"/>
  <c r="P103" i="2"/>
  <c r="AU11" i="2" s="1" a="1"/>
  <c r="AU11" i="2" s="1"/>
  <c r="P107" i="2"/>
  <c r="AS12" i="2" s="1" a="1"/>
  <c r="AS12" i="2" s="1"/>
  <c r="P108" i="2"/>
  <c r="AT12" i="2" s="1" a="1"/>
  <c r="AT12" i="2" s="1"/>
  <c r="P109" i="2"/>
  <c r="AU12" i="2" s="1" a="1"/>
  <c r="AU12" i="2" s="1"/>
  <c r="P113" i="2"/>
  <c r="AS13" i="2" s="1" a="1"/>
  <c r="AS13" i="2" s="1"/>
  <c r="P114" i="2"/>
  <c r="AT13" i="2" s="1" a="1"/>
  <c r="AT13" i="2" s="1"/>
  <c r="P115" i="2"/>
  <c r="AU13" i="2" s="1" a="1"/>
  <c r="AU13" i="2" s="1"/>
  <c r="P119" i="2"/>
  <c r="AS14" i="2" s="1" a="1"/>
  <c r="AS14" i="2" s="1"/>
  <c r="P120" i="2"/>
  <c r="AT14" i="2" s="1" a="1"/>
  <c r="AT14" i="2" s="1"/>
  <c r="P121" i="2"/>
  <c r="AU14" i="2" s="1" a="1"/>
  <c r="AU14" i="2" s="1"/>
  <c r="P125" i="2"/>
  <c r="AS15" i="2" s="1" a="1"/>
  <c r="AS15" i="2" s="1"/>
  <c r="P126" i="2"/>
  <c r="AT15" i="2" s="1" a="1"/>
  <c r="AT15" i="2" s="1"/>
  <c r="P127" i="2"/>
  <c r="AU15" i="2" s="1" a="1"/>
  <c r="AU15" i="2" s="1"/>
  <c r="P131" i="2"/>
  <c r="AS16" i="2" s="1" a="1"/>
  <c r="AS16" i="2" s="1"/>
  <c r="P132" i="2"/>
  <c r="AT16" i="2" s="1" a="1"/>
  <c r="AT16" i="2" s="1"/>
  <c r="P133" i="2"/>
  <c r="AU16" i="2" s="1" a="1"/>
  <c r="AU16" i="2" s="1"/>
  <c r="P137" i="2"/>
  <c r="AS17" i="2" s="1" a="1"/>
  <c r="AS17" i="2" s="1"/>
  <c r="P138" i="2"/>
  <c r="AT17" i="2" s="1" a="1"/>
  <c r="AT17" i="2" s="1"/>
  <c r="P139" i="2"/>
  <c r="AU17" i="2" s="1" a="1"/>
  <c r="AU17" i="2" s="1"/>
  <c r="P143" i="2"/>
  <c r="AS18" i="2" s="1" a="1"/>
  <c r="AS18" i="2" s="1"/>
  <c r="P144" i="2"/>
  <c r="AT18" i="2" s="1" a="1"/>
  <c r="AT18" i="2" s="1"/>
  <c r="P145" i="2"/>
  <c r="AU18" i="2" s="1" a="1"/>
  <c r="AU18" i="2" s="1"/>
  <c r="P149" i="2"/>
  <c r="AS19" i="2" s="1" a="1"/>
  <c r="AS19" i="2" s="1"/>
  <c r="P150" i="2"/>
  <c r="AT19" i="2" s="1" a="1"/>
  <c r="AT19" i="2" s="1"/>
  <c r="P151" i="2"/>
  <c r="AU19" i="2" s="1" a="1"/>
  <c r="AU19" i="2" s="1"/>
  <c r="P155" i="2"/>
  <c r="AS20" i="2" s="1" a="1"/>
  <c r="AS20" i="2" s="1"/>
  <c r="P156" i="2"/>
  <c r="AT20" i="2" s="1" a="1"/>
  <c r="AT20" i="2" s="1"/>
  <c r="P157" i="2"/>
  <c r="AU20" i="2" s="1" a="1"/>
  <c r="AU20" i="2" s="1"/>
  <c r="P161" i="2"/>
  <c r="AS21" i="2" s="1" a="1"/>
  <c r="AS21" i="2" s="1"/>
  <c r="P162" i="2"/>
  <c r="AT21" i="2" s="1" a="1"/>
  <c r="AT21" i="2" s="1"/>
  <c r="P163" i="2"/>
  <c r="AU21" i="2" s="1" a="1"/>
  <c r="AU21" i="2" s="1"/>
  <c r="P167" i="2"/>
  <c r="AS22" i="2" s="1" a="1"/>
  <c r="AS22" i="2" s="1"/>
  <c r="P168" i="2"/>
  <c r="AT22" i="2" s="1" a="1"/>
  <c r="AT22" i="2" s="1"/>
  <c r="P169" i="2"/>
  <c r="AU22" i="2" s="1" a="1"/>
  <c r="AU22" i="2" s="1"/>
  <c r="P173" i="2"/>
  <c r="AS23" i="2" s="1" a="1"/>
  <c r="AS23" i="2" s="1"/>
  <c r="P174" i="2"/>
  <c r="AT23" i="2" s="1" a="1"/>
  <c r="AT23" i="2" s="1"/>
  <c r="P175" i="2"/>
  <c r="AU23" i="2" s="1" a="1"/>
  <c r="AU23" i="2" s="1"/>
  <c r="P179" i="2"/>
  <c r="AS24" i="2" s="1" a="1"/>
  <c r="AS24" i="2" s="1"/>
  <c r="P180" i="2"/>
  <c r="AT24" i="2" s="1" a="1"/>
  <c r="AT24" i="2" s="1"/>
  <c r="P181" i="2"/>
  <c r="AU24" i="2" s="1" a="1"/>
  <c r="AU24" i="2" s="1"/>
  <c r="P185" i="2"/>
  <c r="AS25" i="2" s="1" a="1"/>
  <c r="AS25" i="2" s="1"/>
  <c r="P186" i="2"/>
  <c r="AT25" i="2" s="1" a="1"/>
  <c r="AT25" i="2" s="1"/>
  <c r="P187" i="2"/>
  <c r="AU25" i="2" s="1" a="1"/>
  <c r="AU25" i="2" s="1"/>
  <c r="P191" i="2"/>
  <c r="AS26" i="2" s="1" a="1"/>
  <c r="AS26" i="2" s="1"/>
  <c r="P192" i="2"/>
  <c r="AT26" i="2" s="1" a="1"/>
  <c r="AT26" i="2" s="1"/>
  <c r="P193" i="2"/>
  <c r="AU26" i="2" s="1" a="1"/>
  <c r="AU26" i="2" s="1"/>
  <c r="P197" i="2"/>
  <c r="AS27" i="2" s="1" a="1"/>
  <c r="AS27" i="2" s="1"/>
  <c r="P198" i="2"/>
  <c r="AT27" i="2" s="1" a="1"/>
  <c r="AT27" i="2" s="1"/>
  <c r="P199" i="2"/>
  <c r="AU27" i="2" s="1" a="1"/>
  <c r="AU27" i="2" s="1"/>
  <c r="P203" i="2"/>
  <c r="AS28" i="2" s="1" a="1"/>
  <c r="AS28" i="2" s="1"/>
  <c r="P204" i="2"/>
  <c r="AT28" i="2" s="1" a="1"/>
  <c r="AT28" i="2" s="1"/>
  <c r="P205" i="2"/>
  <c r="AU28" i="2" s="1" a="1"/>
  <c r="AU28" i="2" s="1"/>
  <c r="P209" i="2"/>
  <c r="AS29" i="2" s="1" a="1"/>
  <c r="AS29" i="2" s="1"/>
  <c r="P210" i="2"/>
  <c r="AT29" i="2" s="1" a="1"/>
  <c r="AT29" i="2" s="1"/>
  <c r="P211" i="2"/>
  <c r="AU29" i="2" s="1" a="1"/>
  <c r="AU29" i="2" s="1"/>
  <c r="P215" i="2"/>
  <c r="AS30" i="2" s="1" a="1"/>
  <c r="AS30" i="2" s="1"/>
  <c r="P216" i="2"/>
  <c r="AT30" i="2" s="1" a="1"/>
  <c r="AT30" i="2" s="1"/>
  <c r="P217" i="2"/>
  <c r="AU30" i="2" s="1" a="1"/>
  <c r="AU30" i="2" s="1"/>
  <c r="P221" i="2"/>
  <c r="AS31" i="2" s="1" a="1"/>
  <c r="AS31" i="2" s="1"/>
  <c r="P222" i="2"/>
  <c r="AT31" i="2" s="1" a="1"/>
  <c r="AT31" i="2" s="1"/>
  <c r="P223" i="2"/>
  <c r="AU31" i="2" s="1" a="1"/>
  <c r="AU31" i="2" s="1"/>
  <c r="P227" i="2"/>
  <c r="AS32" i="2" s="1" a="1"/>
  <c r="AS32" i="2" s="1"/>
  <c r="P228" i="2"/>
  <c r="AT32" i="2" s="1" a="1"/>
  <c r="AT32" i="2" s="1"/>
  <c r="P229" i="2"/>
  <c r="AU32" i="2" s="1" a="1"/>
  <c r="AU32" i="2" s="1"/>
  <c r="P233" i="2"/>
  <c r="AS33" i="2" s="1" a="1"/>
  <c r="AS33" i="2" s="1"/>
  <c r="P234" i="2"/>
  <c r="AT33" i="2" s="1" a="1"/>
  <c r="AT33" i="2" s="1"/>
  <c r="P235" i="2"/>
  <c r="AU33" i="2" s="1" a="1"/>
  <c r="AU33" i="2" s="1"/>
  <c r="P239" i="2"/>
  <c r="AS34" i="2" s="1" a="1"/>
  <c r="AS34" i="2" s="1"/>
  <c r="P240" i="2"/>
  <c r="AT34" i="2" s="1" a="1"/>
  <c r="AT34" i="2" s="1"/>
  <c r="P241" i="2"/>
  <c r="AU34" i="2" s="1" a="1"/>
  <c r="AU34" i="2" s="1"/>
  <c r="P245" i="2"/>
  <c r="AS35" i="2" s="1" a="1"/>
  <c r="AS35" i="2" s="1"/>
  <c r="P246" i="2"/>
  <c r="AT35" i="2" s="1" a="1"/>
  <c r="AT35" i="2" s="1"/>
  <c r="P247" i="2"/>
  <c r="AU35" i="2" s="1" a="1"/>
  <c r="AU35" i="2" s="1"/>
  <c r="P251" i="2"/>
  <c r="AS36" i="2" s="1" a="1"/>
  <c r="AS36" i="2" s="1"/>
  <c r="P252" i="2"/>
  <c r="AT36" i="2" s="1" a="1"/>
  <c r="AT36" i="2" s="1"/>
  <c r="P253" i="2"/>
  <c r="AU36" i="2" s="1" a="1"/>
  <c r="AU36" i="2" s="1"/>
  <c r="P257" i="2"/>
  <c r="AS37" i="2" s="1" a="1"/>
  <c r="AS37" i="2" s="1"/>
  <c r="P258" i="2"/>
  <c r="AT37" i="2" s="1" a="1"/>
  <c r="AT37" i="2" s="1"/>
  <c r="P259" i="2"/>
  <c r="AU37" i="2" s="1" a="1"/>
  <c r="AU37" i="2" s="1"/>
  <c r="P263" i="2"/>
  <c r="AS38" i="2" s="1" a="1"/>
  <c r="AS38" i="2" s="1"/>
  <c r="P264" i="2"/>
  <c r="AT38" i="2" s="1" a="1"/>
  <c r="AT38" i="2" s="1"/>
  <c r="P265" i="2"/>
  <c r="AU38" i="2" s="1" a="1"/>
  <c r="AU38" i="2" s="1"/>
  <c r="P269" i="2"/>
  <c r="AS39" i="2" s="1" a="1"/>
  <c r="AS39" i="2" s="1"/>
  <c r="P270" i="2"/>
  <c r="AT39" i="2" s="1" a="1"/>
  <c r="AT39" i="2" s="1"/>
  <c r="P271" i="2"/>
  <c r="AU39" i="2" s="1" a="1"/>
  <c r="AU39" i="2" s="1"/>
  <c r="P275" i="2"/>
  <c r="AS40" i="2" s="1" a="1"/>
  <c r="AS40" i="2" s="1"/>
  <c r="P276" i="2"/>
  <c r="AT40" i="2" s="1" a="1"/>
  <c r="AT40" i="2" s="1"/>
  <c r="P277" i="2"/>
  <c r="AU40" i="2" s="1" a="1"/>
  <c r="AU40" i="2" s="1"/>
  <c r="P281" i="2"/>
  <c r="AS41" i="2" s="1" a="1"/>
  <c r="AS41" i="2" s="1"/>
  <c r="P282" i="2"/>
  <c r="AT41" i="2" s="1" a="1"/>
  <c r="AT41" i="2" s="1"/>
  <c r="P283" i="2"/>
  <c r="AU41" i="2" s="1" a="1"/>
  <c r="AU41" i="2" s="1"/>
  <c r="P287" i="2"/>
  <c r="AS42" i="2" s="1" a="1"/>
  <c r="AS42" i="2" s="1"/>
  <c r="P288" i="2"/>
  <c r="AT42" i="2" s="1" a="1"/>
  <c r="AT42" i="2" s="1"/>
  <c r="P289" i="2"/>
  <c r="AU42" i="2" s="1" a="1"/>
  <c r="AU42" i="2" s="1"/>
  <c r="P293" i="2"/>
  <c r="AS43" i="2" s="1" a="1"/>
  <c r="AS43" i="2" s="1"/>
  <c r="P294" i="2"/>
  <c r="AT43" i="2" s="1" a="1"/>
  <c r="AT43" i="2" s="1"/>
  <c r="P295" i="2"/>
  <c r="AU43" i="2" s="1" a="1"/>
  <c r="AU43" i="2" s="1"/>
  <c r="P299" i="2"/>
  <c r="AS44" i="2" s="1" a="1"/>
  <c r="AS44" i="2" s="1"/>
  <c r="P300" i="2"/>
  <c r="AT44" i="2" s="1" a="1"/>
  <c r="AT44" i="2" s="1"/>
  <c r="P301" i="2"/>
  <c r="AU44" i="2" s="1" a="1"/>
  <c r="AU44" i="2" s="1"/>
  <c r="P305" i="2"/>
  <c r="AS45" i="2" s="1" a="1"/>
  <c r="AS45" i="2" s="1"/>
  <c r="P306" i="2"/>
  <c r="AT45" i="2" s="1" a="1"/>
  <c r="AT45" i="2" s="1"/>
  <c r="P307" i="2"/>
  <c r="AU45" i="2" s="1" a="1"/>
  <c r="AU45" i="2" s="1"/>
  <c r="P311" i="2"/>
  <c r="AS46" i="2" s="1" a="1"/>
  <c r="AS46" i="2" s="1"/>
  <c r="P312" i="2"/>
  <c r="AT46" i="2" s="1" a="1"/>
  <c r="AT46" i="2" s="1"/>
  <c r="P313" i="2"/>
  <c r="AU46" i="2" s="1" a="1"/>
  <c r="AU46" i="2" s="1"/>
  <c r="P317" i="2"/>
  <c r="AS47" i="2" s="1" a="1"/>
  <c r="AS47" i="2" s="1"/>
  <c r="P318" i="2"/>
  <c r="AT47" i="2" s="1" a="1"/>
  <c r="AT47" i="2" s="1"/>
  <c r="P319" i="2"/>
  <c r="AU47" i="2" s="1" a="1"/>
  <c r="AU47" i="2" s="1"/>
  <c r="P323" i="2"/>
  <c r="AS48" i="2" s="1" a="1"/>
  <c r="AS48" i="2" s="1"/>
  <c r="P324" i="2"/>
  <c r="AT48" i="2" s="1" a="1"/>
  <c r="AT48" i="2" s="1"/>
  <c r="P325" i="2"/>
  <c r="AU48" i="2" s="1" a="1"/>
  <c r="AU48" i="2" s="1"/>
  <c r="P329" i="2"/>
  <c r="AS49" i="2" s="1" a="1"/>
  <c r="AS49" i="2" s="1"/>
  <c r="P330" i="2"/>
  <c r="AT49" i="2" s="1" a="1"/>
  <c r="AT49" i="2" s="1"/>
  <c r="P331" i="2"/>
  <c r="AU49" i="2" s="1" a="1"/>
  <c r="AU49" i="2" s="1"/>
  <c r="P335" i="2"/>
  <c r="AS50" i="2" s="1" a="1"/>
  <c r="AS50" i="2" s="1"/>
  <c r="P336" i="2"/>
  <c r="AT50" i="2" s="1" a="1"/>
  <c r="AT50" i="2" s="1"/>
  <c r="P337" i="2"/>
  <c r="AU50" i="2" s="1" a="1"/>
  <c r="AU50" i="2" s="1"/>
  <c r="P341" i="2"/>
  <c r="AS51" i="2" s="1" a="1"/>
  <c r="AS51" i="2" s="1"/>
  <c r="P342" i="2"/>
  <c r="AT51" i="2" s="1" a="1"/>
  <c r="AT51" i="2" s="1"/>
  <c r="P343" i="2"/>
  <c r="AU51" i="2" s="1" a="1"/>
  <c r="AU51" i="2" s="1"/>
  <c r="P43" i="2"/>
  <c r="AU1" i="2" s="1" a="1"/>
  <c r="AU1" i="2" s="1"/>
  <c r="P42" i="2"/>
  <c r="AT1" i="2" s="1" a="1"/>
  <c r="AT1" i="2" s="1"/>
  <c r="P41" i="2"/>
  <c r="AS1" i="2" s="1" a="1"/>
  <c r="AS1" i="2" s="1"/>
  <c r="J12" i="4"/>
  <c r="J18" i="4" s="1"/>
  <c r="G6" i="4"/>
  <c r="N49" i="2"/>
  <c r="AO2" i="2" s="1" a="1"/>
  <c r="AO2" i="2" s="1"/>
  <c r="N55" i="2"/>
  <c r="AO3" i="2" s="1" a="1"/>
  <c r="AO3" i="2" s="1"/>
  <c r="N61" i="2"/>
  <c r="AO4" i="2" s="1" a="1"/>
  <c r="AO4" i="2" s="1"/>
  <c r="N67" i="2"/>
  <c r="AO5" i="2" s="1" a="1"/>
  <c r="AO5" i="2" s="1"/>
  <c r="N73" i="2"/>
  <c r="AO6" i="2" s="1" a="1"/>
  <c r="AO6" i="2" s="1"/>
  <c r="N79" i="2"/>
  <c r="AO7" i="2" s="1" a="1"/>
  <c r="AO7" i="2" s="1"/>
  <c r="N85" i="2"/>
  <c r="AO8" i="2" s="1" a="1"/>
  <c r="AO8" i="2" s="1"/>
  <c r="N91" i="2"/>
  <c r="AO9" i="2" s="1" a="1"/>
  <c r="AO9" i="2" s="1"/>
  <c r="N97" i="2"/>
  <c r="AO10" i="2" s="1" a="1"/>
  <c r="AO10" i="2" s="1"/>
  <c r="N103" i="2"/>
  <c r="AO11" i="2" s="1" a="1"/>
  <c r="AO11" i="2" s="1"/>
  <c r="N109" i="2"/>
  <c r="AO12" i="2" s="1" a="1"/>
  <c r="AO12" i="2" s="1"/>
  <c r="N115" i="2"/>
  <c r="AO13" i="2" s="1" a="1"/>
  <c r="AO13" i="2" s="1"/>
  <c r="N121" i="2"/>
  <c r="AO14" i="2" s="1" a="1"/>
  <c r="AO14" i="2" s="1"/>
  <c r="N127" i="2"/>
  <c r="AO15" i="2" s="1" a="1"/>
  <c r="AO15" i="2" s="1"/>
  <c r="N133" i="2"/>
  <c r="AO16" i="2" s="1" a="1"/>
  <c r="AO16" i="2" s="1"/>
  <c r="N139" i="2"/>
  <c r="AO17" i="2" s="1" a="1"/>
  <c r="AO17" i="2" s="1"/>
  <c r="N145" i="2"/>
  <c r="AO18" i="2" s="1" a="1"/>
  <c r="AO18" i="2" s="1"/>
  <c r="N151" i="2"/>
  <c r="AO19" i="2" s="1" a="1"/>
  <c r="AO19" i="2" s="1"/>
  <c r="N157" i="2"/>
  <c r="AO20" i="2" s="1" a="1"/>
  <c r="AO20" i="2" s="1"/>
  <c r="N163" i="2"/>
  <c r="AO21" i="2" s="1" a="1"/>
  <c r="AO21" i="2" s="1"/>
  <c r="N169" i="2"/>
  <c r="AO22" i="2" s="1" a="1"/>
  <c r="AO22" i="2" s="1"/>
  <c r="N175" i="2"/>
  <c r="AO23" i="2" s="1" a="1"/>
  <c r="AO23" i="2" s="1"/>
  <c r="N181" i="2"/>
  <c r="AO24" i="2" s="1" a="1"/>
  <c r="AO24" i="2" s="1"/>
  <c r="N187" i="2"/>
  <c r="AO25" i="2" s="1" a="1"/>
  <c r="AO25" i="2" s="1"/>
  <c r="N193" i="2"/>
  <c r="AO26" i="2" s="1" a="1"/>
  <c r="AO26" i="2" s="1"/>
  <c r="N199" i="2"/>
  <c r="AO27" i="2" s="1" a="1"/>
  <c r="AO27" i="2" s="1"/>
  <c r="N205" i="2"/>
  <c r="AO28" i="2" s="1" a="1"/>
  <c r="AO28" i="2" s="1"/>
  <c r="N211" i="2"/>
  <c r="AO29" i="2" s="1" a="1"/>
  <c r="AO29" i="2" s="1"/>
  <c r="N217" i="2"/>
  <c r="AO30" i="2" s="1" a="1"/>
  <c r="AO30" i="2" s="1"/>
  <c r="N223" i="2"/>
  <c r="AO31" i="2" s="1" a="1"/>
  <c r="AO31" i="2" s="1"/>
  <c r="N229" i="2"/>
  <c r="AO32" i="2" s="1" a="1"/>
  <c r="AO32" i="2" s="1"/>
  <c r="N235" i="2"/>
  <c r="AO33" i="2" s="1" a="1"/>
  <c r="AO33" i="2" s="1"/>
  <c r="N241" i="2"/>
  <c r="AO34" i="2" s="1" a="1"/>
  <c r="AO34" i="2" s="1"/>
  <c r="N247" i="2"/>
  <c r="AO35" i="2" s="1" a="1"/>
  <c r="AO35" i="2" s="1"/>
  <c r="N253" i="2"/>
  <c r="AO36" i="2" s="1" a="1"/>
  <c r="AO36" i="2" s="1"/>
  <c r="N259" i="2"/>
  <c r="AO37" i="2" s="1" a="1"/>
  <c r="AO37" i="2" s="1"/>
  <c r="N265" i="2"/>
  <c r="AO38" i="2" s="1" a="1"/>
  <c r="AO38" i="2" s="1"/>
  <c r="N271" i="2"/>
  <c r="AO39" i="2" s="1" a="1"/>
  <c r="AO39" i="2" s="1"/>
  <c r="N277" i="2"/>
  <c r="AO40" i="2" s="1" a="1"/>
  <c r="AO40" i="2" s="1"/>
  <c r="N283" i="2"/>
  <c r="AO41" i="2" s="1" a="1"/>
  <c r="AO41" i="2" s="1"/>
  <c r="N289" i="2"/>
  <c r="AO42" i="2" s="1" a="1"/>
  <c r="AO42" i="2" s="1"/>
  <c r="N295" i="2"/>
  <c r="AO43" i="2" s="1" a="1"/>
  <c r="AO43" i="2" s="1"/>
  <c r="N301" i="2"/>
  <c r="AO44" i="2" s="1" a="1"/>
  <c r="AO44" i="2" s="1"/>
  <c r="N307" i="2"/>
  <c r="AO45" i="2" s="1" a="1"/>
  <c r="AO45" i="2" s="1"/>
  <c r="N313" i="2"/>
  <c r="AO46" i="2" s="1" a="1"/>
  <c r="AO46" i="2" s="1"/>
  <c r="N319" i="2"/>
  <c r="AO47" i="2" s="1" a="1"/>
  <c r="AO47" i="2" s="1"/>
  <c r="N325" i="2"/>
  <c r="AO48" i="2" s="1" a="1"/>
  <c r="AO48" i="2" s="1"/>
  <c r="N331" i="2"/>
  <c r="AO49" i="2" s="1" a="1"/>
  <c r="AO49" i="2" s="1"/>
  <c r="N337" i="2"/>
  <c r="AO50" i="2" s="1" a="1"/>
  <c r="AO50" i="2" s="1"/>
  <c r="N343" i="2"/>
  <c r="AO51" i="2" s="1" a="1"/>
  <c r="AO51" i="2" s="1"/>
  <c r="N43" i="2"/>
  <c r="AO1" i="2" s="1" a="1"/>
  <c r="AO1" i="2" s="1"/>
  <c r="E48" i="2"/>
  <c r="E49" i="2"/>
  <c r="E53" i="2"/>
  <c r="E54" i="2"/>
  <c r="E55" i="2"/>
  <c r="E60" i="2"/>
  <c r="E61" i="2"/>
  <c r="E66" i="2"/>
  <c r="E67" i="2"/>
  <c r="E72" i="2"/>
  <c r="E73" i="2"/>
  <c r="E78" i="2"/>
  <c r="E79" i="2"/>
  <c r="E84" i="2"/>
  <c r="E85" i="2"/>
  <c r="E90" i="2"/>
  <c r="E91" i="2"/>
  <c r="E96" i="2"/>
  <c r="E97" i="2"/>
  <c r="E102" i="2"/>
  <c r="E103" i="2"/>
  <c r="E108" i="2"/>
  <c r="E109" i="2"/>
  <c r="E114" i="2"/>
  <c r="E115" i="2"/>
  <c r="E120" i="2"/>
  <c r="E121" i="2"/>
  <c r="E126" i="2"/>
  <c r="E127" i="2"/>
  <c r="E132" i="2"/>
  <c r="E133" i="2"/>
  <c r="E138" i="2"/>
  <c r="E139" i="2"/>
  <c r="E144" i="2"/>
  <c r="E145" i="2"/>
  <c r="E150" i="2"/>
  <c r="E151" i="2"/>
  <c r="E156" i="2"/>
  <c r="E157" i="2"/>
  <c r="E162" i="2"/>
  <c r="E163" i="2"/>
  <c r="E168" i="2"/>
  <c r="E169" i="2"/>
  <c r="E174" i="2"/>
  <c r="E175" i="2"/>
  <c r="E180" i="2"/>
  <c r="E181" i="2"/>
  <c r="E186" i="2"/>
  <c r="E187" i="2"/>
  <c r="E192" i="2"/>
  <c r="E193" i="2"/>
  <c r="E198" i="2"/>
  <c r="E199" i="2"/>
  <c r="E204" i="2"/>
  <c r="E205" i="2"/>
  <c r="E210" i="2"/>
  <c r="E211" i="2"/>
  <c r="E216" i="2"/>
  <c r="E217" i="2"/>
  <c r="E222" i="2"/>
  <c r="E223" i="2"/>
  <c r="E228" i="2"/>
  <c r="E229" i="2"/>
  <c r="E234" i="2"/>
  <c r="E235" i="2"/>
  <c r="E240" i="2"/>
  <c r="E241" i="2"/>
  <c r="E246" i="2"/>
  <c r="E247" i="2"/>
  <c r="E252" i="2"/>
  <c r="E253" i="2"/>
  <c r="E258" i="2"/>
  <c r="E259" i="2"/>
  <c r="E264" i="2"/>
  <c r="E265" i="2"/>
  <c r="E270" i="2"/>
  <c r="E271" i="2"/>
  <c r="E276" i="2"/>
  <c r="E277" i="2"/>
  <c r="E282" i="2"/>
  <c r="E283" i="2"/>
  <c r="E288" i="2"/>
  <c r="E289" i="2"/>
  <c r="E294" i="2"/>
  <c r="E295" i="2"/>
  <c r="E300" i="2"/>
  <c r="E301" i="2"/>
  <c r="E306" i="2"/>
  <c r="E307" i="2"/>
  <c r="E312" i="2"/>
  <c r="E313" i="2"/>
  <c r="E318" i="2"/>
  <c r="E319" i="2"/>
  <c r="E324" i="2"/>
  <c r="E325" i="2"/>
  <c r="E330" i="2"/>
  <c r="E331" i="2"/>
  <c r="E336" i="2"/>
  <c r="E337" i="2"/>
  <c r="E342" i="2"/>
  <c r="E343" i="2"/>
  <c r="B46" i="2"/>
  <c r="N46" i="2" s="1"/>
  <c r="AQ2" i="2" s="1" a="1"/>
  <c r="AQ2" i="2" s="1"/>
  <c r="B47" i="2"/>
  <c r="N47" i="2" s="1"/>
  <c r="AP2" i="2" s="1" a="1"/>
  <c r="AP2" i="2" s="1"/>
  <c r="B48" i="2"/>
  <c r="N48" i="2" s="1"/>
  <c r="AR2" i="2" s="1" a="1"/>
  <c r="AR2" i="2" s="1"/>
  <c r="B52" i="2"/>
  <c r="N52" i="2" s="1"/>
  <c r="AQ3" i="2" s="1" a="1"/>
  <c r="AQ3" i="2" s="1"/>
  <c r="B53" i="2"/>
  <c r="N53" i="2" s="1"/>
  <c r="AP3" i="2" s="1" a="1"/>
  <c r="AP3" i="2" s="1"/>
  <c r="B54" i="2"/>
  <c r="N54" i="2" s="1"/>
  <c r="AR3" i="2" s="1" a="1"/>
  <c r="AR3" i="2" s="1"/>
  <c r="B58" i="2"/>
  <c r="N58" i="2" s="1"/>
  <c r="AQ4" i="2" s="1" a="1"/>
  <c r="AQ4" i="2" s="1"/>
  <c r="B59" i="2"/>
  <c r="N59" i="2" s="1"/>
  <c r="AP4" i="2" s="1" a="1"/>
  <c r="AP4" i="2" s="1"/>
  <c r="B60" i="2"/>
  <c r="N60" i="2" s="1"/>
  <c r="AR4" i="2" s="1" a="1"/>
  <c r="AR4" i="2" s="1"/>
  <c r="B64" i="2"/>
  <c r="N64" i="2" s="1"/>
  <c r="AQ5" i="2" s="1" a="1"/>
  <c r="AQ5" i="2" s="1"/>
  <c r="B65" i="2"/>
  <c r="N65" i="2" s="1"/>
  <c r="AP5" i="2" s="1" a="1"/>
  <c r="AP5" i="2" s="1"/>
  <c r="B66" i="2"/>
  <c r="N66" i="2" s="1"/>
  <c r="AR5" i="2" s="1" a="1"/>
  <c r="AR5" i="2" s="1"/>
  <c r="B70" i="2"/>
  <c r="N70" i="2" s="1"/>
  <c r="AQ6" i="2" s="1" a="1"/>
  <c r="AQ6" i="2" s="1"/>
  <c r="B71" i="2"/>
  <c r="N71" i="2" s="1"/>
  <c r="AP6" i="2" s="1" a="1"/>
  <c r="AP6" i="2" s="1"/>
  <c r="B72" i="2"/>
  <c r="N72" i="2" s="1"/>
  <c r="AR6" i="2" s="1" a="1"/>
  <c r="AR6" i="2" s="1"/>
  <c r="B76" i="2"/>
  <c r="N76" i="2" s="1"/>
  <c r="AQ7" i="2" s="1" a="1"/>
  <c r="AQ7" i="2" s="1"/>
  <c r="B77" i="2"/>
  <c r="N77" i="2" s="1"/>
  <c r="AP7" i="2" s="1" a="1"/>
  <c r="AP7" i="2" s="1"/>
  <c r="B78" i="2"/>
  <c r="N78" i="2" s="1"/>
  <c r="AR7" i="2" s="1" a="1"/>
  <c r="AR7" i="2" s="1"/>
  <c r="B82" i="2"/>
  <c r="N82" i="2" s="1"/>
  <c r="AQ8" i="2" s="1" a="1"/>
  <c r="AQ8" i="2" s="1"/>
  <c r="B83" i="2"/>
  <c r="N83" i="2" s="1"/>
  <c r="AP8" i="2" s="1" a="1"/>
  <c r="AP8" i="2" s="1"/>
  <c r="B84" i="2"/>
  <c r="N84" i="2" s="1"/>
  <c r="AR8" i="2" s="1" a="1"/>
  <c r="AR8" i="2" s="1"/>
  <c r="B88" i="2"/>
  <c r="N88" i="2" s="1"/>
  <c r="AQ9" i="2" s="1" a="1"/>
  <c r="AQ9" i="2" s="1"/>
  <c r="B89" i="2"/>
  <c r="N89" i="2" s="1"/>
  <c r="AP9" i="2" s="1" a="1"/>
  <c r="AP9" i="2" s="1"/>
  <c r="B90" i="2"/>
  <c r="N90" i="2" s="1"/>
  <c r="AR9" i="2" s="1" a="1"/>
  <c r="AR9" i="2" s="1"/>
  <c r="B94" i="2"/>
  <c r="N94" i="2" s="1"/>
  <c r="AQ10" i="2" s="1" a="1"/>
  <c r="AQ10" i="2" s="1"/>
  <c r="B95" i="2"/>
  <c r="N95" i="2" s="1"/>
  <c r="AP10" i="2" s="1" a="1"/>
  <c r="AP10" i="2" s="1"/>
  <c r="B96" i="2"/>
  <c r="N96" i="2" s="1"/>
  <c r="AR10" i="2" s="1" a="1"/>
  <c r="AR10" i="2" s="1"/>
  <c r="B100" i="2"/>
  <c r="N100" i="2" s="1"/>
  <c r="AQ11" i="2" s="1" a="1"/>
  <c r="AQ11" i="2" s="1"/>
  <c r="B101" i="2"/>
  <c r="N101" i="2" s="1"/>
  <c r="AP11" i="2" s="1" a="1"/>
  <c r="AP11" i="2" s="1"/>
  <c r="B102" i="2"/>
  <c r="N102" i="2" s="1"/>
  <c r="AR11" i="2" s="1" a="1"/>
  <c r="AR11" i="2" s="1"/>
  <c r="B106" i="2"/>
  <c r="N106" i="2" s="1"/>
  <c r="AQ12" i="2" s="1" a="1"/>
  <c r="AQ12" i="2" s="1"/>
  <c r="B107" i="2"/>
  <c r="N107" i="2" s="1"/>
  <c r="AP12" i="2" s="1" a="1"/>
  <c r="AP12" i="2" s="1"/>
  <c r="B108" i="2"/>
  <c r="N108" i="2" s="1"/>
  <c r="AR12" i="2" s="1" a="1"/>
  <c r="AR12" i="2" s="1"/>
  <c r="B112" i="2"/>
  <c r="N112" i="2" s="1"/>
  <c r="AQ13" i="2" s="1" a="1"/>
  <c r="AQ13" i="2" s="1"/>
  <c r="B113" i="2"/>
  <c r="N113" i="2" s="1"/>
  <c r="AP13" i="2" s="1" a="1"/>
  <c r="AP13" i="2" s="1"/>
  <c r="B114" i="2"/>
  <c r="N114" i="2" s="1"/>
  <c r="AR13" i="2" s="1" a="1"/>
  <c r="AR13" i="2" s="1"/>
  <c r="B118" i="2"/>
  <c r="N118" i="2" s="1"/>
  <c r="AQ14" i="2" s="1" a="1"/>
  <c r="AQ14" i="2" s="1"/>
  <c r="B119" i="2"/>
  <c r="N119" i="2" s="1"/>
  <c r="AP14" i="2" s="1" a="1"/>
  <c r="AP14" i="2" s="1"/>
  <c r="B120" i="2"/>
  <c r="N120" i="2" s="1"/>
  <c r="AR14" i="2" s="1" a="1"/>
  <c r="AR14" i="2" s="1"/>
  <c r="B124" i="2"/>
  <c r="N124" i="2" s="1"/>
  <c r="AQ15" i="2" s="1" a="1"/>
  <c r="AQ15" i="2" s="1"/>
  <c r="B125" i="2"/>
  <c r="N125" i="2" s="1"/>
  <c r="AP15" i="2" s="1" a="1"/>
  <c r="AP15" i="2" s="1"/>
  <c r="B126" i="2"/>
  <c r="N126" i="2" s="1"/>
  <c r="AR15" i="2" s="1" a="1"/>
  <c r="AR15" i="2" s="1"/>
  <c r="B130" i="2"/>
  <c r="N130" i="2" s="1"/>
  <c r="AQ16" i="2" s="1" a="1"/>
  <c r="AQ16" i="2" s="1"/>
  <c r="B131" i="2"/>
  <c r="N131" i="2" s="1"/>
  <c r="AP16" i="2" s="1" a="1"/>
  <c r="AP16" i="2" s="1"/>
  <c r="B132" i="2"/>
  <c r="N132" i="2" s="1"/>
  <c r="AR16" i="2" s="1" a="1"/>
  <c r="AR16" i="2" s="1"/>
  <c r="B136" i="2"/>
  <c r="N136" i="2" s="1"/>
  <c r="AQ17" i="2" s="1" a="1"/>
  <c r="AQ17" i="2" s="1"/>
  <c r="B137" i="2"/>
  <c r="N137" i="2" s="1"/>
  <c r="AP17" i="2" s="1" a="1"/>
  <c r="AP17" i="2" s="1"/>
  <c r="B138" i="2"/>
  <c r="N138" i="2" s="1"/>
  <c r="AR17" i="2" s="1" a="1"/>
  <c r="AR17" i="2" s="1"/>
  <c r="B142" i="2"/>
  <c r="N142" i="2" s="1"/>
  <c r="AQ18" i="2" s="1" a="1"/>
  <c r="AQ18" i="2" s="1"/>
  <c r="B143" i="2"/>
  <c r="N143" i="2" s="1"/>
  <c r="AP18" i="2" s="1" a="1"/>
  <c r="AP18" i="2" s="1"/>
  <c r="B144" i="2"/>
  <c r="E141" i="2" s="1"/>
  <c r="B148" i="2"/>
  <c r="N148" i="2" s="1"/>
  <c r="AQ19" i="2" s="1" a="1"/>
  <c r="AQ19" i="2" s="1"/>
  <c r="B149" i="2"/>
  <c r="N149" i="2" s="1"/>
  <c r="AP19" i="2" s="1" a="1"/>
  <c r="AP19" i="2" s="1"/>
  <c r="B150" i="2"/>
  <c r="N150" i="2" s="1"/>
  <c r="AR19" i="2" s="1" a="1"/>
  <c r="AR19" i="2" s="1"/>
  <c r="B154" i="2"/>
  <c r="N154" i="2" s="1"/>
  <c r="AQ20" i="2" s="1" a="1"/>
  <c r="AQ20" i="2" s="1"/>
  <c r="B155" i="2"/>
  <c r="N155" i="2" s="1"/>
  <c r="AP20" i="2" s="1" a="1"/>
  <c r="AP20" i="2" s="1"/>
  <c r="B156" i="2"/>
  <c r="N156" i="2" s="1"/>
  <c r="AR20" i="2" s="1" a="1"/>
  <c r="AR20" i="2" s="1"/>
  <c r="B160" i="2"/>
  <c r="N160" i="2" s="1"/>
  <c r="AQ21" i="2" s="1" a="1"/>
  <c r="AQ21" i="2" s="1"/>
  <c r="B161" i="2"/>
  <c r="N161" i="2" s="1"/>
  <c r="AP21" i="2" s="1" a="1"/>
  <c r="AP21" i="2" s="1"/>
  <c r="B162" i="2"/>
  <c r="N162" i="2" s="1"/>
  <c r="AR21" i="2" s="1" a="1"/>
  <c r="AR21" i="2" s="1"/>
  <c r="B166" i="2"/>
  <c r="N166" i="2" s="1"/>
  <c r="AQ22" i="2" s="1" a="1"/>
  <c r="AQ22" i="2" s="1"/>
  <c r="B167" i="2"/>
  <c r="N167" i="2" s="1"/>
  <c r="AP22" i="2" s="1" a="1"/>
  <c r="AP22" i="2" s="1"/>
  <c r="B168" i="2"/>
  <c r="E165" i="2" s="1"/>
  <c r="B172" i="2"/>
  <c r="N172" i="2" s="1"/>
  <c r="AQ23" i="2" s="1" a="1"/>
  <c r="AQ23" i="2" s="1"/>
  <c r="B173" i="2"/>
  <c r="N173" i="2" s="1"/>
  <c r="AP23" i="2" s="1" a="1"/>
  <c r="AP23" i="2" s="1"/>
  <c r="B174" i="2"/>
  <c r="N174" i="2" s="1"/>
  <c r="AR23" i="2" s="1" a="1"/>
  <c r="AR23" i="2" s="1"/>
  <c r="B178" i="2"/>
  <c r="N178" i="2" s="1"/>
  <c r="AQ24" i="2" s="1" a="1"/>
  <c r="AQ24" i="2" s="1"/>
  <c r="B179" i="2"/>
  <c r="N179" i="2" s="1"/>
  <c r="AP24" i="2" s="1" a="1"/>
  <c r="AP24" i="2" s="1"/>
  <c r="B180" i="2"/>
  <c r="N180" i="2" s="1"/>
  <c r="AR24" i="2" s="1" a="1"/>
  <c r="AR24" i="2" s="1"/>
  <c r="B184" i="2"/>
  <c r="N184" i="2" s="1"/>
  <c r="AQ25" i="2" s="1" a="1"/>
  <c r="AQ25" i="2" s="1"/>
  <c r="B185" i="2"/>
  <c r="N185" i="2" s="1"/>
  <c r="AP25" i="2" s="1" a="1"/>
  <c r="AP25" i="2" s="1"/>
  <c r="B186" i="2"/>
  <c r="N186" i="2" s="1"/>
  <c r="AR25" i="2" s="1" a="1"/>
  <c r="AR25" i="2" s="1"/>
  <c r="B190" i="2"/>
  <c r="N190" i="2" s="1"/>
  <c r="AQ26" i="2" s="1" a="1"/>
  <c r="AQ26" i="2" s="1"/>
  <c r="B191" i="2"/>
  <c r="N191" i="2" s="1"/>
  <c r="AP26" i="2" s="1" a="1"/>
  <c r="AP26" i="2" s="1"/>
  <c r="B192" i="2"/>
  <c r="E189" i="2" s="1"/>
  <c r="B196" i="2"/>
  <c r="N196" i="2" s="1"/>
  <c r="AQ27" i="2" s="1" a="1"/>
  <c r="AQ27" i="2" s="1"/>
  <c r="B197" i="2"/>
  <c r="N197" i="2" s="1"/>
  <c r="AP27" i="2" s="1" a="1"/>
  <c r="AP27" i="2" s="1"/>
  <c r="B198" i="2"/>
  <c r="E195" i="2" s="1"/>
  <c r="B202" i="2"/>
  <c r="N202" i="2" s="1"/>
  <c r="AQ28" i="2" s="1" a="1"/>
  <c r="AQ28" i="2" s="1"/>
  <c r="B203" i="2"/>
  <c r="E203" i="2" s="1"/>
  <c r="B204" i="2"/>
  <c r="N204" i="2" s="1"/>
  <c r="AR28" i="2" s="1" a="1"/>
  <c r="AR28" i="2" s="1"/>
  <c r="B208" i="2"/>
  <c r="N208" i="2" s="1"/>
  <c r="AQ29" i="2" s="1" a="1"/>
  <c r="AQ29" i="2" s="1"/>
  <c r="B209" i="2"/>
  <c r="N209" i="2" s="1"/>
  <c r="AP29" i="2" s="1" a="1"/>
  <c r="AP29" i="2" s="1"/>
  <c r="B210" i="2"/>
  <c r="N210" i="2" s="1"/>
  <c r="AR29" i="2" s="1" a="1"/>
  <c r="AR29" i="2" s="1"/>
  <c r="B214" i="2"/>
  <c r="N214" i="2" s="1"/>
  <c r="AQ30" i="2" s="1" a="1"/>
  <c r="AQ30" i="2" s="1"/>
  <c r="B215" i="2"/>
  <c r="N215" i="2" s="1"/>
  <c r="AP30" i="2" s="1" a="1"/>
  <c r="AP30" i="2" s="1"/>
  <c r="B216" i="2"/>
  <c r="E213" i="2" s="1"/>
  <c r="B220" i="2"/>
  <c r="N220" i="2" s="1"/>
  <c r="AQ31" i="2" s="1" a="1"/>
  <c r="AQ31" i="2" s="1"/>
  <c r="B221" i="2"/>
  <c r="N221" i="2" s="1"/>
  <c r="AP31" i="2" s="1" a="1"/>
  <c r="AP31" i="2" s="1"/>
  <c r="B222" i="2"/>
  <c r="E219" i="2" s="1"/>
  <c r="B226" i="2"/>
  <c r="N226" i="2" s="1"/>
  <c r="AQ32" i="2" s="1" a="1"/>
  <c r="AQ32" i="2" s="1"/>
  <c r="B227" i="2"/>
  <c r="E227" i="2" s="1"/>
  <c r="B228" i="2"/>
  <c r="N228" i="2" s="1"/>
  <c r="AR32" i="2" s="1" a="1"/>
  <c r="AR32" i="2" s="1"/>
  <c r="B232" i="2"/>
  <c r="N232" i="2" s="1"/>
  <c r="AQ33" i="2" s="1" a="1"/>
  <c r="AQ33" i="2" s="1"/>
  <c r="B233" i="2"/>
  <c r="N233" i="2" s="1"/>
  <c r="AP33" i="2" s="1" a="1"/>
  <c r="AP33" i="2" s="1"/>
  <c r="B234" i="2"/>
  <c r="N234" i="2" s="1"/>
  <c r="AR33" i="2" s="1" a="1"/>
  <c r="AR33" i="2" s="1"/>
  <c r="B238" i="2"/>
  <c r="N238" i="2" s="1"/>
  <c r="AQ34" i="2" s="1" a="1"/>
  <c r="AQ34" i="2" s="1"/>
  <c r="B239" i="2"/>
  <c r="N239" i="2" s="1"/>
  <c r="AP34" i="2" s="1" a="1"/>
  <c r="AP34" i="2" s="1"/>
  <c r="B240" i="2"/>
  <c r="E237" i="2" s="1"/>
  <c r="B244" i="2"/>
  <c r="N244" i="2" s="1"/>
  <c r="AQ35" i="2" s="1" a="1"/>
  <c r="AQ35" i="2" s="1"/>
  <c r="B245" i="2"/>
  <c r="N245" i="2" s="1"/>
  <c r="AP35" i="2" s="1" a="1"/>
  <c r="AP35" i="2" s="1"/>
  <c r="B246" i="2"/>
  <c r="E243" i="2" s="1"/>
  <c r="B250" i="2"/>
  <c r="N250" i="2" s="1"/>
  <c r="AQ36" i="2" s="1" a="1"/>
  <c r="AQ36" i="2" s="1"/>
  <c r="B251" i="2"/>
  <c r="E251" i="2" s="1"/>
  <c r="B252" i="2"/>
  <c r="N252" i="2" s="1"/>
  <c r="AR36" i="2" s="1" a="1"/>
  <c r="AR36" i="2" s="1"/>
  <c r="B256" i="2"/>
  <c r="N256" i="2" s="1"/>
  <c r="AQ37" i="2" s="1" a="1"/>
  <c r="AQ37" i="2" s="1"/>
  <c r="B257" i="2"/>
  <c r="N257" i="2" s="1"/>
  <c r="AP37" i="2" s="1" a="1"/>
  <c r="AP37" i="2" s="1"/>
  <c r="B258" i="2"/>
  <c r="N258" i="2" s="1"/>
  <c r="AR37" i="2" s="1" a="1"/>
  <c r="AR37" i="2" s="1"/>
  <c r="B262" i="2"/>
  <c r="N262" i="2" s="1"/>
  <c r="AQ38" i="2" s="1" a="1"/>
  <c r="AQ38" i="2" s="1"/>
  <c r="B263" i="2"/>
  <c r="N263" i="2" s="1"/>
  <c r="AP38" i="2" s="1" a="1"/>
  <c r="AP38" i="2" s="1"/>
  <c r="B264" i="2"/>
  <c r="E261" i="2" s="1"/>
  <c r="B268" i="2"/>
  <c r="N268" i="2" s="1"/>
  <c r="AQ39" i="2" s="1" a="1"/>
  <c r="AQ39" i="2" s="1"/>
  <c r="B269" i="2"/>
  <c r="N269" i="2" s="1"/>
  <c r="AP39" i="2" s="1" a="1"/>
  <c r="AP39" i="2" s="1"/>
  <c r="B270" i="2"/>
  <c r="E267" i="2" s="1"/>
  <c r="B274" i="2"/>
  <c r="N274" i="2" s="1"/>
  <c r="AQ40" i="2" s="1" a="1"/>
  <c r="AQ40" i="2" s="1"/>
  <c r="B275" i="2"/>
  <c r="E275" i="2" s="1"/>
  <c r="B276" i="2"/>
  <c r="N276" i="2" s="1"/>
  <c r="AR40" i="2" s="1" a="1"/>
  <c r="AR40" i="2" s="1"/>
  <c r="B280" i="2"/>
  <c r="N280" i="2" s="1"/>
  <c r="AQ41" i="2" s="1" a="1"/>
  <c r="AQ41" i="2" s="1"/>
  <c r="B281" i="2"/>
  <c r="N281" i="2" s="1"/>
  <c r="AP41" i="2" s="1" a="1"/>
  <c r="AP41" i="2" s="1"/>
  <c r="B282" i="2"/>
  <c r="N282" i="2" s="1"/>
  <c r="AR41" i="2" s="1" a="1"/>
  <c r="AR41" i="2" s="1"/>
  <c r="B286" i="2"/>
  <c r="N286" i="2" s="1"/>
  <c r="AQ42" i="2" s="1" a="1"/>
  <c r="AQ42" i="2" s="1"/>
  <c r="B287" i="2"/>
  <c r="N287" i="2" s="1"/>
  <c r="AP42" i="2" s="1" a="1"/>
  <c r="AP42" i="2" s="1"/>
  <c r="B288" i="2"/>
  <c r="E285" i="2" s="1"/>
  <c r="B292" i="2"/>
  <c r="N292" i="2" s="1"/>
  <c r="AQ43" i="2" s="1" a="1"/>
  <c r="AQ43" i="2" s="1"/>
  <c r="B293" i="2"/>
  <c r="N293" i="2" s="1"/>
  <c r="AP43" i="2" s="1" a="1"/>
  <c r="AP43" i="2" s="1"/>
  <c r="B294" i="2"/>
  <c r="E291" i="2" s="1"/>
  <c r="B298" i="2"/>
  <c r="N298" i="2" s="1"/>
  <c r="AQ44" i="2" s="1" a="1"/>
  <c r="AQ44" i="2" s="1"/>
  <c r="B299" i="2"/>
  <c r="E299" i="2" s="1"/>
  <c r="B300" i="2"/>
  <c r="N300" i="2" s="1"/>
  <c r="AR44" i="2" s="1" a="1"/>
  <c r="AR44" i="2" s="1"/>
  <c r="B304" i="2"/>
  <c r="N304" i="2" s="1"/>
  <c r="AQ45" i="2" s="1" a="1"/>
  <c r="AQ45" i="2" s="1"/>
  <c r="B305" i="2"/>
  <c r="N305" i="2" s="1"/>
  <c r="AP45" i="2" s="1" a="1"/>
  <c r="AP45" i="2" s="1"/>
  <c r="B306" i="2"/>
  <c r="N306" i="2" s="1"/>
  <c r="AR45" i="2" s="1" a="1"/>
  <c r="AR45" i="2" s="1"/>
  <c r="B310" i="2"/>
  <c r="N310" i="2" s="1"/>
  <c r="AQ46" i="2" s="1" a="1"/>
  <c r="AQ46" i="2" s="1"/>
  <c r="B311" i="2"/>
  <c r="N311" i="2" s="1"/>
  <c r="AP46" i="2" s="1" a="1"/>
  <c r="AP46" i="2" s="1"/>
  <c r="B312" i="2"/>
  <c r="E309" i="2" s="1"/>
  <c r="B316" i="2"/>
  <c r="N316" i="2" s="1"/>
  <c r="AQ47" i="2" s="1" a="1"/>
  <c r="AQ47" i="2" s="1"/>
  <c r="B317" i="2"/>
  <c r="N317" i="2" s="1"/>
  <c r="AP47" i="2" s="1" a="1"/>
  <c r="AP47" i="2" s="1"/>
  <c r="B318" i="2"/>
  <c r="E315" i="2" s="1"/>
  <c r="B322" i="2"/>
  <c r="N322" i="2" s="1"/>
  <c r="AQ48" i="2" s="1" a="1"/>
  <c r="AQ48" i="2" s="1"/>
  <c r="B323" i="2"/>
  <c r="E323" i="2" s="1"/>
  <c r="B324" i="2"/>
  <c r="N324" i="2" s="1"/>
  <c r="AR48" i="2" s="1" a="1"/>
  <c r="AR48" i="2" s="1"/>
  <c r="B328" i="2"/>
  <c r="N328" i="2" s="1"/>
  <c r="AQ49" i="2" s="1" a="1"/>
  <c r="AQ49" i="2" s="1"/>
  <c r="B329" i="2"/>
  <c r="N329" i="2" s="1"/>
  <c r="AP49" i="2" s="1" a="1"/>
  <c r="AP49" i="2" s="1"/>
  <c r="B330" i="2"/>
  <c r="N330" i="2" s="1"/>
  <c r="AR49" i="2" s="1" a="1"/>
  <c r="AR49" i="2" s="1"/>
  <c r="B334" i="2"/>
  <c r="N334" i="2" s="1"/>
  <c r="AQ50" i="2" s="1" a="1"/>
  <c r="AQ50" i="2" s="1"/>
  <c r="B335" i="2"/>
  <c r="N335" i="2" s="1"/>
  <c r="AP50" i="2" s="1" a="1"/>
  <c r="AP50" i="2" s="1"/>
  <c r="B336" i="2"/>
  <c r="E333" i="2" s="1"/>
  <c r="B340" i="2"/>
  <c r="N340" i="2" s="1"/>
  <c r="AQ51" i="2" s="1" a="1"/>
  <c r="AQ51" i="2" s="1"/>
  <c r="B341" i="2"/>
  <c r="N341" i="2" s="1"/>
  <c r="AP51" i="2" s="1" a="1"/>
  <c r="AP51" i="2" s="1"/>
  <c r="B342" i="2"/>
  <c r="E339" i="2" s="1"/>
  <c r="B42" i="2"/>
  <c r="N42" i="2" s="1"/>
  <c r="AR1" i="2" s="1" a="1"/>
  <c r="AR1" i="2" s="1"/>
  <c r="E43" i="2"/>
  <c r="E42" i="2"/>
  <c r="B41" i="2"/>
  <c r="E41" i="2" s="1"/>
  <c r="B40" i="2"/>
  <c r="N40" i="2" s="1"/>
  <c r="AQ1" i="2" s="1" a="1"/>
  <c r="AQ1" i="2" s="1"/>
  <c r="E149" i="2" l="1"/>
  <c r="E245" i="2"/>
  <c r="E111" i="2"/>
  <c r="E207" i="2"/>
  <c r="E341" i="2"/>
  <c r="E130" i="2"/>
  <c r="E226" i="2"/>
  <c r="E322" i="2"/>
  <c r="E303" i="2"/>
  <c r="E327" i="2"/>
  <c r="E269" i="2"/>
  <c r="E250" i="2"/>
  <c r="E231" i="2"/>
  <c r="E173" i="2"/>
  <c r="E154" i="2"/>
  <c r="E135" i="2"/>
  <c r="E77" i="2"/>
  <c r="E58" i="2"/>
  <c r="E293" i="2"/>
  <c r="E274" i="2"/>
  <c r="E255" i="2"/>
  <c r="E197" i="2"/>
  <c r="E178" i="2"/>
  <c r="E159" i="2"/>
  <c r="E101" i="2"/>
  <c r="E82" i="2"/>
  <c r="E63" i="2"/>
  <c r="E317" i="2"/>
  <c r="E298" i="2"/>
  <c r="E279" i="2"/>
  <c r="E221" i="2"/>
  <c r="E202" i="2"/>
  <c r="E183" i="2"/>
  <c r="E125" i="2"/>
  <c r="E106" i="2"/>
  <c r="E87" i="2"/>
  <c r="E340" i="2"/>
  <c r="E335" i="2"/>
  <c r="E321" i="2"/>
  <c r="E316" i="2"/>
  <c r="E311" i="2"/>
  <c r="E297" i="2"/>
  <c r="E292" i="2"/>
  <c r="E287" i="2"/>
  <c r="E273" i="2"/>
  <c r="E268" i="2"/>
  <c r="E263" i="2"/>
  <c r="E249" i="2"/>
  <c r="E244" i="2"/>
  <c r="E239" i="2"/>
  <c r="E225" i="2"/>
  <c r="E220" i="2"/>
  <c r="E215" i="2"/>
  <c r="E201" i="2"/>
  <c r="E196" i="2"/>
  <c r="E191" i="2"/>
  <c r="E177" i="2"/>
  <c r="E172" i="2"/>
  <c r="E167" i="2"/>
  <c r="E153" i="2"/>
  <c r="E148" i="2"/>
  <c r="E143" i="2"/>
  <c r="E129" i="2"/>
  <c r="E124" i="2"/>
  <c r="E119" i="2"/>
  <c r="E105" i="2"/>
  <c r="E100" i="2"/>
  <c r="E95" i="2"/>
  <c r="E81" i="2"/>
  <c r="E76" i="2"/>
  <c r="E71" i="2"/>
  <c r="E57" i="2"/>
  <c r="E52" i="2"/>
  <c r="E47" i="2"/>
  <c r="N41" i="2"/>
  <c r="AP1" i="2" s="1" a="1"/>
  <c r="AP1" i="2" s="1"/>
  <c r="N342" i="2"/>
  <c r="AR51" i="2" s="1" a="1"/>
  <c r="AR51" i="2" s="1"/>
  <c r="N336" i="2"/>
  <c r="AR50" i="2" s="1" a="1"/>
  <c r="AR50" i="2" s="1"/>
  <c r="N318" i="2"/>
  <c r="AR47" i="2" s="1" a="1"/>
  <c r="AR47" i="2" s="1"/>
  <c r="N312" i="2"/>
  <c r="AR46" i="2" s="1" a="1"/>
  <c r="AR46" i="2" s="1"/>
  <c r="N294" i="2"/>
  <c r="AR43" i="2" s="1" a="1"/>
  <c r="AR43" i="2" s="1"/>
  <c r="N288" i="2"/>
  <c r="AR42" i="2" s="1" a="1"/>
  <c r="AR42" i="2" s="1"/>
  <c r="N270" i="2"/>
  <c r="AR39" i="2" s="1" a="1"/>
  <c r="AR39" i="2" s="1"/>
  <c r="N264" i="2"/>
  <c r="AR38" i="2" s="1" a="1"/>
  <c r="AR38" i="2" s="1"/>
  <c r="N246" i="2"/>
  <c r="AR35" i="2" s="1" a="1"/>
  <c r="AR35" i="2" s="1"/>
  <c r="N240" i="2"/>
  <c r="AR34" i="2" s="1" a="1"/>
  <c r="AR34" i="2" s="1"/>
  <c r="N222" i="2"/>
  <c r="AR31" i="2" s="1" a="1"/>
  <c r="AR31" i="2" s="1"/>
  <c r="N216" i="2"/>
  <c r="AR30" i="2" s="1" a="1"/>
  <c r="AR30" i="2" s="1"/>
  <c r="N198" i="2"/>
  <c r="AR27" i="2" s="1" a="1"/>
  <c r="AR27" i="2" s="1"/>
  <c r="N192" i="2"/>
  <c r="AR26" i="2" s="1" a="1"/>
  <c r="AR26" i="2" s="1"/>
  <c r="N168" i="2"/>
  <c r="AR22" i="2" s="1" a="1"/>
  <c r="AR22" i="2" s="1"/>
  <c r="N144" i="2"/>
  <c r="AR18" i="2" s="1" a="1"/>
  <c r="AR18" i="2" s="1"/>
  <c r="E334" i="2"/>
  <c r="E329" i="2"/>
  <c r="E310" i="2"/>
  <c r="E305" i="2"/>
  <c r="E286" i="2"/>
  <c r="E281" i="2"/>
  <c r="E262" i="2"/>
  <c r="E257" i="2"/>
  <c r="E238" i="2"/>
  <c r="E233" i="2"/>
  <c r="E214" i="2"/>
  <c r="E209" i="2"/>
  <c r="E190" i="2"/>
  <c r="E185" i="2"/>
  <c r="E171" i="2"/>
  <c r="E166" i="2"/>
  <c r="E161" i="2"/>
  <c r="E147" i="2"/>
  <c r="E142" i="2"/>
  <c r="E137" i="2"/>
  <c r="E123" i="2"/>
  <c r="E118" i="2"/>
  <c r="E113" i="2"/>
  <c r="E99" i="2"/>
  <c r="E94" i="2"/>
  <c r="E89" i="2"/>
  <c r="E75" i="2"/>
  <c r="E70" i="2"/>
  <c r="E65" i="2"/>
  <c r="E51" i="2"/>
  <c r="E46" i="2"/>
  <c r="N323" i="2"/>
  <c r="AP48" i="2" s="1" a="1"/>
  <c r="AP48" i="2" s="1"/>
  <c r="N299" i="2"/>
  <c r="AP44" i="2" s="1" a="1"/>
  <c r="AP44" i="2" s="1"/>
  <c r="N275" i="2"/>
  <c r="AP40" i="2" s="1" a="1"/>
  <c r="AP40" i="2" s="1"/>
  <c r="N251" i="2"/>
  <c r="AP36" i="2" s="1" a="1"/>
  <c r="AP36" i="2" s="1"/>
  <c r="N227" i="2"/>
  <c r="AP32" i="2" s="1" a="1"/>
  <c r="AP32" i="2" s="1"/>
  <c r="N203" i="2"/>
  <c r="AP28" i="2" s="1" a="1"/>
  <c r="AP28" i="2" s="1"/>
  <c r="E328" i="2"/>
  <c r="E304" i="2"/>
  <c r="E280" i="2"/>
  <c r="E256" i="2"/>
  <c r="E232" i="2"/>
  <c r="E208" i="2"/>
  <c r="E184" i="2"/>
  <c r="E179" i="2"/>
  <c r="E160" i="2"/>
  <c r="E155" i="2"/>
  <c r="E136" i="2"/>
  <c r="E131" i="2"/>
  <c r="E117" i="2"/>
  <c r="E112" i="2"/>
  <c r="E107" i="2"/>
  <c r="E93" i="2"/>
  <c r="E88" i="2"/>
  <c r="E83" i="2"/>
  <c r="E69" i="2"/>
  <c r="E64" i="2"/>
  <c r="E59" i="2"/>
  <c r="E45" i="2"/>
  <c r="E40" i="2"/>
  <c r="E39"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<sst xmlns="http://schemas.openxmlformats.org/spreadsheetml/2006/main" count="4657" uniqueCount="1774">
  <si>
    <t>Amazon_Devices_and_Accessories</t>
  </si>
  <si>
    <t>Amazon_Renewed</t>
  </si>
  <si>
    <t>Appliances</t>
  </si>
  <si>
    <t>Apps_and_Games</t>
  </si>
  <si>
    <t>Arts_Crafts_and_Sewing</t>
  </si>
  <si>
    <t>Audible_Books_and_Originals</t>
  </si>
  <si>
    <t>Automotive</t>
  </si>
  <si>
    <t>Baby</t>
  </si>
  <si>
    <t>Beauty_and_Personal_Care</t>
  </si>
  <si>
    <t>Books</t>
  </si>
  <si>
    <t>Camera_and_Photo_Products</t>
  </si>
  <si>
    <t>CDs_and_Vinyl</t>
  </si>
  <si>
    <t>Cell_Phones_and_Accessories</t>
  </si>
  <si>
    <t>Clothing_Shoes_and_Jewelry</t>
  </si>
  <si>
    <t>Collectible_Coins</t>
  </si>
  <si>
    <t>Computers_and_Accessories</t>
  </si>
  <si>
    <t>Digital_Educational_Resources</t>
  </si>
  <si>
    <t>Digital_Music</t>
  </si>
  <si>
    <t>Electronics</t>
  </si>
  <si>
    <t>Entertainment_Collectibles</t>
  </si>
  <si>
    <t>Grocery_and_Gourmet_Food</t>
  </si>
  <si>
    <t>Handmade_Products</t>
  </si>
  <si>
    <t>Health_and_Household</t>
  </si>
  <si>
    <t>Home_and_Kitchen</t>
  </si>
  <si>
    <t>Industrial_and_Scientific</t>
  </si>
  <si>
    <t>Kindle_Store</t>
  </si>
  <si>
    <t>Kitchen_and_Dining</t>
  </si>
  <si>
    <t>Movies_and_TV</t>
  </si>
  <si>
    <t>Musical_Instruments</t>
  </si>
  <si>
    <t>Office_Products</t>
  </si>
  <si>
    <t>Patio_Lawn_and_Garden</t>
  </si>
  <si>
    <t>Pet_Supplies</t>
  </si>
  <si>
    <t>Software</t>
  </si>
  <si>
    <t>Sports_and_Outdoors</t>
  </si>
  <si>
    <t>Sports_Collectibles</t>
  </si>
  <si>
    <t>Tools_and_Home_Improvement</t>
  </si>
  <si>
    <t>Toys_and_Games</t>
  </si>
  <si>
    <t>Unique_Finds</t>
  </si>
  <si>
    <t>Video_Games</t>
  </si>
  <si>
    <t>&lt;span class="material-symbols-outlined"&gt;devices&lt;/span&gt;</t>
  </si>
  <si>
    <t>&lt;span class="material-symbols-outlined"&gt;cycle&lt;/span&gt;</t>
  </si>
  <si>
    <t>&lt;span class="material-symbols-outlined"&gt;kitchen&lt;/span&gt;</t>
  </si>
  <si>
    <t>&lt;span class="material-symbols-outlined"&gt;casino&lt;/span&gt;</t>
  </si>
  <si>
    <t>&lt;span class="material-symbols-outlined"&gt;brush&lt;/span&gt;</t>
  </si>
  <si>
    <t>&lt;span class="material-symbols-outlined"&gt;headphones&lt;/span&gt;</t>
  </si>
  <si>
    <t>&lt;span class="material-symbols-outlined"&gt;directions_car&lt;/span&gt;</t>
  </si>
  <si>
    <t>&lt;span class="material-symbols-outlined"&gt;stroller&lt;/span&gt;</t>
  </si>
  <si>
    <t>&lt;span class="material-symbols-outlined"&gt;health_and_beauty&lt;/span&gt;</t>
  </si>
  <si>
    <t>&lt;span class="material-symbols-outlined"&gt;library_books&lt;/span&gt;</t>
  </si>
  <si>
    <t>&lt;span class="material-symbols-outlined"&gt;photo_camera&lt;/span&gt;</t>
  </si>
  <si>
    <t>&lt;span class="material-symbols-outlined"&gt;disc_full&lt;/span&gt;</t>
  </si>
  <si>
    <t>&lt;span class="material-symbols-outlined"&gt;smartphone&lt;/span&gt;</t>
  </si>
  <si>
    <t>&lt;span class="material-symbols-outlined"&gt;apparel&lt;/span&gt;</t>
  </si>
  <si>
    <t>&lt;span class="material-symbols-outlined"&gt;paid&lt;/span&gt;</t>
  </si>
  <si>
    <t>&lt;span class="material-symbols-outlined"&gt;computer&lt;/span&gt;</t>
  </si>
  <si>
    <t>&lt;span class="material-symbols-outlined"&gt;school&lt;/span&gt;</t>
  </si>
  <si>
    <t>&lt;span class="material-symbols-outlined"&gt;music_note&lt;/span&gt;</t>
  </si>
  <si>
    <t>&lt;span class="material-symbols-outlined"&gt;dvr&lt;/span&gt;</t>
  </si>
  <si>
    <t>&lt;span class="material-symbols-outlined"&gt;newspaper&lt;/span&gt;</t>
  </si>
  <si>
    <t>&lt;span class="material-symbols-outlined"&gt;grocery&lt;/span&gt;</t>
  </si>
  <si>
    <t>&lt;span class="material-symbols-outlined"&gt;volunteer_activism&lt;/span&gt;</t>
  </si>
  <si>
    <t>&lt;span class="material-symbols-outlined"&gt;house&lt;/span&gt;</t>
  </si>
  <si>
    <t>&lt;span class="material-symbols-outlined"&gt;oven_gen&lt;/span&gt;</t>
  </si>
  <si>
    <t>&lt;span class="material-symbols-outlined"&gt;precision_manufacturing&lt;/span&gt;</t>
  </si>
  <si>
    <t>&lt;span class="material-symbols-outlined"&gt;book&lt;/span&gt;</t>
  </si>
  <si>
    <t>&lt;span class="material-symbols-outlined"&gt;dinner_dining&lt;/span&gt;</t>
  </si>
  <si>
    <t>&lt;span class="material-symbols-outlined"&gt;tv&lt;/span&gt;</t>
  </si>
  <si>
    <t>&lt;span class="material-symbols-outlined"&gt;piano&lt;/span&gt;</t>
  </si>
  <si>
    <t>&lt;span class="material-symbols-outlined"&gt;print&lt;/span&gt;</t>
  </si>
  <si>
    <t>&lt;span class="material-symbols-outlined"&gt;grass&lt;/span&gt;</t>
  </si>
  <si>
    <t>&lt;span class="material-symbols-outlined"&gt;pets&lt;/span&gt;</t>
  </si>
  <si>
    <t>&lt;span class="material-symbols-outlined"&gt;developer_guide&lt;/span&gt;</t>
  </si>
  <si>
    <t>&lt;span class="material-symbols-outlined"&gt;sports_tennis&lt;/span&gt;</t>
  </si>
  <si>
    <t>&lt;span class="material-symbols-outlined"&gt;sports_baseball&lt;/span&gt;</t>
  </si>
  <si>
    <t>&lt;span class="material-symbols-outlined"&gt;handyman&lt;/span&gt;</t>
  </si>
  <si>
    <t>&lt;span class="material-symbols-outlined"&gt;toys_and_games&lt;/span&gt;</t>
  </si>
  <si>
    <t>&lt;span class="material-symbols-outlined"&gt;manage_search&lt;/span&gt;</t>
  </si>
  <si>
    <t>&lt;span class="material-symbols-outlined"&gt;stadia_controller&lt;/span&gt;</t>
  </si>
  <si>
    <t>Amazon Devices &amp; Accessories</t>
  </si>
  <si>
    <t>Amazon Renewed</t>
  </si>
  <si>
    <t>Apps &amp; Games</t>
  </si>
  <si>
    <t>Arts, Crafts &amp; Sewing</t>
  </si>
  <si>
    <t>Audible Books &amp; Originals</t>
  </si>
  <si>
    <t>Beauty &amp; Personal Care</t>
  </si>
  <si>
    <t>Camera &amp; Photo Products</t>
  </si>
  <si>
    <t>CDs &amp; Vinyl</t>
  </si>
  <si>
    <t>Cell Phones &amp; Accessories</t>
  </si>
  <si>
    <t>Clothing, Shoes &amp; Jewelry</t>
  </si>
  <si>
    <t>Collectible Coins</t>
  </si>
  <si>
    <t>Computers &amp; Accessories</t>
  </si>
  <si>
    <t>Digital Educational Resources</t>
  </si>
  <si>
    <t>Digital Music</t>
  </si>
  <si>
    <t>Entertainment Collectibles</t>
  </si>
  <si>
    <t>Grocery &amp; Gourmet Food</t>
  </si>
  <si>
    <t>Handmade Products</t>
  </si>
  <si>
    <t>Health &amp; Household</t>
  </si>
  <si>
    <t>Home &amp; Kitchen</t>
  </si>
  <si>
    <t>Industrial &amp; Scientific</t>
  </si>
  <si>
    <t>Kindle Store</t>
  </si>
  <si>
    <t>Kitchen &amp; Dining</t>
  </si>
  <si>
    <t>Movies &amp; TV</t>
  </si>
  <si>
    <t>Musical Instruments</t>
  </si>
  <si>
    <t>Office Products</t>
  </si>
  <si>
    <t>Patio, Lawn &amp; Garden</t>
  </si>
  <si>
    <t>Pet Supplies</t>
  </si>
  <si>
    <t>Sports &amp; Outdoors</t>
  </si>
  <si>
    <t>Sports Collectibles</t>
  </si>
  <si>
    <t>Tools &amp; Home Improvement</t>
  </si>
  <si>
    <t>Toys &amp; Games</t>
  </si>
  <si>
    <t>Unique Finds</t>
  </si>
  <si>
    <t>Video Games</t>
  </si>
  <si>
    <t>&lt;/div&gt;</t>
  </si>
  <si>
    <t>&lt;/a&gt;</t>
  </si>
  <si>
    <t>// Select all the product elements</t>
  </si>
  <si>
    <t>let products = document.querySelectorAll('.a-cardui');</t>
  </si>
  <si>
    <t>// Initialize an array to store the product data</t>
  </si>
  <si>
    <t>let productData = [];</t>
  </si>
  <si>
    <t>// Loop through each product element and extract the necessary information</t>
  </si>
  <si>
    <t>products.forEach(product =&gt; {</t>
  </si>
  <si>
    <t xml:space="preserve">    // Extract the image source</t>
  </si>
  <si>
    <t xml:space="preserve">    let img = product.querySelector('img').src;</t>
  </si>
  <si>
    <t xml:space="preserve">    // Extract the product name</t>
  </si>
  <si>
    <t xml:space="preserve">    let name = product.querySelector('.a-link-normal span div').textContent.trim();</t>
  </si>
  <si>
    <t xml:space="preserve">    // Extract the first part of the URL before /dp</t>
  </si>
  <si>
    <t xml:space="preserve">    let fullLink = product.querySelector('a.a-link-normal').href;</t>
  </si>
  <si>
    <t xml:space="preserve">    let link = fullLink.split('/dp')[0];</t>
  </si>
  <si>
    <t xml:space="preserve">    // Push the extracted data into the productData array</t>
  </si>
  <si>
    <t xml:space="preserve">    productData.push({</t>
  </si>
  <si>
    <t xml:space="preserve">        img: img,</t>
  </si>
  <si>
    <t xml:space="preserve">        name: name,</t>
  </si>
  <si>
    <t xml:space="preserve">    });</t>
  </si>
  <si>
    <t>});</t>
  </si>
  <si>
    <t>// Output the extracted data</t>
  </si>
  <si>
    <t>console.log(productData);</t>
  </si>
  <si>
    <t>[</t>
  </si>
  <si>
    <t xml:space="preserve">    {</t>
  </si>
  <si>
    <t xml:space="preserve">    },</t>
  </si>
  <si>
    <t xml:space="preserve">    }</t>
  </si>
  <si>
    <t>]</t>
  </si>
  <si>
    <t>COPY OBJECT HERE</t>
  </si>
  <si>
    <t>&lt;img src="</t>
  </si>
  <si>
    <t>" alt="</t>
  </si>
  <si>
    <t>" class="product-image"&gt;</t>
  </si>
  <si>
    <t>&lt;/h3&gt;</t>
  </si>
  <si>
    <t>&lt;h3 class="product-title"&gt;</t>
  </si>
  <si>
    <t>"&gt;&lt;div class="product-card"&gt;</t>
  </si>
  <si>
    <t>&lt;a href="</t>
  </si>
  <si>
    <t>// Select the element by its ID</t>
  </si>
  <si>
    <t>let featureBulletsElement = document.getElementById('featurebullets_feature_div');</t>
  </si>
  <si>
    <t>// Retrieve the text content of the element</t>
  </si>
  <si>
    <t>let featureBulletsText = featureBulletsElement.textContent.trim();</t>
  </si>
  <si>
    <t>// Output the text content to the console</t>
  </si>
  <si>
    <t>console.log(featureBulletsText);</t>
  </si>
  <si>
    <t>let reviewListElement = document.getElementById('cm-cr-dp-review-list');</t>
  </si>
  <si>
    <t>let reviewListText = reviewListElement.textContent.trim();</t>
  </si>
  <si>
    <t>console.log(reviewListText);</t>
  </si>
  <si>
    <t>// First snippet: Click the &lt;a&gt; element within the &lt;li&gt; with id "amzn-ss-text-link"</t>
  </si>
  <si>
    <t>const textLink = document.querySelector('#amzn-ss-text-link a');</t>
  </si>
  <si>
    <t>if (textLink) {</t>
  </si>
  <si>
    <t xml:space="preserve">    textLink.click();</t>
  </si>
  <si>
    <t>} else {</t>
  </si>
  <si>
    <t xml:space="preserve">    console.log('Element not found');</t>
  </si>
  <si>
    <t>}</t>
  </si>
  <si>
    <t>// Wait for 1 second before executing the next snippet</t>
  </si>
  <si>
    <t>setTimeout(() =&gt; {</t>
  </si>
  <si>
    <t xml:space="preserve">    // Second snippet: Click the &lt;input&gt; element inside the div with id "amzn-ss-full-link-radio-button"</t>
  </si>
  <si>
    <t xml:space="preserve">    const radioButton = document.querySelector('#amzn-ss-full-link-radio-button input[type="radio"]');</t>
  </si>
  <si>
    <t xml:space="preserve">    if (radioButton) {</t>
  </si>
  <si>
    <t xml:space="preserve">        radioButton.click();</t>
  </si>
  <si>
    <t xml:space="preserve">    } else {</t>
  </si>
  <si>
    <t xml:space="preserve">        console.log('Radio button not found');</t>
  </si>
  <si>
    <t xml:space="preserve">    // Wait for another 1 second before executing the final snippet</t>
  </si>
  <si>
    <t xml:space="preserve">    setTimeout(() =&gt; {</t>
  </si>
  <si>
    <t xml:space="preserve">        // Third snippet: Log the text content of the textarea with the ID "amzn-ss-text-fulllink-textarea"</t>
  </si>
  <si>
    <t xml:space="preserve">        const fullLinkTextarea = document.getElementById('amzn-ss-text-fulllink-textarea');</t>
  </si>
  <si>
    <t xml:space="preserve">        if (fullLinkTextarea) {</t>
  </si>
  <si>
    <t xml:space="preserve">            console.log(fullLinkTextarea.value);</t>
  </si>
  <si>
    <t xml:space="preserve">        } else {</t>
  </si>
  <si>
    <t xml:space="preserve">            console.log('Textarea with the full link not found');</t>
  </si>
  <si>
    <t xml:space="preserve">        }</t>
  </si>
  <si>
    <t xml:space="preserve">    }, 1000); // Delay of 1 second for the third snippet</t>
  </si>
  <si>
    <t>}, 1000); // Delay of 1 second for the second snippet</t>
  </si>
  <si>
    <t>fulllink: fullLink</t>
  </si>
  <si>
    <t xml:space="preserve">        link: link,</t>
  </si>
  <si>
    <t>Categories</t>
  </si>
  <si>
    <t>Product Pages</t>
  </si>
  <si>
    <t>Total Number of Product Pages</t>
  </si>
  <si>
    <t>Monthly Visitors per Product</t>
  </si>
  <si>
    <t>Click Rate</t>
  </si>
  <si>
    <t>Coversion Rate</t>
  </si>
  <si>
    <t>Average amount spent</t>
  </si>
  <si>
    <t>Avererage Commision</t>
  </si>
  <si>
    <t>Monthly Income</t>
  </si>
  <si>
    <t>Apple iPhone 13, 128GB, Midnight - Unlocked (Renewed)</t>
  </si>
  <si>
    <t>https://c.media-amazon.com/images/I/61VuVU94RnL._AC_UL600_SR600,400_.jpg</t>
  </si>
  <si>
    <t>Apple-iPhone-13-128GB-Midnight</t>
  </si>
  <si>
    <t>Apple iPhone SE (2nd Generation), US Version, 64GB, White - Unlocked (Renewed)</t>
  </si>
  <si>
    <t>https://c.media-amazon.com/images/I/61TcrRQBv0L._AC_UL600_SR600,400_.jpg</t>
  </si>
  <si>
    <t>Apple-iPhone-SE-64GB-White</t>
  </si>
  <si>
    <t>Beats Studio Pro - Wireless Bluetooth Noise Cancelling Headphones - Black (Renewed)</t>
  </si>
  <si>
    <t>https://c.media-amazon.com/images/I/61u-OaDSfQL._AC_UL600_SR600,400_.jpg</t>
  </si>
  <si>
    <t>Beats-Studio-Pro-Cancelling-Headphones</t>
  </si>
  <si>
    <t>Apple iPad (10.2-Inch, Wi-Fi, 32GB) - Space Gray (Renewed)</t>
  </si>
  <si>
    <t>https://c.media-amazon.com/images/I/61m8rRc8RfL._AC_UL600_SR600,400_.jpg</t>
  </si>
  <si>
    <t>Apple-iPad-10-2-Inch-Wi-Fi-32GB</t>
  </si>
  <si>
    <t>Apple Watch Series 4 (GPS, 40MM) - Silver Aluminum Case with White Sport Band (Renewed)</t>
  </si>
  <si>
    <t>https://c.media-amazon.com/images/I/51ZO97Hm0EL._AC_UL600_SR600,400_.jpg</t>
  </si>
  <si>
    <t>Apple-Watch-GPS-40mm-Aluminum</t>
  </si>
  <si>
    <t>Apple iPhone 12 Pro, 128GB, Pacific Blue - Fully Unlocked (Renewed)</t>
  </si>
  <si>
    <t>https://c.media-amazon.com/images/I/51n-83C8HYL._AC_UL600_SR600,400_.jpg</t>
  </si>
  <si>
    <t>Apple-iPhone-128GB-Pacific-Blue</t>
  </si>
  <si>
    <t>Apple iPhone XR, 64GB, Black - Unlocked (Renewed)</t>
  </si>
  <si>
    <t>https://c.media-amazon.com/images/I/717KHGCJ6eL._AC_UL600_SR600,400_.jpg</t>
  </si>
  <si>
    <t>Apple-iPhone-XR-Fully-Unlocked</t>
  </si>
  <si>
    <t>Apple AirPods Max - Space Gray (Renewed)</t>
  </si>
  <si>
    <t>https://c.media-amazon.com/images/I/81fSoQd7nsL._AC_UL600_SR600,400_.jpg</t>
  </si>
  <si>
    <t>Apple-AirPods-Max-Space-Renewed</t>
  </si>
  <si>
    <t>Apple iPhone 14, 128GB, Midnight - Unlocked (Renewed)</t>
  </si>
  <si>
    <t>https://c.media-amazon.com/images/I/618h-H-R+ZL._AC_UL600_SR600,400_.jpg</t>
  </si>
  <si>
    <t>Apple-iPhone-14-128GB-Midnight</t>
  </si>
  <si>
    <t>Apple Watch Series 5 (GPS, 44MM) - Space Gray Aluminum Case with Black Sport Band (Renewed)</t>
  </si>
  <si>
    <t>https://c.media-amazon.com/images/I/71qp5fCNp7L._AC_UL600_SR600,400_.jpg</t>
  </si>
  <si>
    <t>Apple-Watch-GPS-44MM-Aluminum</t>
  </si>
  <si>
    <t>Apple iPhone 13 Pro, 128GB, Graphite - Unlocked (Renewed)</t>
  </si>
  <si>
    <t>https://c.media-amazon.com/images/I/51UtM-A3fdL._AC_UL600_SR600,400_.jpg</t>
  </si>
  <si>
    <t>Apple-iPhone-13-Pro-Graphite</t>
  </si>
  <si>
    <t>Apple iPhone 13 Mini, 128GB, Midnight - Unlocked (Renewed)</t>
  </si>
  <si>
    <t>https://c.media-amazon.com/images/I/61g+McQpg7L._AC_UL600_SR600,400_.jpg</t>
  </si>
  <si>
    <t>Apple-iPhone-13-Mini-Midnight</t>
  </si>
  <si>
    <t>Apple AirPods with Lightning Charging Case (3rd Generation) (Renewed)</t>
  </si>
  <si>
    <t>https://c.media-amazon.com/images/I/61CmrrKebAL._AC_UL600_SR600,400_.jpg</t>
  </si>
  <si>
    <t>Apple-AirPods-Lightning-Charging-Generation</t>
  </si>
  <si>
    <t>Samsung Galaxy S22 Ultra 5G Unlocked - 128GB - Black (Renewed)</t>
  </si>
  <si>
    <t>https://c.media-amazon.com/images/I/613Fp7fknhL._AC_UL600_SR600,400_.jpg</t>
  </si>
  <si>
    <t>Samsung-Galaxy-S22-5G-Unlocked</t>
  </si>
  <si>
    <t>2020 Apple iPad (10.2-inch, Wi-Fi, 32GB) - Space Gray (Renewed)</t>
  </si>
  <si>
    <t>https://c.media-amazon.com/images/I/41cRwtHyROS._AC_UL600_SR600,400_.jpg</t>
  </si>
  <si>
    <t>Apple-iPad-10-2-inch-Wi-Fi-32GB</t>
  </si>
  <si>
    <t>Apple iPhone SE 3rd Gen, 64GB, Midnight - Unlocked (Renewed)</t>
  </si>
  <si>
    <t>https://c.media-amazon.com/images/I/51dtGasJvnL._AC_UL600_SR600,400_.jpg</t>
  </si>
  <si>
    <t>Apple-iPhone-SE-3rd-Midnight</t>
  </si>
  <si>
    <t>Epson EcoTank ET-2850 Wireless Color All-in-One Cartridge-Free Supertank Printer with Scan, Copy and Auto 2-Sided Printing (Renewed)</t>
  </si>
  <si>
    <t>https://c.media-amazon.com/images/I/71PHjXBbocL._AC_UL600_SR600,400_.jpg</t>
  </si>
  <si>
    <t>Epson-Wireless-Cartridge-Free-Supertank-Printing</t>
  </si>
  <si>
    <t>Meta Quest 2 - Advanced All-in-One Virtual Reality Headset - 256 GB (Renewed Premium)</t>
  </si>
  <si>
    <t>https://c.media-amazon.com/images/I/51XaLitmvBL._AC_UL600_SR600,400_.jpg</t>
  </si>
  <si>
    <t>Oculus-Quest-Advanced-All-One-2</t>
  </si>
  <si>
    <t>Apple AirPods Pro (2nd Generation) (Renewed Premium)</t>
  </si>
  <si>
    <t>https://c.media-amazon.com/images/I/61SUj2aKoEL._AC_UL600_SR600,400_.jpg</t>
  </si>
  <si>
    <t>Apple-AirPods-Generation-Premium-White</t>
  </si>
  <si>
    <t>Apple iPad (2018 Model) with Wi-Fi only 32GB Apple 9.7in iPad - Space Gray (Renewed)</t>
  </si>
  <si>
    <t>https://c.media-amazon.com/images/I/61aeen0K1NL._AC_UL600_SR600,400_.jpg</t>
  </si>
  <si>
    <t>Renewed-Apple-Model-Wi-Fi-9-7in</t>
  </si>
  <si>
    <t>Shark UZ565H Pro Cordless Vacuum w/ Clean Sense IQ &amp; MultiFLEX Technology, PowerFins Plus Brushroll, Duster Crevice Tool &amp; Anti-Allergen Dusting Brush, Up to 40 Minute Runtime, White/Blue (Renewed)</t>
  </si>
  <si>
    <t>https://c.media-amazon.com/images/I/41WKWaQnNnL._AC_UL600_SR600,400_.jpg</t>
  </si>
  <si>
    <t>MultiFLEX-Technology-PowerFins-Brushroll-Anti-Allergen</t>
  </si>
  <si>
    <t>Apple AirPods 2 with Charging Case - White (Renewed)</t>
  </si>
  <si>
    <t>https://c.media-amazon.com/images/I/41XjE57VLvL._AC_UL600_SR600,400_.jpg</t>
  </si>
  <si>
    <t>Apple-AirPods-Charging-Case-Renewed</t>
  </si>
  <si>
    <t>Apple Watch Series 9 45mm (GPS + Cellular) Aluminum Black with Medium/Large Black Sport Band</t>
  </si>
  <si>
    <t>https://c.media-amazon.com/images/I/7142BRGxr9L._AC_UL600_SR600,400_.jpg</t>
  </si>
  <si>
    <t>Apple-Watch-Cellular-Aluminum-Medium</t>
  </si>
  <si>
    <t>Apple iPhone 14 Pro Max, 256GB, Deep Purple - Unlocked (Renewed)</t>
  </si>
  <si>
    <t>https://c.media-amazon.com/images/I/51iJx7YWDOL._AC_UL600_SR600,400_.jpg</t>
  </si>
  <si>
    <t>Apple-iPhone-256GB-Deep-Purple</t>
  </si>
  <si>
    <t>Samsung Galaxy S21 5G, US Version, 128GB, Phantom Gray - Unlocked (Renewed)</t>
  </si>
  <si>
    <t>https://c.media-amazon.com/images/I/61jYjeuNUnL._AC_UL600_SR600,400_.jpg</t>
  </si>
  <si>
    <t>Samsung-Galaxy-S21-5G-Version</t>
  </si>
  <si>
    <t>DualSense Wireless Controller (Renewed)</t>
  </si>
  <si>
    <t>https://c.media-amazon.com/images/I/51bE-UlxtMS._AC_UL600_SR600,400_.jpg</t>
  </si>
  <si>
    <t>Playstation-DualSense-Wireless-Controller-Renewed-5</t>
  </si>
  <si>
    <t>Dell Optiplex 7050 SFF Desktop PC Intel i7-7700 4-Cores 3.60GHz 32GB DDR4 1TB SSD WiFi BT HDMI Duel Monitor Support Windows 10 Pro Excellent Condition(Renewed)</t>
  </si>
  <si>
    <t>https://c.media-amazon.com/images/I/61FVIijQp2L._AC_UL600_SR600,400_.jpg</t>
  </si>
  <si>
    <t>Dell-Optiplex-Desktop-Excellent-Condition</t>
  </si>
  <si>
    <t>Apple AirPods Pro Wireless Earbuds with MagSafe Charging Case (Renewed)</t>
  </si>
  <si>
    <t>https://c.media-amazon.com/images/I/5111xZtj59L._AC_UL600_SR600,400_.jpg</t>
  </si>
  <si>
    <t>Apple-AirPods-Wireless-Earbuds-Charging</t>
  </si>
  <si>
    <t>Dell Chromebook 11 3100 11.6\" Chromebook - 1366 x 768 - Celeron N4020-4 GB RAM - 16 GB Flash Memory - Chrome OS - Intel HD Graphics - English (US) Keyboard - Bluetooth (Renewed)</t>
  </si>
  <si>
    <t>https://c.media-amazon.com/images/I/71imPv3mtFL._AC_UL600_SR600,400_.jpg</t>
  </si>
  <si>
    <t>Dell-Chromebook-3100-11-6-Bluetooth</t>
  </si>
  <si>
    <t>Apple iPhone 11 Pro, US Version, 256GB, Space Gray - Unlocked (Renewed)</t>
  </si>
  <si>
    <t>https://c.media-amazon.com/images/I/81LmL94PUvS._AC_UL600_SR600,400_.jpg</t>
  </si>
  <si>
    <t>Apple-iPhone-256GB-Unlocked-Renewed</t>
  </si>
  <si>
    <t>Apple Watch Series 7 GPS + Cellular, 45mm Midnight Aluminum Case with Midnight Sport Band - Regular (Renewed)</t>
  </si>
  <si>
    <t>https://c.media-amazon.com/images/I/51NV+STh2IL._AC_UL600_SR600,400_.jpg</t>
  </si>
  <si>
    <t>Apple-Watch-Cellular-Midnight-Aluminum</t>
  </si>
  <si>
    <t>Beats Powerbeats Pro Totally Wireless &amp; High-Performance Bluetooth Earphones - Navy (Renewed)</t>
  </si>
  <si>
    <t>https://c.media-amazon.com/images/I/51UxMEXCUbL._AC_UL600_SR600,400_.jpg</t>
  </si>
  <si>
    <t>Powerbeats-Wireless-High-Performance-Bluetooth-Earphones</t>
  </si>
  <si>
    <t>Samsung Galaxy S21 Ultra 5G, US Version, 128GB, Phantom Black - Unlocked (Renewed)</t>
  </si>
  <si>
    <t>https://c.media-amazon.com/images/I/61dlAm9BpqL._AC_UL600_SR600,400_.jpg</t>
  </si>
  <si>
    <t>Galaxy-S21-Ultra-5G-Smartphone</t>
  </si>
  <si>
    <t>Apple iPhone 15, 128GB, Black - Unlocked (Renewed)</t>
  </si>
  <si>
    <t>https://c.media-amazon.com/images/I/51PtFHUPjBL._AC_UL600_SR600,400_.jpg</t>
  </si>
  <si>
    <t>Apple-iPhone-15-128GB-Black</t>
  </si>
  <si>
    <t>Samsung Galaxy S22 Smartphone, Factory Unlocked Android Cell Phone, 128GB, 8K Camera &amp; Video, Brightest Display, Long Battery Life, Fast 4nm Processor, US Version, Phantom Black (Renewed)</t>
  </si>
  <si>
    <t>https://c.media-amazon.com/images/I/61kfOWlQLsL._AC_UL600_SR600,400_.jpg</t>
  </si>
  <si>
    <t>Samsung-Smartphone-Unlocked-Brightest-Processor</t>
  </si>
  <si>
    <t>Apple iPhone 14 Pro, 256GB, Deep Purple - Unlocked (Renewed)</t>
  </si>
  <si>
    <t>https://c.media-amazon.com/images/I/518bzP8VW1L._AC_UL600_SR600,400_.jpg</t>
  </si>
  <si>
    <t>Samsung Galaxy A14 5G A Series, Factory Unlocked, 64GB, US Version, Black (Renewed)</t>
  </si>
  <si>
    <t>https://c.media-amazon.com/images/I/61G9RdA0EQL._AC_UL600_SR600,400_.jpg</t>
  </si>
  <si>
    <t>SAMSUNG-Factory-Unlocked-Android-Smartphone</t>
  </si>
  <si>
    <t>Apple iPhone 14 Plus, 128GB, Purple - Unlocked (Renewed)</t>
  </si>
  <si>
    <t>https://c.media-amazon.com/images/I/61a2t+ZS7cL._AC_UL600_SR600,400_.jpg</t>
  </si>
  <si>
    <t>Apple-iPhone-Plus-128GB-Purple</t>
  </si>
  <si>
    <t>Apple iPhone 12 Pro Max, 128GB, Pacific Blue - Fully Unlocked (Renewed)</t>
  </si>
  <si>
    <t>https://c.media-amazon.com/images/I/71FuI8YvCNL._AC_UL600_SR600,400_.jpg</t>
  </si>
  <si>
    <t>Samsung Galaxy S20 FE 5G, 128GB, Cloud Navy - Unlocked (Renewed)</t>
  </si>
  <si>
    <t>https://c.media-amazon.com/images/I/51IRxly2xcL._AC_UL600_SR600,400_.jpg</t>
  </si>
  <si>
    <t>Samsung-Galaxy-S20-FE-128GB</t>
  </si>
  <si>
    <t>SAMSUNG Galaxy A13 LTE, Factory Unlocked Smartphone, Android Cell Phone, Water Resistant, 50MP Camera, US Version, 32GB, Black (Renewed)</t>
  </si>
  <si>
    <t>https://c.media-amazon.com/images/I/61IX+1qw35L._AC_UL600_SR600,400_.jpg</t>
  </si>
  <si>
    <t>SAMSUNG-Galaxy-A13-LTE-32GB</t>
  </si>
  <si>
    <t>Beats Studio Buds Totally Wireless Noise Cancelling Earphones - Black (Renewed)</t>
  </si>
  <si>
    <t>https://c.media-amazon.com/images/I/51bRSWrEc7S._AC_UL600_SR600,400_.jpg</t>
  </si>
  <si>
    <t>Beats-Studio-Buds-Cancelling-Earphones</t>
  </si>
  <si>
    <t>Apple iPhone 11 Pro Max, US Version, 64GB, Midnight Green - Unlocked (Renewed)</t>
  </si>
  <si>
    <t>https://c.media-amazon.com/images/I/71yIGykJFNS._AC_UL600_SR600,400_.jpg</t>
  </si>
  <si>
    <t>Apple-iPhone-64GB-Midnight-Green</t>
  </si>
  <si>
    <t>Texas Instruments TI-84 Plus Silver Edition Graphing Calculator, Silver (Renewed)</t>
  </si>
  <si>
    <t>https://c.media-amazon.com/images/I/41ey+reh0jL._AC_UL600_SR600,400_.jpg</t>
  </si>
  <si>
    <t>Texas-Instruments-Graphing-Calculator-Renewed</t>
  </si>
  <si>
    <t>2020 Apple iPad Air (10.9-inch, Wi-Fi, 64GB) - Space Gray (Renewed)</t>
  </si>
  <si>
    <t>https://c.media-amazon.com/images/I/71xtU-sL3aL._AC_UL600_SR600,400_.jpg</t>
  </si>
  <si>
    <t>Apple-iPad-10-9-inch-Wi-Fi-64GB</t>
  </si>
  <si>
    <t>Seagate IronWolf Pro, 18 TB, Enterprise NAS Internal HDD –CMR 3.5 Inch, SATA 6 Gb/s, 7,200 RPM, 256 MB Cache for RAID Network Attached Storage (Renewed)</t>
  </si>
  <si>
    <t>https://c.media-amazon.com/images/I/61iY+fXzomL._AC_UL600_SR600,400_.jpg</t>
  </si>
  <si>
    <t>Seagate-IronWolf-Enterprise-Internal-ST18000NT001</t>
  </si>
  <si>
    <t>Texas Instruments TI-83 Plus Graphing Calculator (Renewed)</t>
  </si>
  <si>
    <t>https://c.media-amazon.com/images/I/91N2PmOh3UL._AC_UL600_SR600,400_.jpg</t>
  </si>
  <si>
    <t>// Create an object to store the desired information</t>
  </si>
  <si>
    <t>let productData = {};</t>
  </si>
  <si>
    <t>let featureBulletsText = featureBulletsElement ? featureBulletsElement.textContent.trim() : 'No product details found';</t>
  </si>
  <si>
    <t>// Assign the product details to the object</t>
  </si>
  <si>
    <t>productData['productDetails'] = featureBulletsText;</t>
  </si>
  <si>
    <t xml:space="preserve">            // Assign the tracking link to the object</t>
  </si>
  <si>
    <t xml:space="preserve">            productData['trackingLink'] = fullLinkTextarea.value;</t>
  </si>
  <si>
    <t xml:space="preserve">            productData['trackingLink'] = 'Tracking link not found';</t>
  </si>
  <si>
    <t xml:space="preserve">        // Log the final object to the console</t>
  </si>
  <si>
    <t xml:space="preserve">        console.log(productData);</t>
  </si>
  <si>
    <t>{</t>
  </si>
  <si>
    <t xml:space="preserve">    "productDetails": "About this item                   This phone is unlocked and compatible with any carrier of choice on GSM and CDMA networks (e.g. AT&amp;T, T-Mobile, Sprint, Verizon, US Cellular, Cricket, Metro, Tracfone, Mint Mobile, etc.).     Tested for battery health and guaranteed to have a minimum battery capacity of 80%.     Successfully passed a full diagnostic test which ensures like-new functionality and removal of any prior-user personal information.",</t>
  </si>
  <si>
    <t xml:space="preserve">    "customerReviews": "&lt;img src=\"https://c.media-amazon.com/images/S/amazon-avatars-global/default.png\"/&gt;Gray5.0 out of 5 stars\n\n\n\n\n\n\n\n  \n  \n    So Far, So Good\n  \nReviewed in the United States on August 22, 2024Size: 64GBColor: BlackService Provider: UnlockedProduct grade: RenewedVerified Purchase\n\n\n\n\n\n\n\n  \n  \n    The only complaint so far is that the directions for set-up are very minimal and actually wrong. Once I used online instructions, I had no problem setting up the phone.Phone works perfectly so far and appears to be brand new. It came with a cord and charger.I choose this phone because it is has high ratings for good video quality, decent sound quality and good battery life. It’s a nice size and looks good. Very reasonably priced!!\n  \nRead more\n  8 people found this helpful\n    \n          \n              \n                  Helpful\n              \n          \n      Sending feedback...Thank you for your feedback.Sorry, we failed to record your vote. Please try again\n        Report\n  &lt;img src=\"https://c.media-amazon.com/images/S/amazon-avatars-global/31610bf7-4102-4e06-88cf-4019c6b68068._CR0%2C0%2C500%2C500_SX460_.jpg\"/&gt;Ms D5.0 out of 5 stars\n\n\n\n\n\n\n\n  \n  \n    Apple iPhone 11 Review: A Reliable Backup That Feels Like New\n  \nReviewed in the United States on February 20, 2024Size: 64GBColor: BlackService Provider: UnlockedProduct grade: RenewedVerified Purchase\n\n\n\n\n\n\n\n  \n  \n    Update:  I'm back with an update on our journey with the iPhone 11, and let me tell you, it's been quite the rollercoaster. Initially, I bought one for my daughter from a different seller, and it was, to put it mildly, a bit of a disaster. We had issues left and right – Face ID not working, the phone overheating – you name it. So, we returned it, feeling a bit skeptical about the whole refurbished scene.But here's where the plot twists: we decided to give it another go, this time purchasing from the Amazon resellers store, specifically from a shop called Hybrid IT. And oh boy, what a difference! The iPhone we received this time around was nothing short of impeccable. It arrived with all the essentials – a charger, a charging cable, and even a SIM card tool, all neatly packed. The phone itself? It could've fooled me for brand new.This experience really hammered home the lesson that when it comes to refurbished goods, the \"who\" is just as crucial as the \"what.\" The quality and condition of the product can vary wildly depending on the seller. Hybrid IT sent out an excellent product that exceeded our expectations in every way.For those of you wary about diving into the world of refurbished electronics, let this be a testament. With the right seller, you can get your hands on a device that feels brand new, without the hefty price tag. We're over the moon with our iPhone 11, and I'll be sure to keep you all posted if anything changes. But for now, it seems like we've struck gold.--------------------I recently found myself in need of a quick replacement after my daughter accidentally broke her phone. The Apple iPhone 11, 64GB in black, seemed like a promising choice, primarily because we needed something that could be set up swiftly and would perform seamlessly as a backup.Out of the box, the iPhone 11 felt like a brand-new device despite being a model released a few years back. The sleek black finish and the familiar design immediately caught my eye, reassuring me that this choice would not disappoint.Setting up the iPhone 11 was mostly straightforward, especially with the unlocked version making it easy to switch from the old device. The transfer of data and settings from the previous iPhone was seamless, thanks to Apple's ecosystem. However, we hit a slight snag with the Face ID setup - it took a bit longer than expected to get it working properly. Despite this hiccup, once configured, Face ID has been working flawlessly.The iPhone 11's performance has been impressive. The touch screen is responsive, making navigation and typing a breeze. Wi-Fi connectivity is fast, ensuring that browsing and app downloads are efficient. Although it's not the latest model, it handles everyday tasks with ease, from streaming video content to gaming, without any noticeable lag.The main issue we encountered was the initial difficulty in setting up Face ID. It required a few attempts to configure, which was a minor inconvenience in an otherwise smooth setup process. After overcoming this challenge, the phone has been working perfectly.Overall, this refurbished Apple iPhone 11 has proven to be a reliable and efficient backup phone. Its ease of setup, fast Wi-Fi, and responsive touch screen make it feel like a new device. The hiccup with Face ID setup was a small obstacle that, once overcome, didn't detract from the overall positive experience. I would recommend the iPhone 11 to anyone in need of a quick replacement or a dependable backup device\n  \nRead more\n  123 people found this helpful\n    \n          \n              \n                  Helpful\n              \n          \n      Sending feedback...Thank you for your feedback.Sorry, we failed to record your vote. Please try again\n        Report\n  &lt;img src=\"https://c.media-amazon.com/images/S/amazon-avatars-global/default.png\"/&gt;Amus575.0 out of 5 stars\n\n\n\n\n\n\n\n  \n  \n    Great product\n  \nReviewed in the United States on August 9, 2024Size: 128GBColor: BlackService Provider: UnlockedProduct grade: RenewedVerified Purchase\n\n\n\n\n\n\n\n  \n  \n    Though I was initially skeptical about buying a “renewed phone,” I decided for $250 it is worth the risk. I have a history of breaking phones and I am not easy on them. After breaking my iPhone 13 to the point where I was cutting myself on the glass, I decided to buy this 11. I prefer the 11 over the 13.I was not sure how it would go transferring 125gb of data. I did the quick start feature and within an hour my new phone was exactly like my old one.The phone came to me in great shape. The back and edges had no issues, and the screen has 2 small smudges or shades of scratches. These do not bother me one bit because it is worlds better than my old one.This phone has a 94% battery life, and everything seems to work well. I ran a diagnostic app and every feature works great on this phone. And SIM card easily swapped over even though my 13 had 5g compatibility and this one does not.Either way, I would say to definitley go with this phone. There’s no point in buying the new $1200 every year. Buy a used one like this one that is identical to the new one.\n  \nRead more\n  11 people found this helpful\n    \n          \n              \n                  Helpful\n              \n          \n      Sending feedback...Thank you for your feedback.Sorry, we failed to record your vote. Please try again\n        Report\n  &lt;img src=\"https://c.media-amazon.com/images/S/amazon-avatars-global/7101f05d-8dae-41e1-974b-4a9efeb60ee9._CR109%2C0%2C281%2C281_SX460_.jpg\"/&gt;Jessic_Bell4.0 out of 5 stars\n\n\n\n\n\n\n\n  \n  \n    would never know it was used!\n  \nReviewed in the United States on July 29, 2024Size: 256GBColor: BlackService Provider: UnlockedProduct grade: RenewedVerified Purchase\n\n\n\n\n\n\n\n  \n  \n    I recently purchased the iPhone 11 256GB Renewed, and overall, I’m quite satisfied with my purchase. Here are my thoughts:Pros:Great Value: For a renewed phone, it offers excellent value. The price is significantly lower than a brand-new model, yet it performs almost as well.Battery Health: The battery health was at 90% when I received it, which is impressive for a renewed device.Camera Quality: The camera is fantastic, capturing clear and vibrant photos. It’s perfect for everyday photography.Storage Capacity: With 256GB of storage, I have plenty of space for apps, photos, and videos without worrying about running out of space.Cons:Minor Scratches: There were a few minor scratches on the back, but nothing too noticeable or affecting functionality.Accessories: The phone came with a generic charger and cable, which work fine but aren’t as high-quality as the original Apple accessories.Echo Issue: Occasionally, there’s a slight echo during calls, but it’s not a deal-breaker for me.Overall: If you’re looking for a budget-friendly iPhone with ample storage and great performance, the iPhone 11 256GB Renewed is a solid choice. Just be prepared for a few minor imperfections that come with a renewed product.\n  \nRead more\n  17 people found this helpful\n    \n          \n              \n                  Helpful\n              \n          \n      Sending feedback...Thank you for your feedback.Sorry, we failed to record your vote. Please try again\n        Report\n  &lt;img src=\"https://c.media-amazon.com/images/S/amazon-avatars-global/default.png\"/&gt;Isaiah5.0 out of 5 stars\n\n\n\n\n\n\n\n  \n  \n    Phone is great, customer service was better!\n  \nReviewed in the United States on July 18, 2024Size: 128GBColor: BlackService Provider: UnlockedProduct grade: RenewedVerified Purchase\n\n\n\n\n\n\n\n  \n  \n    I needed a new phone, ASAP. Thankfully, Amazon had a great selection of refurbished devices to choose from. The iPhone 11 stuck out to me for its affordability and somewhat recent release date. Upon arrival, the phone had near 0 scratches, and was factory unlocked as promised. HOWEVER, the battery was at 71% (!!!!) which made me freak out! I immediately contacted their support on a Saturday afternoon, and they gave me the option of taking it to the Apple Store for a battery replacement— free of charge. I was honestly surprised that they were willing to do so, and in a few days, every dime I spent on the repair was sent through an Amazon Refund back on my card. Now a few months later, the phone is just what I needed and even better with a 100% health battery!(P.S- the seller was MOBILESUPPLY. They’re awesome!)\n  \nRead more\n  23 people found this helpful\n    \n          \n              \n                  Helpful\n              \n          \n      Sending feedback...Thank you for your feedback.Sorry, we failed to record your vote. Please try again\n        Report",</t>
  </si>
  <si>
    <t xml:space="preserve">    "trackingLink": "https://www.amazon.com/Apple-iPhone-11-64GB-Black/dp/B07ZPKN6YR?th=1&amp;linkCode=ll1&amp;tag=dividy-20&amp;linkId=3673a497032abb03b699e857e3812c69&amp;language=en_US&amp;ref_=as_li_ss_tl"</t>
  </si>
  <si>
    <t>// Function to scroll the entire page</t>
  </si>
  <si>
    <t>function scrollPageToBottom() {</t>
  </si>
  <si>
    <t xml:space="preserve">    return new Promise((resolve) =&gt; {</t>
  </si>
  <si>
    <t xml:space="preserve">        window.scrollTo({</t>
  </si>
  <si>
    <t xml:space="preserve">            top: document.body.scrollHeight,</t>
  </si>
  <si>
    <t xml:space="preserve">            behavior: 'smooth'</t>
  </si>
  <si>
    <t xml:space="preserve">        });</t>
  </si>
  <si>
    <t xml:space="preserve">        // Wait for the scrolling to complete and for additional content to load</t>
  </si>
  <si>
    <t xml:space="preserve">        setTimeout(() =&gt; resolve(), 2000); // Adjust the timeout as needed</t>
  </si>
  <si>
    <t>// Click the &lt;a&gt; element within the &lt;li&gt; with id "amzn-ss-text-link"</t>
  </si>
  <si>
    <t xml:space="preserve">    setTimeout(async () =&gt; {</t>
  </si>
  <si>
    <t xml:space="preserve">        // Scroll the entire page to the bottom and wait for content to load</t>
  </si>
  <si>
    <t xml:space="preserve">        await scrollPageToBottom();</t>
  </si>
  <si>
    <t xml:space="preserve">        </t>
  </si>
  <si>
    <t xml:space="preserve">        // Retrieve the text content of the reviews section</t>
  </si>
  <si>
    <t xml:space="preserve">        let reviewListText = reviewListElement ? reviewListElement.textContent.trim() : 'No customer reviews found';</t>
  </si>
  <si>
    <t xml:space="preserve">        // Assign the customer reviews to the object</t>
  </si>
  <si>
    <t xml:space="preserve">        productData['customerReviews'] = reviewListText;</t>
  </si>
  <si>
    <t xml:space="preserve">        // Log the text content of the textarea with the ID "amzn-ss-text-fulllink-textarea"</t>
  </si>
  <si>
    <t xml:space="preserve">    "productDetails": "About this item                   This phone is unlocked and compatible with any carrier of choice on GSM and CDMA networks (e.g. AT&amp;T, T-Mobile, Sprint, Verizon, US Cellular, Cricket, Metro, Tracfone, Mint Mobile, etc.).     Please check with your carrier to verify compatibility.     When you receive the phone, insert a SIM card from a compatible carrier. Then, turn it on, connect to Wi-Fi, and follow the on screen prompts to activate service.     The device does not come with headphones or a SIM card. It does include a generic (Mfi certified) charging cable.     Tested for battery health and guaranteed to have a minimum battery capacity of 80%.",</t>
  </si>
  <si>
    <t xml:space="preserve">    "productDetails": "About this item                   6.1\", 1170 x 2532 pixels, 19.5:9 ratio, Super Retina XDR OLED, HDR10, Dolby Vision, 800 nits (HBM), 1200 nits (peak), iOS 15, upgradable to iOS 16.3     128GB 4GB RAM, Chipset: Apple A15 Bionic (5 nm), CPU: Hexa-core, GPU: Apple GPU (4-core graphics)     Rear Camera: 12MP, f/1.6 + 12MP, f/2.4, Front Camera: 12MP, f/2.2, 3240mAh Battery, Supports MagSafe wireless charging     2G: GSM 850/900/1800/1900, CDMA 800/1900, 3G: HSDPA 850/900/1700(AWS)/1900/2100, CDMA2000 1xEV-DO, 4G LTE: 1/2/3/4/5/7/8/11/12/13/14/17/18/19/20/21/25/26/28/29/30/32/34/38/39/40/41/42/46/48/66/71, 5G: 1/2/3/5/7/8/12/20/25/28/29/30/38/40/41/48/66/71/77/78/79/258/260/261 - Nano-SIM and/or eSIM     Unlocked for freedom to choose your carrier. Compatible with both GSM &amp; CDMA networks. The phone is unlocked to work with all GSM Carriers &amp; CDMA Carriers Including AT&amp;T, T-Mobile, Verizon, Sprint., Etc.",</t>
  </si>
  <si>
    <t xml:space="preserve">    "customerReviews": "&lt;img src=\"https://c.media-amazon.com/images/S/amazon-avatars-global/default._CR0,0,1024,1024_SX48_.png\"/&gt;Jeremy Young5.0 out of 5 stars\n\n\n\n\n\n\n\n  \n  \n    So far, happy with the refurb purchase!\n  \nReviewed in the United States on August 19, 2024Service Provider: AT&amp;TColor: MidnightSize: 128GBVerified Purchase\n\n\n\n\n\n\n\n  \n  \n    Just set up this renewed iphone 13, and so far so good! When activated, it showed 100% battery capacity. Physical condition seems perfect - no chips, scratches, dents... I bought my last iPhone through Amazon renewed and had a good experience, so I wanted to check them out again. I would suggest consumers to explore this option!! And if a phone is not to your expectations, you can return. But it's a more affordable and sustainable way to upgrade your electronics!\n  \nRead more\n  11 people found this helpful\n    \n          \n              \n                  Helpful\n              \n          \n      Sending feedback...Thank you for your feedback.Sorry, we failed to record your vote. Please try again\n        Report\n  &lt;img src=\"https://c.media-amazon.com/images/S/amazon-avatars-global/5fd1f476-84d1-436e-95cb-239aff8cc9ab._CR9,0,481,481_SX48_.jpg\"/&gt;Tommy Nguyen5.0 out of 5 stars\n\n\n\n\n\n\n\n  \n  \n    9.5/10 overall\n  \nReviewed in the United States on June 22, 2024Service Provider: UnlockedColor: MidnightSize: 256GBVerified Purchase\n\n\n\n\n\n\n\n  \n  \n    iPhone 13, midnight, 256gb, unlocked version, seller = DirectCertified.  I ordered 2 for my kids.  Both phones were practically same condition.Cosmetic - One phone had a very tiny stress fracture on the screen that measured approx 1\" across.  It was only noticeable at direct light and 6\" away.  After laying a screen protector, it is not noticeable.  Both iphones had 1-2 tiny knicks on the screen.  Again, both are only noticeable up front and after laying a screen protector, it is barely noticeable.  The casings on both were near flawless.  I can tell the previous owners used screen protectors and cases with longevity in mind.  I grade both phones a 95% on appearance and like new cosmetically.Battery - One phone had 85% and other had 86%.  A bit on the lower end but its all a gamble going the refurbished route.  Not bad enough for me to deal with doing an exchange and take a chance I may get a worse condition phone.  I suspect its the original batteries in these 2 units.Function - speaker is loud, face ID works, touchscreen is good, sidebar buttons all work, rear and front cameras are clear, everything works as it should.  Doesn't seem to have aftermarket parts used on these phones as there is no pop up notification indicating so.  I suspect everything on these 2 phones were original.I will update this review after few weeks of use.  I am more curious on battery life so we'll see...8/18/2024 update:  kiddos reported the phone battery holds its charge fine. 1 full charge lasts them the whole day. They're using a fast charger purchased off Amazon and so far so good!\n  \nRead more\n  48 people found this helpful\n    \n          \n              \n                  Helpful\n              \n          \n      Sending feedback...Thank you for your feedback.Sorry, we failed to record your vote. Please try again\n        Report\n  &lt;img src=\"https://c.media-amazon.com/images/S/amazon-avatars-global/default._CR0,0,1024,1024_SX48_.png\"/&gt;Emilee4.0 out of 5 stars\n\n\n\n\n\n\n\n  \n  \n    Very good for the price\n  \nReviewed in the United States on July 28, 2024Service Provider: UnlockedColor: PinkSize: 256GBVerified Purchase\n\n\n\n\n\n\n\n  \n  \n    This was my first time buying a refurbished phone, so I was nervous about what I might get, but a couple of days in, I have to say I'm pretty satisfied.First, shipping was very fast! I had the phone in my hands within 48 hours of placing the order, which surpassed all my expectations. It came with a charger (both the cable and block). The phone was dead when it arrived, so I needed to charge it first, but no big deal. The first thing I noticed was that there are some small chips and scratches around the edges of the device, most noticeable on the top, but with a case on, the damage will barely be visible. I've been using it without a case the last couple of days while waiting for the one I ordered to arrive, and even uncovered, it doesn't look that bad. Screen and cameras are in perfect condition. The phone was perfectly clean on arrival too, no dirt or dust.The max battery capacity is 85%. Since I paid for excellent quality, this was a bit disappointing to me and is the reason for me rating only 4 stars, especially after seeing other reviews of people who got batteries in the 90s, but it's still a major upgrade over what I had before (a 2020 SE with only 72% capacity). Overall, I've been happy with the performance so far, especially for the price. I would buy from MobileSupply again!\n  \nRead more\n  15 people found this helpful\n    \n          \n              \n                  Helpful\n              \n          \n      Sending feedback...Thank you for your feedback.Sorry, we failed to record your vote. Please try again\n        Report\n  &lt;img src=\"https://c.media-amazon.com/images/S/amazon-avatars-global/default._CR0,0,1024,1024_SX48_.png\"/&gt;Najara5.0 out of 5 stars\n\n\n\n\n\n\n\n  \n  \n    Pleasantly surprised\n  \nReviewed in the United States on August 23, 2024Service Provider: UnlockedColor: RedSize: 256GBVerified Purchase\n\n\n\n\n\n\n\n  \n  \n    So let me start out by saying that I am not one to purchased refurbished phones and whenever something would happen to one of mine and I had to turn it into the Phone company and they would send me a refurbished one to replace mine, there was always something wrong with them. So, that has always made me a little bit gunshy regarding that particular situation.With that said, as a full-time caregiver for the last 11 years, I have not been able to work and unfortunately can no longer purchase the best of the best with the flagship phones that I used to get back in the day. Many of my parents doctors do some video visits and some of them actually prefer FaceTime so as a result, having an iPhone was actually partly a necessity for that reason.I have always been an Android girl, )still have that too), so I didn’t quite know what iPhone I needed to get, but after some research, I finally settled on what I thought would be the best choice for me both with regard to the technology inside and with the price as well as the warranty.I had actually considered either an iPhone 11 or an iPhone 13 as my choice. As we are now on the 15 I found the 13 to be the wisest choice of the two.After researching many different sites, some very reputable and actually recommended by people, I decided to land on Amazon‘s renewed program because I’ve always had a nice experience when there have been any issues with a product and I’ve never had any problems with customer service. They’ve always been very helpful and I thought if anything were to happen with the phone, I would be hoping to have the same type of experience.In looking at the options, I chose to actually pay more to have one that was put forth by Amazon themselves because they offered a year warranty as opposed to many of the others who were a bit cheaper and offered maybe 30 days or so etc.And hey, so far, so good! The Phone arrived. It was in perfect cosmetic condition and I have not had any issues with it since. The battery was at 87% and although I would’ve liked to had it higher than that, I was glad to see that it still was pretty snappy when I needed it to be.So I would say that I have been very pleased so far and I would absolutely recommend the renewed program to anyone interested, but can only speak to the actual product provided by Amazon itself, however, I’m sure many of the third-party individuals that sell refurbished items may have some really good product themselves.Ah…there I go again…refurbished…renewed…to-may-toe…to-mah-toe… well you get the jist…\n  \nRead more\n  2 people found this helpful\n    \n          \n              \n                  Helpful\n              \n          \n      Sending feedback...Thank you for your feedback.Sorry, we failed to record your vote. Please try again\n        Report\n  &lt;img src=\"https://c.media-amazon.com/images/S/amazon-avatars-global/default._CR0,0,1024,1024_SX48_.png\"/&gt;David Soden5.0 out of 5 stars\n\n\n\n\n\n\n\n  \n  \n    great iPhone\n  \nReviewed in the United States on August 28, 2024Service Provider: T-MobileColor: RedSize: 128GBVerified Purchase\n\n\n\n\n\n\n\n  \n  \n    The iPhone is great and beautiful but the battery is good but seems like it is a little weak unfortunately. But I will keep it knowing I need to recharge it during the day. Thank you\n  \nRead more\n  \n    \n          \n              \n                  Helpful\n              \n          \n      Sending feedback...Thank you for your feedback.Sorry, we failed to record your vote. Please try again\n        Report",</t>
  </si>
  <si>
    <t xml:space="preserve">    "productDetails": "About this item                   This phone is unlocked and compatible with any carrier of choice on GSM and CDMA networks (e.g. AT&amp;T, T-Mobile, Sprint, Verizon, US Cellular, Cricket, Metro, Tracfone, Mint Mobile, etc.).     Tested for battery health and guaranteed to have a minimum battery capacity of 80%.     Successfully passed a full diagnostic test which ensures like-new functionality and removal of any prior-user personal information.     The device does not come with headphones or a SIM card. It does include a generic (Mfi certified) charging cable.     Inspected and guaranteed to have minimal cosmetic damage, which is not noticeable when the device is held at arm's length.",</t>
  </si>
  <si>
    <t xml:space="preserve">    "customerReviews": "&lt;img src=\"https://c.media-amazon.com/images/S/amazon-avatars-global/default._CR0,0,1024,1024_SX48_.png\"/&gt;sandy scroggins5.0 out of 5 stars\n\n\n\n\n\n\n\n  \n  \n    Excellent phone\n  \nReviewed in the United States on July 10, 2024Size: 64GBColor: RedService Provider: UnlockedProduct grade: RenewedVerified Purchase\n\n\n\n\n\n\n\n  \n  \n    I’m impressed, dint expect the phone to be in  almost perfect conditions, hardly any sings of used fisically, phone performance it’s awesome 🤩, everything works perfectly, it’s fully unlocked 🔓 perfect phone 📱 if you looking 👀 for something nice, cheap, and most importantly efficient this is it,  it performs all task for every day used, only down side it’s that for my personal life movements phone will die pretty fast 💨 since I need to use the phone up to 4 hours straight and it needs to be on the charger to perform my battery 🔋 needs, other than that for a small phone 📱 this is a power punch 🥊, will last long time with out charge if only use the phone 📱 for regular use, emails, a bit a media, music, if you a power user you will need to change the phone multiple times, I drive so it’s easy to keep charge on it..\n  \nRead more\n  19 people found this helpful\n    \n          \n              \n                  Helpful\n              \n          \n      Sending feedback...Thank you for your feedback.Sorry, we failed to record your vote. Please try again\n        Report\n  &lt;img src=\"https://c.media-amazon.com/images/S/amazon-avatars-global/default._CR0,0,1024,1024_SX48_.png\"/&gt;Camie5.0 out of 5 stars\n\n\n\n\n\n\n\n  \n  \n    yay !!!\n  \nReviewed in the United States on August 23, 2024Size: 128GBColor: BlackService Provider: UnlockedProduct grade: RenewedVerified Purchase\n\n\n\n\n\n\n\n  \n  \n    i've been using this phone for about a month now - wanted to give it time before leaving a review. i am suuuper happy with my purchase !!!! my previous phone was shattered on the front and back, the home button was completely removed, the battery health was horrible, and this phone has been so refreshing. it shipped safely and arrived when expected. it was super easy to switch over my accounts and sim card . the phone itself looks great, and was in perfect condition with no scratches or anything on the screen/back/camera. there was a small sticky spot on the back but thats so whatever. i had some trouble (my fault) connecting to internet (the private wifi address setting was on but once i toggled that off it was smooth sailing) . i think the best thing for me has got to be the battery health - this one's at 99% capacity . which is crazy to me yknow . very happy overall\n  \nRead more\n  5 people found this helpful\n    \n          \n              \n                  Helpful\n              \n          \n      Sending feedback...Thank you for your feedback.Sorry, we failed to record your vote. Please try again\n        Report\n  &lt;img src=\"https://c.media-amazon.com/images/S/amazon-avatars-global/default._CR0,0,1024,1024_SX48_.png\"/&gt;MatthewX5.0 out of 5 stars\n\n\n\n\n\n\n\n  \n  \n    Perfect phone for someone like me.\n  \nReviewed in the United States on September 9, 2021Verified Purchase\n\n\n\n\n\n\n\n  \n  \n    I previously purchased from Amazon Renewed an iPhone 5s, and was satisfied with it considering the price was barely over one hundred dollars. That phone, however, was originally released in 2013, and at 8 years old it was getting hard to justify its continued use.So when the new iPhone SE (2020) was released I was really tempted to get it, but the pandemic had basically stopped any purchasing of anything for me at the time. Now in September of 2021, with the battery in my old phone failing, it was time to do something.I decided to check out what Amazon might have in their \"renewed\" products and was surprised to find that they now have \"Renewed Premium\", which offers a year's satisfaction guarantee. That meant, in my mind, I could send this thing back if it wasn't good or turned out to be a lemon, so I sprung for it.First of all, this one came in a nice box, oversized, and obviously sturdy enough to protect everything inside. It comes with an information packet describing what \"premium\" means, along with a quick start guide. The inclusion of a standard wall charger was nice, but I have a number of chargers already, not to mention my iPad Pro charger. I'll get back to that in a minute.Another thing that was nice to have included was a tool for removing the SIM card tray. Nice, but it turns out that with the new iPhone SE you can use eSIM! More on that as well in a minute.Now first of all...  This phone looks gorgeous. The red color and the black front make for an awesome combination. All surfaces are smooth as if it was a brand new phone. Turning it on shows the screen is working perfectly, with even back lighting all across to each corner.The first thing I checked was the \"battery health\". Amazon promises that with their renewed premium phones the battery would at least be at ninety percent of capacity, so I immediately checked.Ninety-eight percent! Eight percent better than what they promised. Not bad at all!So it turns out that this phone supports fast charging. So that means my phone gets charged on the desk where my iPad Pro sits, because the charger for that is a high capacity charger. The iPhone SE charges up easily in a little over an hour, which means no need to plug it in over night. In fact, I plug it in before bed, but it's plugged into an outlet controlled by Alexa and that wont come on till in the morning. The phone charges up to capacity before I go to work!Now for setting up the service, the iPhone SE (2020) supports eSIM, which means getting set up with Mint Mobile (or any service that supports eSIM) was as easy as...  Well, I went to Mint Mobile's website, checked my location, checked phone compatibility, chose my service plan, then chose eSIM at check out. A few minutes later a QR code appeared on the screen of my computer that I scanned with the iPhone SE, and a few seconds later I had 4G/LTE and everything ready to go.eSIM is the way to go. It is, just trust me on that.After about a week of using the phone, on some days like I normally do and on other day literally trying to cause it run dry of battery or trying to get it to malfunction, this little phone is holding up way better than I could have anticipated. I believe I can safely say my iPhone 5s can be retired for good.By the way. Get a cover. This phone has a glass back, which means it can be charged wirelessly, but it also means you can break it easily. I got a simple transparent back cover with a raised bezel around the edges. It cost about 9 dollars, came in the same day as the phone.I would recommend this phone and the Amazon Renewed Premium program. Yes the cost of the phone was more than it would have been with renewed only, but being able to return the phone for up to a year is worth it.\n  \nRead more\n  203 people found this helpful\n    \n          \n              \n                  Helpful\n              \n          \n      Sending feedback...Thank you for your feedback.Sorry, we failed to record your vote. Please try again\n        Report\n  &lt;img src=\"https://c.media-amazon.com/images/S/amazon-avatars-global/default._CR0,0,1024,1024_SX48_.png\"/&gt;Melissa B4.0 out of 5 stars\n\n\n\n\n\n\n\n  \n  \n    Mostly ok seeming. Don’t know how hard it is to find refurbished that truly seems new.\n  \nReviewed in the United States on July 20, 2024Size: 128GBColor: BlackService Provider: UnlockedProduct grade: Renewed PremiumVerified Purchase\n\n\n\n\n\n\n\n  \n  \n    I ordered one refurbished SE phone only to have it get really fritzy. The screen touching was wonky. To the point that within a few days, it seemed the phone had been hacked. Whatever it was, we wiped it clean, returned (easily and accepted) and I ordered another - this time of the premium quality option.The SE phone is fine, looks fine, but this one seems to have a small volume problem. Taking photos, it sounds (click noise effect).  Turning off ringer, sliding volume, etc do not help. It makes the click sound.However, have not noticed an issue with silenced calls though and am tired of trying new phones, so we think we can keep it and everything else seems to be reliable. Disappointing when taking a chance yet still spending a large amount of money. But …. Ok … enough ….The rest of the iPhone SE seems working and we are iPhone users through and through. This purchase was to upgrade a (3 yr old and still working very well) SE in it’s memory capacity. We have also had iPhone 6s, 11, 12, 15’s in the last few years. So we like iPhones …. Just wish a “refurbished like new” (or I wanted to believe that’s what refurbished meant it was indicating)… wish it actually worked full on. But then again, it’s not new either. And if it’s working, the price is really a good deal less than many out there (unless you want a “free/discount when you sign up for a $60+ monthly service.”  There are some other great iPhone - new iPhone- deals out there. I just didn’t want to upgrade from the $28 monthly service on the phone to $60.Oh yeah. So phone came unlocked to carrier and accepted the small sim card transfer and set up immediately and easily.So again. Satisfied … enough … as a hold over … til a later iPhone (new) upgrade.\n  \nRead more\n  12 people found this helpful\n    \n          \n              \n                  Helpful\n              \n          \n      Sending feedback...Thank you for your feedback.Sorry, we failed to record your vote. Please try again\n        Report\n  &lt;img src=\"https://c.media-amazon.com/images/S/amazon-avatars-global/default._CR0,0,1024,1024_SX48_.png\"/&gt;Kayla Bauer5.0 out of 5 stars\n\n\n\n\n\n\n\n  \n  \n    Phone is perfect\n  \nReviewed in the United States on August 28, 2024Size: 64GBColor: BlackService Provider: UnlockedProduct grade: RenewedVerified Purchase\n\n\n\n\n\n\n\n  \n  \n    Has a small scratch on the screen. Can barely tell. Sounds great. Battery is 100% capacity. Phone doesn’t lag. Great purchase.\n  \nRead more\n\n\n\n\n\n\n\n\n\n\n\n \n  \t\t \n\n\n\n\n    \n        \n        \n            \n        \n            \n        \n        \n            \n            \n        \n        \n            \n            \n        \n    \n    \n        \n\n            \n                &lt;img src=\"https://c.media-amazon.com/images/S/amazon-avatars-global/default._CR0,0,1024,1024_SX48_.png\"/&gt;Kayla Bauer\n            \n\n            5.0 out of 5 stars\n            \n                Phone is perfect\n            \n            \n            \n                \n                    \n                        \n                        \n                            \n                                \n                                    \n                                        Reviewed in the United States on August 28, 2024\n                                    \n                                \n                                \n                            \n                        \n                    \n                \n            \n        \n        \n            Has a small scratch on the screen. Can barely tell. Sounds great. Battery is 100% capacity. Phone doesn’t lag. Great purchase.\n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src=\"https://c.media-amazon.com/images/I/51zAocSP2XL._SY88.jpg\" height=\"88\" width=\"100%\"/&gt;&lt;img alt=\"Customer image\" src=\"https://c.media-amazon.com/images/I/61GSIz9DQwL._SY88.jpg\" height=\"88\" width=\"100%\"/&gt;&lt;img alt=\"Customer image\" src=\"https://c.media-amazon.com/images/I/61JJEgChx9L._SY88.jpg\" height=\"88\" width=\"100%\"/&gt;&lt;img alt=\"Customer image\" src=\"https://c.media-amazon.com/images/I/61cmb6RZOoL._SY88.jpg\" height=\"88\" width=\"100%\"/&gt;&lt;img alt=\"Customer image\" src=\"https://c.media-amazon.com/images/I/61jygGIjl6L._SY88.jpg\" height=\"88\" width=\"100%\"/&gt;\n\n        P.when('A', 'cr-image-popover-controller').execute(function(A, imagePopoverController) {\n          A.on(\"a:popover:beforeShow:R3ABLIL9YJN89Y_gallerySection_main\", function(data) {\n            imagePopoverController.initImagePopover(\"R3ABLIL9YJN89Y\", \"[https://c.media-amazon.com/images/I/51zAocSP2XL._SL1600_.jpg, https://c.media-amazon.com/images/I/61GSIz9DQwL._SL1600_.jpg, https://c.media-amazon.com/images/I/61JJEgChx9L._SL1600_.jpg, https://c.media-amazon.com/images/I/61cmb6RZOoL._SL1600_.jpg, https://c.media-amazon.com/images/I/61jygGIjl6L._SL1600_.jpg]\", data);\n          });\n        });\n    \n\n  \n    \n          \n              \n                  Helpful\n              \n          \n      Sending feedback...Thank you for your feedback.Sorry, we failed to record your vote. Please try again\n        Report",</t>
  </si>
  <si>
    <t xml:space="preserve">    "productDetails": "About this item                   Beats's Custom Acoustic Platform - delivers rich, immersive sound whether you’re listening to music or taking calls.",</t>
  </si>
  <si>
    <t xml:space="preserve">    "customerReviews": "&lt;img src=\"https://c.media-amazon.com/images/S/amazon-avatars-global/default._CR0,0,1024,1024_SX48_.png\"/&gt;Norma5.0 out of 5 stars\n\n\n\n\n\n\n\n  \n  \n    I enjoyed them. 100% recommend\n  \nReviewed in the United States on August 2, 2024Color: BlackVerified Purchase\n\n\n\n\n\n\n\n  \n  \n    I love the headphones they are extremely comfortable. Very well made. It comes with everything , the sound cable and charge cable. It may smudge a bit but that’s because oil sticks to plastic. Nothing a little wipe can’t fix. Very good sound quality and it’s amazing over the ears. I wore them as soon as I got them. I 100% recommend the black colored headphones If you don’t mind. But no matter what color you get I will tell you. There will be smudges. It’s easy to set up on blue tooth. Has great performance. Long battery life. The Size is perfect. The cord is high quality and well packaged and it has very good noise canceling and transparent stability.\n  \nRead more\n\n\n\n\n\n\n\n\n\n\n\n \n  \t\t \n\n\n\n\n    \n        \n        \n            \n        \n            \n        \n        \n            \n            \n        \n        \n            \n            \n        \n    \n    \n        \n\n            \n                &lt;img src=\"https://c.media-amazon.com/images/S/amazon-avatars-global/default._CR0,0,1024,1024_SX48_.png\"/&gt;Norma\n            \n\n            5.0 out of 5 stars\n            \n                I enjoyed them. 100% recommend\n            \n            \n            \n                \n                    \n                        \n                        \n                            \n                                \n                                    \n                                        Reviewed in the United States on August 2, 2024\n                                    \n                                \n                                \n                            \n                        \n                    \n                \n            \n        \n        \n            I love the headphones they are extremely comfortable. Very well made. It comes with everything , the sound cable and charge cable. It may smudge a bit but that’s because oil sticks to plastic. Nothing a little wipe can’t fix. Very good sound quality and it’s amazing over the ears. I wore them as soon as I got them. I 100% recommend the black colored headphones If you don’t mind. But no matter what color you get I will tell you. There will be smudges. It’s easy to set up on blue tooth. Has great performance. Long battery life. The Size is perfect. The cord is high quality and well packaged and it has very good noise canceling and transparent stability.\n        \n        \n            \n                Images in this review\n            \n            \n                \n                    \n                        \n                    \n                        \n                    \n                        \n                    \n                \n            \n        \n    \n        \n    \n\n\n\n\n\n   function toggleSeeAllView() {\n       P.when('A', 'cr-image-popover-controller').execute(function(A, imagePopoverController) {\n          imagePopoverController.toggleSeeAllView(true);\n       });\n   }\n\n\n       &lt;img alt=\"Customer image\" src=\"https://c.media-amazon.com/images/I/51dvttcsfJL._SY88.jpg\" height=\"88\" width=\"100%\"/&gt;&lt;img alt=\"Customer image\" src=\"https://c.media-amazon.com/images/I/617T4kbkouL._SY88.jpg\" height=\"88\" width=\"100%\"/&gt;&lt;img alt=\"Customer image\" src=\"https://c.media-amazon.com/images/I/61rWDreC1mL._SY88.jpg\" height=\"88\" width=\"100%\"/&gt;\n\n        P.when('A', 'cr-image-popover-controller').execute(function(A, imagePopoverController) {\n          A.on(\"a:popover:beforeShow:R25CB1WW3GAT0F_gallerySection_main\", function(data) {\n            imagePopoverController.initImagePopover(\"R25CB1WW3GAT0F\", \"[https://c.media-amazon.com/images/I/51dvttcsfJL._SL1600_.jpg, https://c.media-amazon.com/images/I/617T4kbkouL._SL1600_.jpg, https://c.media-amazon.com/images/I/61rWDreC1mL._SL1600_.jpg]\", data);\n          });\n        });\n    \n\n  2 people found this helpful\n    \n          \n              \n                  Helpful\n              \n          \n      Sending feedback...Thank you for your feedback.Sorry, we failed to record your vote. Please try again\n        Report\n  &lt;img src=\"https://c.media-amazon.com/images/S/amazon-avatars-global/default._CR0,0,1024,1024_SX48_.png\"/&gt;John Bauman5.0 out of 5 stars\n\n\n\n\n\n\n\n  \n  \n    Amazon renew buy! Great purchase!\n  \nReviewed in the United States on September 2, 2024Color: NavyVerified Purchase\n\n\n\n\n\n\n\n  \n  \n    Bought this as renewed/refurb through Amazon. Was worried at first but they’re great. Came in original packaging, had all items that a new one would have and they’re in perfect condition. Headset sounds great and functions as advertised.\n  \nRead more\n  \n    \n          \n              \n                  Helpful\n              \n          \n      Sending feedback...Thank you for your feedback.Sorry, we failed to record your vote. Please try again\n        Report\n  &lt;img src=\"https://c.media-amazon.com/images/S/amazon-avatars-global/05a3fa30-56b9-4649-9dfa-ef55fabafd7a._CR0,0,347,347_SX48_.jpg\"/&gt;Frances Nelms5.0 out of 5 stars\n\n\n\n\n\n\n\n  \n  \n    These are amazing!\n  \nReviewed in the United States on July 5, 2024Color: BlackVerified Purchase\n\n\n\n\n\n\n\n  \n  \n    The quality is wonderful! Small soft carry case is provided. They fold nicely and the sound is fantastic!These are so worth it given the price! Battery is good as well. I just charge routinely.\n  \nRead more\n  One person found this helpful\n    \n          \n              \n                  Helpful\n              \n          \n      Sending feedback...Thank you for your feedback.Sorry, we failed to record your vote. Please try again\n        Report\n  &lt;img src=\"https://c.media-amazon.com/images/S/amazon-avatars-global/1d10f6d8-3bef-426f-b0f6-71fd69f4f4d9._CR187,0,1125,1125_SX48_.jpg\"/&gt;Damaris Castillo4.0 out of 5 stars\n\n\n\n\n\n\n\n  \n  \n    Love it, cancellation is okay\n  \nReviewed in the United States on June 30, 2024Color: Deep BrownVerified Purchase\n\n\n\n\n\n\n\n  \n  \n    I love it, but if you’re looking for great cancellation effect I wouldn’t recommend these, AirPods Pro’s are better, these wouldn’t cancel out my AC but my AirPods would, the sound is pretty good tho I’ll give it that I got deep brown and these headphones are great quality and comfortable the noise is pretty great so is the bass, the packaging came w everything and some beats stickers,\n  \nRead more\n  One person found this helpful\n    \n          \n              \n                  Helpful\n              \n          \n      Sending feedback...Thank you for your feedback.Sorry, we failed to record your vote. Please try again\n        Report\n  &lt;img src=\"https://c.media-amazon.com/images/S/amazon-avatars-global/default._CR0,0,1024,1024_SX48_.png\"/&gt;shelby j5.0 out of 5 stars\n\n\n\n\n\n\n\n  \n  \n    awesome sound but noise cancellation isn’t the best\n  \nReviewed in the United States on September 1, 2024Color: SandstoneVerified Purchase\n\n\n\n\n\n\n\n  \n  \n    The sound quality is great but my airpods noise cancellation is the same if not better. Overall five stars because they’re cute\n  \nRead more\n  \n    \n          \n              \n                  Helpful\n              \n          \n      Sending feedback...Thank you for your feedback.Sorry, we failed to record your vote. Please try again\n        Report\n  &lt;img src=\"https://c.media-amazon.com/images/S/amazon-avatars-global/default._CR0,0,1024,1024_SX48_.png\"/&gt;Tommyd335.0 out of 5 stars\n\n\n\n\n\n\n\n  \n  \n    Quality Headphones\n  \nReviewed in the United States on May 11, 2024Color: BlackVerified Purchase\n\n\n\n\n\n\n\n  \n  \n    I bought these a few months ago, and so far they are the best set of headphones I have ever owned. The most expensive also. lol. The only gig I have on these headphones is that they are louder via Bluetooth than when plugged in with the 3.5mm audio cable. When I plug them in the sound feels a whole lot less powerful if that makes any sense. All-in-All, they are a great set of headphones that integrate with iPhone and Android devices.\n  \nRead more\n  5 people found this helpful\n    \n          \n              \n                  Helpful\n              \n          \n      Sending feedback...Thank you for your feedback.Sorry, we failed to record your vote. Please try again\n        Report\n  &lt;img src=\"https://c.media-amazon.com/images/S/amazon-avatars-global/993f3f4c-600c-4401-8f03-b28405ff7c90._CR0,0,375,375_SX48_.jpg\"/&gt;Dillon5.0 out of 5 stars\n\n\n\n\n\n\n\n  \n  \n    Nice headphones\n  \nReviewed in the United States on August 26, 2024Color: BlackVerified Purchase\n\n\n\n\n\n\n\n  \n  \n    Sound amazing and for a renewed product there great.. had to change the name on them other then that there basically brand new\n  \nRead more\n  \n    \n          \n              \n                  Helpful\n              \n          \n      Sending feedback...Thank you for your feedback.Sorry, we failed to record your vote. Please try again\n        Report\n  &lt;img src=\"https://c.media-amazon.com/images/S/amazon-avatars-global/8170b277-f6f8-4b86-8b72-3f8f5cfb607b._CR0,0,1500,1500_SX48_.jpg\"/&gt;Tiffany5.0 out of 5 stars\n\n\n\n\n\n\n\n  \n  \n    Avery comfortable and supper cute and noise canceling as freak!!\n  \nReviewed in the United States on July 27, 2024Color: BlackVerified Purchase\n\n\n\n\n\n\n\n  \n  \n    i loved it so much and it’s super cheap here\n  \nRead more\n  \n    \n          \n              \n                  Helpful\n              \n          \n      Sending feedback...Thank you for your feedback.Sorry, we failed to record your vote. Please try again\n        Report",</t>
  </si>
  <si>
    <t xml:space="preserve">    "productDetails": "About this item                   The 10.2\" touch screen LED-backlit display and 2048 x 1536 resolution will have playing all day!       \n                           ›  See more product details",</t>
  </si>
  <si>
    <t xml:space="preserve">    "customerReviews": "&lt;img src=\"https://c.media-amazon.com/images/S/amazon-avatars-global/default._CR0,0,1024,1024_SX48_.png\"/&gt;Eric G.5.0 out of 5 stars\n\n\n\n\n\n\n\n  \n  \n    Works just fine\n  \nReviewed in the United States on July 26, 2024Size: 32GBStyle: Wi-FiColor: Space GrayVerified Purchase\n\n\n\n\n\n\n\n  \n  \n    I bought the “acceptable” version for about 120 bucks. I don’t really care about the physical look of the device as I only purchased it for work and it will be in a case.That being said, there are definitely dents and scratches on the back but the screen itself is completely free from any scratches or damage. The software and other functions of the device all appear to be working as designed.I will update this review if the thing ends up crapping out on me, but for now I would say this is a very good purchase and worth the money.\n  \nRead more\n  31 people found this helpful\n    \n          \n              \n                  Helpful\n              \n          \n      Sending feedback...Thank you for your feedback.Sorry, we failed to record your vote. Please try again\n        Report\n  &lt;img src=\"https://c.media-amazon.com/images/S/amazon-avatars-global/default._CR0,0,1024,1024_SX48_.png\"/&gt;Mike5.0 out of 5 stars\n\n\n\n\n\n\n\n  \n  \n    Great iPad for the price (7th Gen)\n  \nReviewed in the United States on July 14, 2024Size: 32GBStyle: Wi-FiColor: Space GrayVerified Purchase\n\n\n\n\n\n\n\n  \n  \n    I bought this iPad to help with school related tasks and play some occasional games. I did suffer from extremely slow charging out of the box (took 2 hours to go from 20% to 25%) but resolved the issue by draining the battery completely and then fully charging it. Issue fixed.Pros:1. Touchscreen is responsive2. Audio quality is great3. Battery life is good4. Newest software + hardwareCons:1. Suffered from battery charging issues but quickly resolved issue.\n  \nRead more\n  22 people found this helpful\n    \n          \n              \n                  Helpful\n              \n          \n      Sending feedback...Thank you for your feedback.Sorry, we failed to record your vote. Please try again\n        Report\n  &lt;img src=\"https://c.media-amazon.com/images/S/amazon-avatars-global/default._CR0,0,1024,1024_SX48_.png\"/&gt;Chloe Howery5.0 out of 5 stars\n\n\n\n\n\n\n\n  \n  \n    Works amazing!\n  \nReviewed in the United States on August 31, 2024Size: 32GBStyle: Wi-FiColor: Space GrayVerified Purchase\n\n\n\n\n\n\n\n  \n  \n    Ordered this for my daughter and it works amazing and looks perfect. Shipped super fast also and got it within 2-3 days of ordering it.\n  \nRead more\n  2 people found this helpful\n    \n          \n              \n                  Helpful\n              \n          \n      Sending feedback...Thank you for your feedback.Sorry, we failed to record your vote. Please try again\n        Report\n  &lt;img src=\"https://c.media-amazon.com/images/S/amazon-avatars-global/default._CR0,0,1024,1024_SX48_.png\"/&gt;hillary smith4.0 out of 5 stars\n\n\n\n\n\n\n\n  \n  \n    Overall, good for the price.\n  \nReviewed in the United States on May 26, 2024Size: 32GBStyle: Wi-FiColor: Space GrayVerified Purchase\n\n\n\n\n\n\n\n  \n  \n    Ok so, for the price, it's worth what you spent. It actually works really well; we got it so I could download procreate and do digital art. The camara works great sometimes a little blurry but still good. But the battery charges REALLY slow. Like, 2% per 20 minutes. If you are using it while its charging, it's even slower. The screen was in good condition, no cracks. Comes w/ the charging cord and nugget. It comes wrapped in bubble wrap which is nice. But honestly, you can't really tell that it's been renewed. I highly recommend this if you are looking for a device for art and/or games. comes w/ apps pre downloaded. We had to update the software in order to download procreate. Don't know if that was only w/ this one or if its w/ all of them.\n  \nRead more\n  21 people found this helpful\n    \n          \n              \n                  Helpful\n              \n          \n      Sending feedback...Thank you for your feedback.Sorry, we failed to record your vote. Please try again\n        Report\n  &lt;img src=\"https://c.media-amazon.com/images/S/amazon-avatars-global/default._CR0,0,1024,1024_SX48_.png\"/&gt;George Telschow5.0 out of 5 stars\n\n\n\n\n\n\n\n  \n  \n    When you buy.\n  \nReviewed in the United States on August 22, 2024Size: 32GBStyle: Wi-FiColor: Space GrayVerified Purchase\n\n\n\n\n\n\n\n  \n  \n    For the class of the one I bought the screen exceeded my expectations, the body does have a ding in it but whole looks at that after is in it's case am I right? This one can upgrade out the box to ipados 17.2 and I eligible for 18 then it releases so that should keep the apps on it running upto date for the foreseeable future. Mine came with a Oem block with a certified wire but your experience may very. I did run a battery test and it passed with a 98% battery life left. I would definitely buy again if I needed another. I'm sure if I had gone up in quality it would have been better but I used the 20 I saved to get a nice case w screen protector.\n  \nRead more\n  One person found this helpful\n    \n          \n              \n                  Helpful\n              \n          \n      Sending feedback...Thank you for your feedback.Sorry, we failed to record your vote. Please try again\n        Report\n  &lt;img src=\"https://c.media-amazon.com/images/S/amazon-avatars-global/default._CR0,0,1024,1024_SX48_.png\"/&gt;sup buttercup5.0 out of 5 stars\n\n\n\n\n\n\n\n  \n  \n    BEST CHOICE for your money!!\n  \nReviewed in the United States on July 16, 2024Size: 32GBStyle: Wi-FiColor: Space GrayVerified Purchase\n\n\n\n\n\n\n\n  \n  \n    I’ve had this iPad for a couple of months now I wanted to be sure this was a good deal before I made a review or to see if I had to return it. When I first got it, it acted sort of slow when setting up and when updating it for the first time since shipping. After the initial updating and setting it up, it took around 2 hours in total to get all my apps and my backup from my phone on it. But I can say with certainty that this is SUCH a good product. You don’t always need the newest iPad!! I got this for college and it will for sure do the job as well as just regular entertainment. The graphics are amazing, battery is surprisingly not bad. After I got everything loaded onto it and all the updates necessary, I didn’t run into any more problems with it running a little slow. I recommend buying the “Very good/like new” option though to ensure you’re getting a decent one. I’ve seen some reviews that complain about how quick it dies and deep scuff marks but I haven’t run across those problems. Thank you so much!! Definitely repurchasing for Christmas for a gift!\n  \nRead more\n  11 people found this helpful\n    \n          \n              \n                  Helpful\n              \n          \n      Sending feedback...Thank you for your feedback.Sorry, we failed to record your vote. Please try again\n        Report\n  &lt;img src=\"https://c.media-amazon.com/images/S/amazon-avatars-global/default._CR0,0,1024,1024_SX48_.png\"/&gt;Tmcgin5.0 out of 5 stars\n\n\n\n\n\n\n\n  \n  \n    Like New!\n  \nReviewed in the United States on August 23, 2024Size: 32GBStyle: Wi-FiColor: Space GrayVerified Purchase\n\n\n\n\n\n\n\n  \n  \n    We set up this iPad for our 7 year old grandson.  It runs perfectly with no lagging.  I was a little hesitant to buy this when a few reviews said the battery wouldn't hold a charge and it would take hours to charge.  The battery on the one we purchased is working as expected.  We are very happy with this purchase.  We bought one that was considered excellent condition.\n  \nRead more\n  6 people found this helpful\n    \n          \n              \n                  Helpful\n              \n          \n      Sending feedback...Thank you for your feedback.Sorry, we failed to record your vote. Please try again\n        Report\n  &lt;img src=\"https://c.media-amazon.com/images/S/amazon-avatars-global/default._CR0,0,1024,1024_SX48_.png\"/&gt;robyn4.0 out of 5 stars\n\n\n\n\n\n\n\n  \n  \n    Honest Review purchased May2024\n  \nReviewed in the United States on June 2, 2024Size: 32GBStyle: Wi-FiColor: SilverVerified Purchase\n\n\n\n\n\n\n\n  \n  \n    Purchased the iPad for my daughter who just wants to play games, watch Netflix and FaceTime friends. The iPad looks brand new, I would recommend buying the newer version possibly the 9th Generation for storage reasons and for the fact that this device is pretty old and updates may stop real soon. Also the iPad was dead when it arrived. I literally had to charge it to turn it on... also the battery life is not anything to write home about it lasts about  about  8- 9hours. Considering that this is a renewed 2019 iPad that's actually really good. I'm not too mad I bought it. My kid is happy with it. If I were buying it for long term use and for myself I would have gotten the 9th Gen or anything released after the 9th Gen.  I gave 4 stars because of battery life and the fact that it came dead!\n  \nRead more\n\n\n\n\n\n\n\n\n\n\n\n \n  \t\t \n\n\n\n\n    \n        \n        \n            \n        \n            \n        \n        \n            \n            \n        \n        \n            \n            \n        \n    \n    \n        \n\n            \n                &lt;img src=\"https://c.media-amazon.com/images/S/amazon-avatars-global/default._CR0,0,1024,1024_SX48_.png\"/&gt;robyn\n            \n\n            4.0 out of 5 stars\n            \n                Honest Review purchased May2024\n            \n            \n            \n                \n                    \n                        \n                        \n                            \n                                \n                                    \n                                        Reviewed in the United States on June 2, 2024\n                                    \n                                \n                                \n                            \n                        \n                    \n                \n            \n        \n        \n            Purchased the iPad for my daughter who just wants to play games, watch Netflix and FaceTime friends. The iPad looks brand new, I would recommend buying the newer version possibly the 9th Generation for storage reasons and for the fact that this device is pretty old and updates may stop real soon. Also the iPad was dead when it arrived. I literally had to charge it to turn it on... also the battery life is not anything to write home about it lasts about  about  8- 9hours. Considering that this is a renewed 2019 iPad that's actually really good. I'm not too mad I bought it. My kid is happy with it. If I were buying it for long term use and for myself I would have gotten the 9th Gen or anything released after the 9th Gen.  I gave 4 stars because of battery life and the fact that it came dead!\n        \n        \n            \n                Images in this review\n            \n            \n                \n                    \n                        \n                    \n                \n            \n        \n    \n        \n    \n\n\n\n\n\n   function toggleSeeAllView() {\n       P.when('A', 'cr-image-popover-controller').execute(function(A, imagePopoverController) {\n          imagePopoverController.toggleSeeAllView(true);\n       });\n   }\n\n\n       &lt;img alt=\"Customer image\" src=\"https://c.media-amazon.com/images/I/61ANP-+YmQL._SY88.jpg\" height=\"88\" width=\"100%\"/&gt;\n\n        P.when('A', 'cr-image-popover-controller').execute(function(A, imagePopoverController) {\n          A.on(\"a:popover:beforeShow:RR6EJ0KP4RH6M_gallerySection_main\", function(data) {\n            imagePopoverController.initImagePopover(\"RR6EJ0KP4RH6M\", \"[https://c.media-amazon.com/images/I/61ANP-+YmQL._SL1600_.jpg]\", data);\n          });\n        });\n    \n\n  26 people found this helpful\n    \n          \n              \n                  Helpful\n              \n          \n      Sending feedback...Thank you for your feedback.Sorry, we failed to record your vote. Please try again\n        Report",</t>
  </si>
  <si>
    <t xml:space="preserve">    "productDetails": "About this item                   GPS",</t>
  </si>
  <si>
    <t xml:space="preserve">    "customerReviews": "&lt;img src=\"https://c.media-amazon.com/images/S/amazon-avatars-global/default._CR0,0,1024,1024_SX48_.png\"/&gt;Glory to God5.0 out of 5 stars\n\n\n\n\n\n\n\n  \n  \n    Battery Life\n  \nReviewed in the United States on July 19, 2024Color: BlackSize: 40 mmStyle: Black Sport BandVerified Purchase\n\n\n\n\n\n\n\n  \n  \n    This apple watch is better than I thought it would be, but the battery capacity is very low 66% and it does not last my child threw a whole 8 hrs. of school other than that there are no other problems with the watch it took a while to come but I received it  with no scratches and no cracks it's in very good condition and she says she loves the watch. Apple watch series 4 40mm (GPS+ Cellular) Space Gray\n  \nRead more\n  7 people found this helpful\n    \n          \n              \n                  Helpful\n              \n          \n      Sending feedback...Thank you for your feedback.Sorry, we failed to record your vote. Please try again\n        Report\n  &lt;img src=\"https://c.media-amazon.com/images/S/amazon-avatars-global/default._CR0,0,1024,1024_SX48_.png\"/&gt;Kay5.0 out of 5 stars\n\n\n\n\n\n\n\n  \n  \n    Real\n  \nReviewed in the United States on September 2, 2024Color: Silver Aluminum CaseSize: 44MMStyle: White Sport BandVerified Purchase\n\n\n\n\n\n\n\n  \n  \n    This watch works very well. The touch screen works, it does not freeze when I need to use it, and it connects to my Bluetooth earbuds very easily. It’s almost light weight. The watch does Fit around my wrist perfectly. It’s Readability is quite awesome for it to be this cheap.\n  \nRead more\n  \n    \n          \n              \n                  Helpful\n              \n          \n      Sending feedback...Thank you for your feedback.Sorry, we failed to record your vote. Please try again\n        Report\n  &lt;img src=\"https://c.media-amazon.com/images/S/amazon-avatars-global/default._CR0,0,1024,1024_SX48_.png\"/&gt;Daphne Martin5.0 out of 5 stars\n\n\n\n\n\n\n\n  \n  \n    Excellent condition love it!\n  \nReviewed in the United States on March 27, 2023Color: Silver Aluminum CaseSize: 40 mmStyle: White Sport BandVerified Purchase\n\n\n\n\n\n\n\n  \n  \n    It arrived within the window frame. I was very skeptical of buying refurbished watch, after reading reviews of scratched up watches, with dents, low batter life, defective in one form or another. So when I opened it, it really was in excellent condition! No cosmetic flaws, a brand new band, and charger looked new too! I was elated. Set up was a breeze. I have only had it for 3 days….so far so good! I bought a flower bumper guard for it. I plan on buying more bands too. I pray it continues to work as well as it does! I will write an update in one month. The pic shows me holding it up and it’s winding down for my sleep mode. Buy one, but pick “Excellent Condition “.Update it is 7/28/23  My watch is still working well! Excellent investment.*******Update****** 7/22/24The watch is still working, however due to the fact that it is a refurbished  product you have to take into consideration, so is the battery. It still works fine, but needs to be charged everyday, for a good amount of time. The battery becomes very weak at the end of the day around 7pm after being on the charger for 9 hrs. No matter how long you charge it, that battery drains around the same time of day and will die out. So it was a great starter watch, but eventually you will want to upgrade, for a few more dollars to a brand new one. Battery last all day long on my new one and never goes dead, even if I get it on the charger late at night.  New one cost me $200 Target. Walmart sells em for $189.00 Brand New. I kept the old one for a back up, it’s on my shelf now taking a long rest 😂\n  \nRead more\n\n\n\n\n\n\n\n\n\n\n\n \n  \t\t \n\n\n\n\n    \n        \n        \n            \n        \n            \n        \n        \n            \n            \n        \n        \n            \n            \n        \n    \n    \n        \n\n            \n                &lt;img src=\"https://c.media-amazon.com/images/S/amazon-avatars-global/default._CR0,0,1024,1024_SX48_.png\"/&gt;Daphne Martin\n            \n\n            5.0 out of 5 stars\n            \n                Excellent condition love it!\n            \n            \n            \n                \n                    \n                        \n                        \n                            \n                                \n                                    \n                                        Reviewed in the United States on March 27, 2023\n                                    \n                                \n                                \n                            \n                        \n                    \n                \n            \n        \n        \n            It arrived within the window frame. I was very skeptical of buying refurbished watch, after reading reviews of scratched up watches, with dents, low batter life, defective in one form or another. So when I opened it, it really was in excellent condition! No cosmetic flaws, a brand new band, and charger looked new too! I was elated. Set up was a breeze. I have only had it for 3 days….so far so good! I bought a flower bumper guard for it. I plan on buying more bands too. I pray it continues to work as well as it does! I will write an update in one month. The pic shows me holding it up and it’s winding down for my sleep mode. Buy one, but pick “Excellent Condition “.Update it is 7/28/23  My watch is still working well! Excellent investment.*******Update****** 7/22/24The watch is still working, however due to the fact that it is a refurbished  product you have to take into consideration, so is the battery. It still works fine, but needs to be charged everyday, for a good amount of time. The battery becomes very weak at the end of the day around 7pm after being on the charger for 9 hrs. No matter how long you charge it, that battery drains around the same time of day and will die out. So it was a great starter watch, but eventually you will want to upgrade, for a few more dollars to a brand new one. Battery last all day long on my new one and never goes dead, even if I get it on the charger late at night.  New one cost me $200 Target. Walmart sells em for $189.00 Brand New. I kept the old one for a back up, it’s on my shelf now taking a long rest 😂\n        \n        \n            \n                Images in this review\n            \n            \n                \n                    \n                        \n                    \n                \n            \n        \n    \n        \n    \n\n\n\n\n\n   function toggleSeeAllView() {\n       P.when('A', 'cr-image-popover-controller').execute(function(A, imagePopoverController) {\n          imagePopoverController.toggleSeeAllView(true);\n       });\n   }\n\n\n       &lt;img alt=\"Customer image\" src=\"https://c.media-amazon.com/images/I/61jl1ydzQUL._SY88.jpg\" height=\"88\" width=\"100%\"/&gt;\n\n        P.when('A', 'cr-image-popover-controller').execute(function(A, imagePopoverController) {\n          A.on(\"a:popover:beforeShow:R1GXU7OFN4EGB8_gallerySection_main\", function(data) {\n            imagePopoverController.initImagePopover(\"R1GXU7OFN4EGB8\", \"[https://c.media-amazon.com/images/I/61jl1ydzQUL._SL1600_.jpg]\", data);\n          });\n        });\n    \n\n  22 people found this helpful\n    \n          \n              \n                  Helpful\n              \n          \n      Sending feedback...Thank you for your feedback.Sorry, we failed to record your vote. Please try again\n        Report\n  &lt;img src=\"https://c.media-amazon.com/images/S/amazon-avatars-global/default._CR0,0,1024,1024_SX48_.png\"/&gt;Kait kitty4.0 out of 5 stars\n\n\n\n\n\n\n\n  \n  \n    Pretty good, some scratches though\n  \nReviewed in the United States on August 4, 2024Color: Gold Aluminum Case &amp; Pink Sand Sport BandSize: 40 mmStyle: Pink Sand Sport BandVerified Purchase\n\n\n\n\n\n\n\n\n\n\n\n\n\n\n\n\n\n\n    \n        \n\n        \n        \n            \n        \n\n        \n            \n                \n\n\n\n\n{\"clickstreamNexusMetricsConfig\":{\"actionType\":\"DISCOVERY\",\"productId\":\"\",\"eventOwner\":\"vsemetrics_playercards\",\"schemaId\":\"clickstream.CustomerEvent.4\",\"producerId\":\"vsemetrics_playercards\",\"eventType\":\"IVEVideoView\"},\"clientPrefix\":\"vse_reviews_desktop_r2v9n7ae2mpor8_1725596724235\",\"closedCaptionsConfig\":{\"captionsOnTexts\":{\"en\":\"English (Automated)\"},\"captionsOffText\":\"Captions off\",\"languageToLabelTexts\":{\"English\":\"English\"}},\"sushiMetricsConfig\":{\"isRobot\":false,\"clientId\":\"VSE-US\",\"videoAsinList\":\"\",\"weblabIds\":\"\",\"eventSource\":\"Player\",\"sessionId\":\"130-3011150-8800723\",\"refMarkers\":\"vse_reviews_desktop_R2V9N7AE2MPOR8_1725596724235_ref\",\"placementContext\":\"cr_inline_review\",\"marketplaceId\":\"ATVPDKIKX0DER\",\"isInternal\":false,\"endpoint\":\"https://unagi-na.amazon.com/1/events/com.amazon.eel.vse.metrics.prod.events.test\",\"requestId\":\"FDRWZEGAAXRBBA6FVDHV\",\"customerId\":\"A249XJ9JIO8LDW\",\"sessionType\":1},\"mimeType\":\"application/x-mpegURL\",\"nexusMetricsConfig\":{\"isInternal\":false,\"widgetMetricsSchemaId\":\"vse.VSECardsEvents.8\",\"clientId\":\"VSE-US\",\"videoAsinList\":\"\",\"weblabIds\":\"\",\"eventSource\":\"Player\",\"videoAsin\":\"R2V9N7AE2MPOR8\",\"producerId\":\"vsemetrics_playercards\",\"refMarkers\":\"vse_reviews_desktop_R2V9N7AE2MPOR8_1725596724235_ref\",\"placementContext\":\"cr_inline_review\",\"playerTSMMetricsSchemaId\":\"vse.VSECardsPlayerEvents.7\"},\"videoHeight\":0,\"videoWidth\":0,\"initialClosedCaptions\":\"en,https://c.media-amazon.com/images/S/vse-vms-closed-captions-artifact-us-east-1-prod/closedCaptions/dd1b5c1f-c458-41d8-9a59-8e5ac851623b.vtt\",\"videoUrl\":\"https://c.media-amazon.com/images/S/vse-vms-transcoding-artifact-us-east-1-prod/fd62ffa3-dfa9-427b-8078-aafd9ff0160c/default.vertical.jobtemplate.hls.m3u8\",\"metricsEmissionMethod\":\"nexus\",\"imageUrl\":\"https://c.media-amazon.com/images/I/611J-tVWjML._SY256._SY256.jpg\",\"awaConfig\":{\"useUpNextComponent\":false,\"clickstreamNexusMetricsConfig\":{\"actionType\":\"DISCOVERY\",\"productId\":\"\",\"eventOwner\":\"vsemetrics_playercards\",\"schemaId\":\"clickstream.CustomerEvent.4\",\"producerId\":\"vsemetrics_playercards\",\"eventType\":\"IVEVideoView\"},\"initialVideo\":\"R2V9N7AE2MPOR8\",\"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v9n7ae2mpor8_1725596724235-player-b66bb208-b84f-4f0f-9fd0-fe4990b116fd\",\"allowCrossOrigin\":false,\"requestMetadata\":{\"marketplaceId\":\"ATVPDKIKX0DER\",\"clientId\":\"VSE-US\",\"method\":\"cr_inline_review\",\"requestId\":\"FDRWZEGAAXRBBA6FVDHV\",\"pageAsin\":\"\",\"sessionId\":\"130-3011150-8800723\"},\"shouldLoop\":false,\"shouldDisableControls\":false,\"alwaysSetInitialVideo\":true,\"showPlayerCloseButton\":false,\"clientPrefix\":\"\",\"useAutoplayFallback\":false,\"sushiMetricsConfig\":{\"isRobot\":false,\"clientId\":\"VSE-US\",\"videoAsinList\":\"\",\"weblabIds\":\"\",\"eventSource\":\"Player\",\"sessionId\":\"130-3011150-8800723\",\"refMarkers\":\"vse_reviews_desktop_R2V9N7AE2MPOR8_1725596724235_ref\",\"placementContext\":\"cr_inline_review\",\"marketplaceId\":\"ATVPDKIKX0DER\",\"isInternal\":false,\"endpoint\":\"https://unagi-na.amazon.com/1/events/com.amazon.eel.vse.metrics.prod.events.test\",\"requestId\":\"FDRWZEGAAXRBBA6FVDHV\",\"customerId\":\"A249XJ9JIO8LDW\",\"sessionType\":1},\"ospLinkCode\":\"\",\"showPosterImage\":true,\"languageCode\":\"en\",\"version\":\"\",\"nexusMetricsConfig\":{\"isInternal\":false,\"widgetMetricsSchemaId\":\"vse.VSECardsEvents.8\",\"clientId\":\"VSE-US\",\"videoAsinList\":\"\",\"weblabIds\":\"\",\"eventSource\":\"Player\",\"videoAsin\":\"R2V9N7AE2MPOR8\",\"producerId\":\"vsemetrics_playercards\",\"refMarkers\":\"vse_reviews_desktop_R2V9N7AE2MPOR8_1725596724235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0:00Loaded: 0%0:00Stream Type LIVESeek to live, currently behind liveLIVERemaining Time -0:00 1xPlayback RateChaptersChaptersDescriptionsdescriptions off, selectedCaptionscaptions off, selectedAudio Trackdefault, selectedFullscreenThis is a modal window.\n\n\n            \n            \n        \n    \n    \n\n\n\n\n\n\n\n\n  \n  \n     I ordered this watch to replace my old one. This one works quite well although as seen in the pictures it did come with some scratches at the top of the screen. The battery drains quickly but recharges fast.\n  \nRead more\n\n\n\n\n\n\n\n\n\n\n\n \n  \t\t \n\n\n\n\n    \n        \n        \n            \n        \n            \n        \n        \n            \n            \n        \n        \n            \n            \n        \n    \n    \n        \n\n            \n                &lt;img src=\"https://c.media-amazon.com/images/S/amazon-avatars-global/default._CR0,0,1024,1024_SX48_.png\"/&gt;Kait kitty\n            \n\n            4.0 out of 5 stars\n            \n                Pretty good, some scratches though\n            \n            \n            \n                \n                    \n                        \n                        \n                            \n                                \n                                    \n                                        Reviewed in the United States on August 4, 2024\n                                    \n                                \n                                \n                            \n                        \n                    \n                \n            \n        \n        \n            I ordered this watch to replace my old one. This one works quite well although as seen in the pictures it did come with some scratches at the top of the screen. The battery drains quickly but recharges fast.\n        \n        \n            \n                Images in this review\n            \n            \n                \n                    \n                        \n                    \n                \n            \n        \n    \n        \n    \n\n\n\n\n\n   function toggleSeeAllView() {\n       P.when('A', 'cr-image-popover-controller').execute(function(A, imagePopoverController) {\n          imagePopoverController.toggleSeeAllView(true);\n       });\n   }\n\n\n       &lt;img alt=\"Customer image\" src=\"https://c.media-amazon.com/images/I/61EsQgHzNTL._SY88.jpg\" height=\"88\" width=\"100%\"/&gt;\n\n        P.when('A', 'cr-image-popover-controller').execute(function(A, imagePopoverController) {\n          A.on(\"a:popover:beforeShow:R2V9N7AE2MPOR8_gallerySection_main\", function(data) {\n            imagePopoverController.initImagePopover(\"R2V9N7AE2MPOR8\", \"[https://c.media-amazon.com/images/I/61EsQgHzNTL._SL1600_.jpg]\", data);\n          });\n        });\n    \n\n  One person found this helpful\n    \n          \n              \n                  Helpful\n              \n          \n      Sending feedback...Thank you for your feedback.Sorry, we failed to record your vote. Please try again\n        Report\n  &lt;img src=\"https://c.media-amazon.com/images/S/amazon-avatars-global/default._CR0,0,1024,1024_SX48_.png\"/&gt;Jessica H.3.0 out of 5 stars\n\n\n\n\n\n\n\n  \n  \n    Rather disappointed.\n  \nReviewed in the United States on December 27, 2023Color: Space Gray, BlackSize: 44 mmStyle: Space Gray Aluminum + Black Sport BandVerified Purchase\n\n\n\n\n\n\n\n  \n  \n    I was really excited to find out that I could buy an Apple Watch for such a good price.  I went ahead and bought it in best condition for what I believe was $140 at the time.  However, when I got it, the case was scratched up fairly badly, the new screen wasn't marked but it seemed to be put on 98% perfectly - it wasn't too responsive and the way it was placed on was just a little bit off if you looked very closely.  The worst part of it all was the battery capacity - I'm pretty sure it was at about 80%, which is not what you want in a watch with one-day battery life.  Over time it degraded down to 76%, and it would cost $100 to replace  It still had a lot of the good features, but I began to realize that it was just too old and over time it just became annoying, with bad dictation, frequent OS glitches, and a frankly awful Siri experience - the voice assistant hardly ever acts like it understands me, even when I'm connected to the WiFi and my iPhone.  I ended up finding a deal at Target for a factory-sealed series 8 around Christmas time this year, and Apple claimed it to be $60 for trade-in value.  At the end of the day, if you still consider buying this, I would just say be prepared for some annoying gimmicks and an expensive battery replacement, without the original Apple box, charger, and band that it came with (they'll all be off brand).  I'd say give this to someone who is not tech-savy, or just buy straight refurbed from Apple a 7 or later where you get smaller bezels.\n  \nRead more\n  13 people found this helpful\n    \n          \n              \n                  Helpful\n              \n          \n      Sending feedback...Thank you for your feedback.Sorry, we failed to record your vote. Please try again\n        Report\n  &lt;img src=\"https://c.media-amazon.com/images/S/amazon-avatars-global/default._CR0,0,1024,1024_SX48_.png\"/&gt;Shadonya Hines5.0 out of 5 stars\n\n\n\n\n\n\n\n  \n  \n    Battery life\n  \nReviewed in the United States on August 8, 2024Color: Space Gray, BlackSize: 44 mmStyle: Space Gray Aluminum + Black Sport BandVerified Purchase\n\n\n\n\n\n\n\n  \n  \n    The watch came in good condition from the outside but the battery life sucks. I charged all day and night and still do not last me a full day which is frustrating when I use it for fitness so I can never keep track of my steps accurately because I have to keep taking it off to charge it\n  \nRead more\n  3 people found this helpful\n    \n          \n              \n                  Helpful\n              \n          \n      Sending feedback...Thank you for your feedback.Sorry, we failed to record your vote. Please try again\n        Report\n  &lt;img src=\"https://c.media-amazon.com/images/S/amazon-avatars-global/default._CR0,0,1024,1024_SX48_.png\"/&gt;Shak5.0 out of 5 stars\n\n\n\n\n\n\n\n  \n  \n    Great buy if you don’t want to fully invest in Apple products\n  \nReviewed in the United States on July 18, 2024Color: Silver Aluminum CaseSize: 44MMStyle: White Sport BandVerified Purchase\n\n\n\n\n\n\n\n  \n  \n    This is truly an amazing product if you are a little hesitant on Apple products. And you just want to dip your feet in the water it lived up to the standards I had in mind and it looks and feels amazing and I did have a little trouble getting it charged at first but after I got it past 50 it has stayed at a consistent battery life for the duration of time (assuming it had sat awhile before it was last powered on or charged) but 10/10 would recommend runnnnn don’t walk to buy this watch.!!!!\n  \nRead more\n\n\n\n\n\n\n\n\n\n\n\n \n  \t\t \n\n\n\n\n    \n        \n        \n            \n        \n            \n        \n        \n            \n            \n        \n        \n            \n            \n        \n    \n    \n        \n\n            \n                &lt;img src=\"https://c.media-amazon.com/images/S/amazon-avatars-global/default._CR0,0,1024,1024_SX48_.png\"/&gt;Shak\n            \n\n            5.0 out of 5 stars\n            \n                Great buy if you don’t want to fully invest in Apple products\n            \n            \n            \n                \n                    \n                        \n                        \n                            \n                                \n                                    \n                                        Reviewed in the United States on July 18, 2024\n                                    \n                                \n                                \n                            \n                        \n                    \n                \n            \n        \n        \n            This is truly an amazing product if you are a little hesitant on Apple products. And you just want to dip your feet in the water it lived up to the standards I had in mind and it looks and feels amazing and I did have a little trouble getting it charged at first but after I got it past 50 it has stayed at a consistent battery life for the duration of time (assuming it had sat awhile before it was last powered on or charged) but 10/10 would recommend runnnnn don’t walk to buy this watch.!!!!\n        \n        \n            \n                Images in this review\n            \n            \n                \n                    \n                        \n                    \n                \n            \n        \n    \n        \n    \n\n\n\n\n\n   function toggleSeeAllView() {\n       P.when('A', 'cr-image-popover-controller').execute(function(A, imagePopoverController) {\n          imagePopoverController.toggleSeeAllView(true);\n       });\n   }\n\n\n       &lt;img alt=\"Customer image\" src=\"https://c.media-amazon.com/images/I/51yRuIRYPUL._SY88.jpg\" height=\"88\" width=\"100%\"/&gt;\n\n        P.when('A', 'cr-image-popover-controller').execute(function(A, imagePopoverController) {\n          A.on(\"a:popover:beforeShow:R1VO0KO1DNGF35_gallerySection_main\", function(data) {\n            imagePopoverController.initImagePopover(\"R1VO0KO1DNGF35\", \"[https://c.media-amazon.com/images/I/51yRuIRYPUL._SL1600_.jpg]\", data);\n          });\n        });\n    \n\n  One person found this helpful\n    \n          \n              \n                  Helpful\n              \n          \n      Sending feedback...Thank you for your feedback.Sorry, we failed to record your vote. Please try again\n        Report\n  &lt;img src=\"https://c.media-amazon.com/images/S/amazon-avatars-global/8e1ab9f0-f18b-4fe6-8af7-22f5b1ba4f1b._CR0,0,375,375_SX48_.jpg\"/&gt;Olivia Neuman4.0 out of 5 stars\n\n\n\n\n\n\n\n  \n  \n    Great watch\n  \nReviewed in the United States on August 25, 2024Color: Silver Aluminum CaseSize: 40 mmStyle: White Sport BandVerified Purchase\n\n\n\n\n\n\n\n  \n  \n    Watch is in good condition and works great. But the charger that it came with doesn’t work😕\n  \nRead more\n  \n    \n          \n              \n                  Helpful\n              \n          \n      Sending feedback...Thank you for your feedback.Sorry, we failed to record your vote. Please try again\n        Report",</t>
  </si>
  <si>
    <t xml:space="preserve">    "productDetails": "About this item                   Fully unlocked and compatible with any carrier of choice (e.g. AT&amp;T, T-Mobile, Sprint, Verizon, US-Cellular, Cricket, Metro, etc.).     Inspected and guaranteed to have minimal cosmetic damage, which is not noticeable when the device is held at arm's length.     Successfully passed a full diagnostic test which ensures like-new functionality and removal of any prior-user personal information.     The device does not come with headphones or a SIM card. It does include a charging cable that may be generic.     Tested for battery health and guaranteed to have a minimum battery capacity of 80%.",</t>
  </si>
  <si>
    <t xml:space="preserve">    "customerReviews": "&lt;img src=\"https://c.media-amazon.com/images/S/amazon-avatars-global/default._CR0,0,1024,1024_SX48_.png\"/&gt;dawjr5.0 out of 5 stars\n\n\n\n\n\n\n\n  \n  \n    Good Value\n  \nReviewed in the United States on April 18, 2024Size: 128GBColor: GraphiteService Provider: AT&amp;TProduct grade: RenewedVerified Purchase\n\n\n\n\n\n\n\n  \n  \n    Buying a used phone can be an anxiety filled experience - you read the reviews and hope that you're one of the happy customers and are lucky enough to get an \"as advertised product.\" You have to take a chance. I did and the phone arrived quickly and with an unexpected charger and cord - generic box and bubble wrap. The phone was listed as in \"excellent\" and it truly was without a mark, dent or scratch.Several hours of backing up, transferring data and sim - now the phone is truly working and picking up where the prior phone handed off to the latest one.The challenge of course is you have a new phone -  and its always a bit steep for the first few days trying to learn the new hardware/software and audit that the used phone does not have some hidden defect that is going to cost you more time and money. So, I'm happy for a few days and then one evening I discover that the bottom speaker (the top earpiece speaker is actually called the receiver) was not working well. scratchy and little to no volume - this had missed my attention entirely. A panic search online revealed Apple 12 speaker problems and them being repaired by Apple - crap!I went to a repair shop the next day, they ran Apple diagnostics on the phone and sure enough - speaker needed to be replaced - $120 for generic parts, $180 for Apple parts - they're not familiar with the Apple repair program (found out later that was for receiver speakers) - so this is half of the cost of the phone.No I'm committed to the new phone, don't want to lose it, but don't want to pay this either.Reach out to seller and explain the issue - they can even confirm the Apple diagnostic through the serial number - They offer $25 refund if I'll keep the phone.  - So this tells me that they don't run diagnostics on the phones themselves - or do and hope that people will simply miss small items or accept them once they have sweat equity in the phone - or, it's all honest and by buying/selling a used phone both parties are taking a gamble. I chose to believe the latter. And accepted their offer.And here's the takeaway - the speaker now works - once in a while I might think I hear some scratchy, but unsure due to surrounding conditions. So for now, it's good, we'll see how long it lasts - but if I have to get it repaired - I took a chance -I say take a chance - you might get a perfect phone and save a lot in the meantime - I typically stay a few models behind the curve and benefit from software updates and people abandoning perfectly working phones for the latest models - AT&amp;T typically had new old stock and I took advantage of that, but I have a grandfathered  plan that they no longer make good money on, so I'm no longer eligible for that.Hope your experience is a good one - all the best, Don\n  \nRead more\n  112 people found this helpful\n    \n          \n              \n                  Helpful\n              \n          \n      Sending feedback...Thank you for your feedback.Sorry, we failed to record your vote. Please try again\n        Report\n  &lt;img src=\"https://c.media-amazon.com/images/S/amazon-avatars-global/default._CR0,0,1024,1024_SX48_.png\"/&gt;Jenelle R. Barrett5.0 out of 5 stars\n\n\n\n\n\n\n\n  \n  \n    Fast shipping, excellent condition\n  \nReviewed in the United States on August 30, 2024Size: 128GBColor: SilverService Provider: UnlockedProduct grade: RenewedVerified Purchase\n\n\n\n\n\n\n\n  \n  \n    Fast shipping. Phone looks brand new, easy to set up, fully unlocked. No battery issues. I've had the phone only a few days but so far very satisfied and everything was as advertised.\n  \nRead more\n  \n    \n          \n              \n                  Helpful\n              \n          \n      Sending feedback...Thank you for your feedback.Sorry, we failed to record your vote. Please try again\n        Report\n  &lt;img src=\"https://c.media-amazon.com/images/S/amazon-avatars-global/default._CR0,0,1024,1024_SX48_.png\"/&gt;raniel saludo4.0 out of 5 stars\n\n\n\n\n\n\n\n  \n  \n    Nice Phone\n  \nReviewed in the United States on July 16, 2023Size: 512GBColor: GraphiteService Provider: UnlockedProduct grade: RenewedVerified Purchase\n\n\n\n\n\n\n\n  \n  \n    I’ll preface this review by saying I am pretty picky when it comes to my possessions.  My IPhone 7+ finally gave up the ghost.  I was hoping to get through the remainder of this year so that when the IPhone 15 came out that I would get a renewed 14 Max Pro but that was not to be.  We had purchased a renewed IPhone 12 for my son from another seller and were surprised with how clean it was when it arrived.  We paid extra for the excellent condition and it was in pristine condition with a 100% battery max battery health.Prime day comes along and I see this phone from this seller.  It was roughly $200 more than the regular IPhone 12 that we bought for my son but it was the Pro model and it did have 512k of storage.  Due to the positive experience we had with the earlier purchase, I decided to pull the trigger.Fulfillment was great.  I had ordered the phone on 7/11 and it was scheduled to arrive on 7/14 but to my surprise it hit my house on 7/13 which was a nice surprise.When I picked up the package I got worried because I could hear and feel something rattling in the box that was shipped in a form fitting padded envelope.  To my relief I found the phone  to be intact.  It arrived with protective plastic on the screen, a SIM port tool, and a lightning charging cable that was loose in the box.  Upon inspection I found the screen to be free of scratches or gouges but there is some slight surface marring on a small section of the screen that you have to look for in order to see.  The bezel was clean except for a couple of nicks.  The worst sign of usage is a chip above the top of the highest camera lens.  It’s not huge but you can definitely see it and it looks like a chip in a car windshield since the back of the phone is finished in glass.  The only other thing to mention is that there was a bit of what looks like green metal tape that was poking out of the side of the phone between the screen and bezel which I was able to rub off with my fingernail.  It looked like the refurb process was not as clean as it could have been.Going into the settings I found that the max battery life was only 85% which was kind of a bummer.  Setting up the phone was a breeze with ICloud but I haven’t figured out how to pull down the pictures that resided on my old phone.  My apps came over but know I had to re-enter my passwords in most cases.After only a couple of day usage, everything seems to work fine.  Amazon gives 90 days to return for any issues.  The camera on the pro is a definite improvement over the 7+.  Size wise the unit is smaller than the 7+ but the screen is bigger on the 12 since it doesn’t have the home button at the bottom which I keep wanting to press out of habit.Overall the purchase was better than ok.  If the phone has another 10% of battery life and the nick on the camera was not present then I would rate the item as excellent.  I’ll always wonder if I should have purchased a phone from the other seller that sold a phone in perfect condition.  I will update this review should anything major happen with the phone.\n  \nRead more\n  111 people found this helpful\n    \n          \n              \n                  Helpful\n              \n          \n      Sending feedback...Thank you for your feedback.Sorry, we failed to record your vote. Please try again\n        Report\n  &lt;img src=\"https://c.media-amazon.com/images/S/amazon-avatars-global/default._CR0,0,1024,1024_SX48_.png\"/&gt;John Clare5.0 out of 5 stars\n\n\n\n\n\n\n\n  \n  \n    The phone is exactly as described. IN EXCELLENT CONDITION.\n  \nReviewed in the United States on August 31, 2024Size: 128GBColor: GraphiteService Provider: UnlockedProduct grade: Renewed PremiumVerified Purchase\n\n\n\n\n\n\n\n  \n  \n    I can’t tell the difference between the phone I received and one that’s BRAND NEW.At first, I was concerned that I might have problems downgrading from an iPhone 14 Pro Max to the IPhone 12 Pro. But my online backup went through without any problem. Except for one small inconvenience. At first, my Echo ear buds weren’t recognized by the Bluetooth on the new phone. But after a few days they magically appeared in the Bluetooth devices.  However, the Alexa feature with the earbuds hasn’t worked. I’ve attempted a number of times to reset the earbuds using the Alexa app, but I keep getting an error (“Internal Error”) when I attempt to sign in to my Amazon account. Looks like the only way I’ll get through it is to call Amazon Support, but I don’t relish the idea of being on hold forever while waiting for a REAL PERSON to pickup my call.It’s frustrating, but overall I’m very satisfied with the purchase, and would, in hindsight, buy it again.\n  \nRead more\n  One person found this helpful\n    \n          \n              \n                  Helpful\n              \n          \n      Sending feedback...Thank you for your feedback.Sorry, we failed to record your vote. Please try again\n        Report",</t>
  </si>
  <si>
    <t xml:space="preserve">    "productDetails": "About this item                   This phone is unlocked and compatible with any carrier of choice on GSM and CDMA networks (e.g. AT&amp;T, T-Mobile, Sprint, Verizon, US Cellular, Cricket, Metro, Tracfone, Mint Mobile, etc.).     Tested for battery health and guaranteed to have a minimum battery capacity of 80%.     Successfully passed a full diagnostic test which ensures like-new functionality and removal of any prior-user personal information.     The device does not come with headphones or a SIM card. It does include a generic (Mfi certified) charger and charging cable.     Inspected and guaranteed to have minimal cosmetic damage, which is not noticeable when the device is held at arm's length.",</t>
  </si>
  <si>
    <t xml:space="preserve">    "customerReviews": "&lt;img src=\"https://c.media-amazon.com/images/S/amazon-avatars-global/default._CR0,0,1024,1024_SX48_.png\"/&gt;Dale Brown5.0 out of 5 stars\n\n\n\n\n\n\n\n  \n  \n    Good emergency phone for 8 year old\n  \nReviewed in the United States on July 14, 2024Size: 128GBColor: RedService Provider: UnlockedProduct grade: RenewedVerified Purchase\n\n\n\n\n\n\n\n  \n  \n    I know. 8 is young for a phone. Circumstances vary.  So to any other widowed dads who need their child to have a phone within your guidance-  you can use Wi-Fi only, iCloud address for text and FaceTime without a SIM card. Good for emergencies. You can manage and approve apps etc and keep separate iCloud account for privacy. WorksGreat for videos, games and Emira and IXL reading and math programs. You as a parent can control frequency, screen time, content etc. I expect this phone to last 3 years minimum. Works great. I get a pop up toReview and approve any app. I can set session duration or total minutes screen time with parentalControls. I opted for more memory and sharing my iCloud allocation to off board photos and videos so it works well with games.  Apple still supports and you can search online for which products phase out Apple support and when.  This was not inexpensive but a good value for my requirements. And the little guy learns responsibility and conversations about safety online.\n  \nRead more\n  11 people found this helpful\n    \n          \n              \n                  Helpful\n              \n          \n      Sending feedback...Thank you for your feedback.Sorry, we failed to record your vote. Please try again\n        Report\n  &lt;img src=\"https://c.media-amazon.com/images/S/amazon-avatars-global/default._CR0,0,1024,1024_SX48_.png\"/&gt;Beth5.0 out of 5 stars\n\n\n\n\n\n\n\n  \n  \n    Looks like a new phone. Works fine.\n  \nReviewed in the United States on May 24, 2024Size: 64GBColor: RedService Provider: VerizonProduct grade: RenewedVerified Purchase\n\n\n\n\n\n\n\n  \n  \n    The exterior is in perfect condition and so far it’s operating like my previous one iPhone XR. I had accidentally ordered the one that was only 2g (which no one should want) and the seller responded and my cancellation was approved and I got the phone a day earlier. This phone has 4g.The battery: I tested this one. I got 8.2 hours from 100% to 3% with it in Low Mode purposely doing battery-sucking things such as downloading all my apps while a long update was happening, watching videos, syncing stuff from iCloud such as photos, playing a game, etc. The phone was a bit warm and working hard. They guarantee that it will be at least at 80% capacity and some people are lucky to get more. Mine came at 79% which is not a big deal and I just can’t be without a phone.80% isn’t terrible unless you constantly are doing battery sucking things. Don’t fret. My previous one was four or five years old and was at 80% before it got destroyed. They say you lose 1% a month. Not mine because I did battery saving things. At home I would plug it in since I watch battery-sucking things like long YT videos. Often I keep it in low mode and the screen turns off quickly-I have to put in my Lock Screen password a lot which is annoying but it saves usage. When I charge it I practically turn off the light. Turn off background refresh on apps that aren’t that important to be refreshed. Keep your screen brightness as dim as you can handle. I think using it in airplane mode helps. I keep location services off until an app needs it. If you put it on Never so you don’t have to keep tapping the screen, that seriously sucks up the battery. If you take lots of photos and videos, say on vacation, you might want to bring an external battery charger. Limit your notifications on your Lock Screen because all that lighting up sucks your battery. Look at your battery health to see what you’re doing.80% isn’t bad. It depends what you do on it and how you set your screen.\n  \nRead more\n  18 people found this helpful\n    \n          \n              \n                  Helpful\n              \n          \n      Sending feedback...Thank you for your feedback.Sorry, we failed to record your vote. Please try again\n        Report\n  &lt;img src=\"https://c.media-amazon.com/images/S/amazon-avatars-global/bfb26eba-b471-4c4e-9e7f-d9bc5778c8b2._CR0,0,374,374_SX48_.jpg\"/&gt;Feulner5.0 out of 5 stars\n\n\n\n\n\n\n\n  \n  \n    It works, looks great and feels new.\n  \nReviewed in the United States on August 21, 2024Size: 128GBColor: CoralService Provider: UnlockedProduct grade: RenewedVerified Purchase\n\n\n\n\n\n\n\n  \n  \n    Item was received exactly as expected. The phone I got is several years old, but for a renewed, it functions like a charm and activated fine. I got this as a spare and also to have for ARKit developelment and face tracking.The seller included a charging cable, sim card popper and as a bonus also put a screen protector on it for me. That was something I didn't expect and was an extremely nice gesture.Was very happy with my experience with Amazon Renewed too.\n  \nRead more\n  \n    \n          \n              \n                  Helpful\n              \n          \n      Sending feedback...Thank you for your feedback.Sorry, we failed to record your vote. Please try again\n        Report\n  &lt;img src=\"https://c.media-amazon.com/images/S/amazon-avatars-global/default._CR0,0,1024,1024_SX48_.png\"/&gt;Kelly Lienemann4.0 out of 5 stars\n\n\n\n\n\n\n\n  \n  \n    Great Value for an Unlocked iPhone XR Despite Minor Wear\n  \nReviewed in the United States on July 10, 2024Size: 64GBColor: BlackService Provider: UnlockedProduct grade: RenewedVerified Purchase\n\n\n\n\n\n\n\n  \n  \n    I have had this product for a few years and it still runs well enough to keep for now. Please be aware that the \"crack\" seen on the front of the phone was NOT there upon arrival, that is in fact a slightly cracked screen cover I installed personally after purchasing.The Apple iPhone XR, 64GB, Black (Renewed) is an excellent choice for those looking to get a high-quality iPhone without breaking the bank. As a renewed product, it offers great functionality and performance, making it a worthwhile investment.Performance and Quality:The iPhone XR performs impressively well. The A12 Bionic chip ensures smooth operation, and the battery life is commendable. The 6.1-inch Liquid Retina display is vibrant and clear, making it perfect for media consumption and everyday use. Despite being a renewed product, it functions just as efficiently as a brand-new phone.Value for Money:At this price point, the iPhone XR is a fantastic deal. You get all the features and capabilities of an iPhone without the premium price tag of a brand-new model. For those on a budget, this unlocked version provides flexibility and the freedom to choose your carrier.Condition:However, it’s important to note that the phone does come with some visible wear and tear. While these cosmetic imperfections do not affect the device's performance, they are noticeable. For instance, there might be minor scratches or scuffs on the screen and body. This is expected with a renewed product, but it’s something potential buyers should be aware of.Overall:Overall, the Apple iPhone XR, 64GB, Black (Unlocked) (Renewed) is a solid purchase. It delivers high performance and quality at a reduced cost, making it an excellent value. While it’s not perfect due to visible wear and tear, it’s a small trade-off for the significant savings and the ability to own a high-functioning iPhone. I would definitely recommend it for anyone looking to get the most out of their money.\n  \nRead more\n\n\n\n\n\n\n\n\n\n\n\n \n  \t\t \n\n\n\n\n    \n        \n        \n            \n        \n            \n        \n        \n            \n            \n        \n        \n            \n            \n        \n    \n    \n        \n\n            \n                &lt;img src=\"https://c.media-amazon.com/images/S/amazon-avatars-global/default._CR0,0,1024,1024_SX48_.png\"/&gt;Kelly Lienemann\n            \n\n            4.0 out of 5 stars\n            \n                Great Value for an Unlocked iPhone XR Despite Minor Wear\n            \n            \n            \n                \n                    \n                        \n                        \n                            \n                                \n                                    \n                                        Reviewed in the United States on July 10, 2024\n                                    \n                                \n                                \n                            \n                        \n                    \n                \n            \n        \n        \n            I have had this product for a few years and it still runs well enough to keep for now. Please be aware that the \"crack\" seen on the front of the phone was NOT there upon arrival, that is in fact a slightly cracked screen cover I installed personally after purchasing.The Apple iPhone XR, 64GB, Black (Renewed) is an excellent choice for those looking to get a high-quality iPhone without breaking the bank. As a renewed product, it offers great functionality and performance, making it a worthwhile investment.Performance and Quality:The iPhone XR performs impressively well. The A12 Bionic chip ensures smooth operation, and the battery life is commendable. The 6.1-inch Liquid Retina display is vibrant and clear, making it perfect for media consumption and everyday use. Despite being a renewed product, it functions just as efficiently as a brand-new phone.Value for Money:At this price point, the iPhone XR is a fantastic deal. You get all the features and capabilities of an iPhone without the premium price tag of a brand-new model. For those on a budget, this unlocked version provides flexibility and the freedom to choose your carrier.Condition:However, it’s important to note that the phone does come with some visible wear and tear. While these cosmetic imperfections do not affect the device's performance, they are noticeable. For instance, there might be minor scratches or scuffs on the screen and body. This is expected with a renewed product, but it’s something potential buyers should be aware of.Overall:Overall, the Apple iPhone XR, 64GB, Black (Unlocked) (Renewed) is a solid purchase. It delivers high performance and quality at a reduced cost, making it an excellent value. While it’s not perfect due to visible wear and tear, it’s a small trade-off for the significant savings and the ability to own a high-functioning iPhone. I would definitely recommend it for anyone looking to get the most out of their money.\n        \n        \n            \n                Images in this review\n            \n            \n                \n                    \n                        \n                    \n                        \n                    \n                        \n                    \n                        \n                    \n                \n            \n        \n    \n        \n    \n\n\n\n\n\n   function toggleSeeAllView() {\n       P.when('A', 'cr-image-popover-controller').execute(function(A, imagePopoverController) {\n          imagePopoverController.toggleSeeAllView(true);\n       });\n   }\n\n\n       &lt;img alt=\"Customer image\" src=\"https://c.media-amazon.com/images/I/616aSX9kDqL._SY88.jpg\" height=\"88\" width=\"100%\"/&gt;&lt;img alt=\"Customer image\" src=\"https://c.media-amazon.com/images/I/61QBrjaT64L._SY88.jpg\" height=\"88\" width=\"100%\"/&gt;&lt;img alt=\"Customer image\" src=\"https://c.media-amazon.com/images/I/61SGxSEhtGL._SY88.jpg\" height=\"88\" width=\"100%\"/&gt;&lt;img alt=\"Customer image\" src=\"https://c.media-amazon.com/images/I/61tex30xTEL._SY88.jpg\" height=\"88\" width=\"100%\"/&gt;\n\n        P.when('A', 'cr-image-popover-controller').execute(function(A, imagePopoverController) {\n          A.on(\"a:popover:beforeShow:R2XZRUWMWB59SB_gallerySection_main\", function(data) {\n            imagePopoverController.initImagePopover(\"R2XZRUWMWB59SB\", \"[https://c.media-amazon.com/images/I/616aSX9kDqL._SL1600_.jpg, https://c.media-amazon.com/images/I/61QBrjaT64L._SL1600_.jpg, https://c.media-amazon.com/images/I/61SGxSEhtGL._SL1600_.jpg, https://c.media-amazon.com/images/I/61tex30xTEL._SL1600_.jpg]\", data);\n          });\n        });\n    \n\n  13 people found this helpful\n    \n          \n              \n                  Helpful\n              \n          \n      Sending feedback...Thank you for your feedback.Sorry, we failed to record your vote. Please try again\n        Report\n  &lt;img src=\"https://c.media-amazon.com/images/S/amazon-avatars-global/b0ea3d60-dc04-4106-b0e1-b70d453ad482._CR0,26.0,281,281_SX48_.jpg\"/&gt;Jameka5.0 out of 5 stars\n\n\n\n\n\n\n\n  \n  \n    This is why I shop Amazon\n  \nReviewed in the United States on August 24, 2024Size: 256GBColor: YellowService Provider: UnlockedProduct grade: RenewedVerified Purchase\n\n\n\n\n\n\n\n  \n  \n    Phone came in faster than expected. It is in great health and condition. I usually use electronics for a while before I review them so that I can give an honest review. The phone works perfectly. The battery last around 2-3 days without charge after fully charging and then turned on low battery mode which I feel is excellent compared to the last one I had. Overall 10 out of 10 I would recommend and buy again.\n  \nRead more\n  2 people found this helpful\n    \n          \n              \n                  Helpful\n              \n          \n      Sending feedback...Thank you for your feedback.Sorry, we failed to record your vote. Please try again\n        Report\n  &lt;img src=\"https://c.media-amazon.com/images/S/amazon-avatars-global/default._CR0,0,1024,1024_SX48_.png\"/&gt;Choa llc5.0 out of 5 stars\n\n\n\n\n\n\n\n  \n  \n    Great phone at a good price!\n  \nReviewed in the United States on August 10, 2024Size: 64GBColor: BlackService Provider: UnlockedProduct grade: RenewedVerified Purchase\n\n\n\n\n\n\n\n  \n  \n    Ordered this phone as a replacement for my android that went out on me. I was pleased to get this phone at a great price and in good condition. It came with a phone charger also. Shop with this vendor for an awesome iPhone that was advertised as it was. I have recommended them to my family and friends. Thank you for such a wonderful purchase!\n  \nRead more\n\n\n\n\n\n\n\n\n\n\n\n \n  \t\t \n\n\n\n\n    \n        \n        \n            \n        \n            \n        \n        \n            \n            \n        \n        \n            \n            \n        \n    \n    \n        \n\n            \n                &lt;img src=\"https://c.media-amazon.com/images/S/amazon-avatars-global/default._CR0,0,1024,1024_SX48_.png\"/&gt;Choa llc\n            \n\n            5.0 out of 5 stars\n            \n                Great phone at a good price!\n            \n            \n            \n                \n                    \n                        \n                        \n                            \n                                \n                                    \n                                        Reviewed in the United States on August 10, 2024\n                                    \n                                \n                                \n                            \n                        \n                    \n                \n            \n        \n        \n            Ordered this phone as a replacement for my android that went out on me. I was pleased to get this phone at a great price and in good condition. It came with a phone charger also. Shop with this vendor for an awesome iPhone that was advertised as it was. I have recommended them to my family and friends. Thank you for such a wonderful purchase!\n        \n        \n            \n                Images in this review\n            \n            \n                \n                    \n                        \n                    \n                        \n                    \n                \n            \n        \n    \n        \n    \n\n\n\n\n\n   function toggleSeeAllView() {\n       P.when('A', 'cr-image-popover-controller').execute(function(A, imagePopoverController) {\n          imagePopoverController.toggleSeeAllView(true);\n       });\n   }\n\n\n       &lt;img alt=\"Customer image\" src=\"https://c.media-amazon.com/images/I/61MwoM5KfSL._SY88.jpg\" height=\"88\" width=\"100%\"/&gt;&lt;img alt=\"Customer image\" src=\"https://c.media-amazon.com/images/I/71Q5qDrKI7L._SY88.jpg\" height=\"88\" width=\"100%\"/&gt;\n\n        P.when('A', 'cr-image-popover-controller').execute(function(A, imagePopoverController) {\n          A.on(\"a:popover:beforeShow:R1DLZ8GWYH8JH_gallerySection_main\", function(data) {\n            imagePopoverController.initImagePopover(\"R1DLZ8GWYH8JH\", \"[https://c.media-amazon.com/images/I/61MwoM5KfSL._SL1600_.jpg, https://c.media-amazon.com/images/I/71Q5qDrKI7L._SL1600_.jpg]\", data);\n          });\n        });\n    \n\n  3 people found this helpful\n    \n          \n              \n                  Helpful\n              \n          \n      Sending feedback...Thank you for your feedback.Sorry, we failed to record your vote. Please try again\n        Report",</t>
  </si>
  <si>
    <t xml:space="preserve">    "productDetails": "About this item                   Apple-designed dynamic driver provides high-fidelity audio",</t>
  </si>
  <si>
    <t xml:space="preserve">    "customerReviews": "&lt;img src=\"https://c.media-amazon.com/images/S/amazon-avatars-global/default._CR0,0,1024,1024_SX48_.png\"/&gt;Paul5.0 out of 5 stars\n\n\n\n\n\n\n\n  \n  \n    Audio Engineer Approved 👍\n  \nReviewed in the United States on December 31, 2023Color: Space GraySize: One SizeStyle: Over-Ear HeadphonesVerified Purchase\n\n\n\n\n\n\n\n  \n  \n    Mine came completely mint, no sign of any previous use whatsoever cosmetically and functionally.I’m a professional mix engineer/system designer and I have to say, they’re solid headphones overall. They’re built like a tank, the low end is punchy, and the noise cancellation is exceptional. I also love how they seamlessly integrate with my other Apple products and has Find My functionality.My only complaints are they’re a tad bright for my taste (though you may like that), “Spatial Audio” is just a gimmick, if you really get them moving there is a bit of distortion, and to a trained ear you can definitely hear compression artifacts as they do not support lossless codecs.All that may sound harsh but those are trivial nitpicks when looking at the product as a whole. I would definitely recommend these to anyone willing to fork out the money for them.\n  \nRead more\n  13 people found this helpful\n    \n          \n              \n                  Helpful\n              \n          \n      Sending feedback...Thank you for your feedback.Sorry, we failed to record your vote. Please try again\n        Report\n  &lt;img src=\"https://c.media-amazon.com/images/S/amazon-avatars-global/1837beed-c48b-4147-b5da-ed0a5a36496a._CR0,0,402,402_SX48_.jpg\"/&gt;Morgan5.0 out of 5 stars\n\n\n\n\n\n\n\n  \n  \n    Soundtrack of the Future: Space Gray Symphony for Your Ears!\n  \nReviewed in the United States on September 25, 2023Color: Space GraySize: One SizeStyle: Over-Ear HeadphonesVerified Purchase\n\n\n\n\n\n\n\n  \n  \n    So, I strapped on the Apple AirPods Max in Space Gray (Renewed), and suddenly, I felt like a character in a futuristic space movie where the soundtrack is so epic, even the aliens start tapping their tentacles to the beat!These AirPods are like the DJs of the future, spinning beats in your ears that make you want to break into spontaneous dance moves. I found myself grooving to my fridge's humming sounds like it was the latest chart-topping hit. Sorry, neighbors, I'm having a dance-off with the laundry machine!Putting them on was like stepping into a spaceship – sleek, shiny, and you suddenly feel ready to explore the cosmos or at least your backyard. The Space Gray color is so cool, it's like wearing a tiny galaxy on your ears. I'm just waiting for NASA to ask me for style advice.Let's talk comfort. These AirPods Max feel like a cloud made a baby with a marshmallow and then cuddled my ears. I wore them for hours, and it was more comfortable than a unicorn ride on a rainbow.And the sound quality? It's like having a concert hall inside your head, but without the overpriced popcorn. Every note, every beat, every whisper from the singer telling you to \"turn up the volume\" is crystal clear. I could hear my neighbor's cat humming along. Okay, maybe not, but you get the idea!In a world where music is life, the Apple AirPods Max in Space Gray (Renewed) are the intergalactic DJs that'll have you dancing like no one's watching – or maybe like everyone's watching because you're wearing these cool Space Gray sound machines! 🎶🚀🎧\n  \nRead more\n  16 people found this helpful\n    \n          \n              \n                  Helpful\n              \n          \n      Sending feedback...Thank you for your feedback.Sorry, we failed to record your vote. Please try again\n        Report\n  &lt;img src=\"https://c.media-amazon.com/images/S/amazon-avatars-global/default._CR0,0,1024,1024_SX48_.png\"/&gt;Justin F.5.0 out of 5 stars\n\n\n\n\n\n\n\n  \n  \n    Amazing quality, outstanding noise cancellation, basically brand new\n  \nReviewed in the United States on November 24, 2022Color: Space GraySize: One SizeStyle: Over-Ear HeadphonesVerified Purchase\n\n\n\n\n\n\n\n  \n  \n    These 'renewed' AirPods Max are basically new. As you can see in the pictures, the headphones are shipped in generic packaging with a generic lightning charging cable. There is zero evidence of wear on the headphones. I have zero regrets getting these 'renewed' at a significant discount to the original price.  It also comes with the original AirPods Max Case, but it's absolute garbage, so I would opt for a 3rd party case.The sound quality is fantastic for wireless headphones. Exceptionally clear for music, TV, or podcasts (almost no distortion). Great balance for sound for most of the sound frequency range. If you don't find the profile perfect, you can use an equalizer. These headphones are heavy, but that's due to the exceptional build quality. I have worn these for 6-8 hours without any discomfort--the headband helps with minimizing the impact of the weight. The Apple features are great--transparency mode feels like there's no headphones on, I can hear everything. Noise cancelling is amazing--almost completely blocks out a crying baby, fan, or conversations. Easy to switch between modes with button on the right can. The crown is great for sound controls and volume.I highly recommend getting these renewed.\n  \nRead more\n\n\n\n\n\n\n\n\n\n\n\n \n  \t\t \n\n\n\n\n    \n        \n        \n            \n        \n            \n        \n        \n            \n            \n        \n        \n            \n            \n        \n    \n    \n        \n\n            \n                &lt;img src=\"https://c.media-amazon.com/images/S/amazon-avatars-global/default._CR0,0,1024,1024_SX48_.png\"/&gt;Justin F.\n            \n\n            5.0 out of 5 stars\n            \n                Amazing quality, outstanding noise cancellation, basically brand new\n            \n            \n            \n                \n                    \n                        \n                        \n                            \n                                \n                                    \n                                        Reviewed in the United States on November 24, 2022\n                                    \n                                \n                                \n                            \n                        \n                    \n                \n            \n        \n        \n            These 'renewed' AirPods Max are basically new. As you can see in the pictures, the headphones are shipped in generic packaging with a generic lightning charging cable. There is zero evidence of wear on the headphones. I have zero regrets getting these 'renewed' at a significant discount to the original price.  It also comes with the original AirPods Max Case, but it's absolute garbage, so I would opt for a 3rd party case.The sound quality is fantastic for wireless headphones. Exceptionally clear for music, TV, or podcasts (almost no distortion). Great balance for sound for most of the sound frequency range. If you don't find the profile perfect, you can use an equalizer. These headphones are heavy, but that's due to the exceptional build quality. I have worn these for 6-8 hours without any discomfort--the headband helps with minimizing the impact of the weight. The Apple features are great--transparency mode feels like there's no headphones on, I can hear everything. Noise cancelling is amazing--almost completely blocks out a crying baby, fan, or conversations. Easy to switch between modes with button on the right can. The crown is great for sound controls and volume.I highly recommend getting these renewed.\n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src=\"https://c.media-amazon.com/images/I/716x2mrsLTL._SY88.jpg\" height=\"88\" width=\"100%\"/&gt;&lt;img alt=\"Customer image\" src=\"https://c.media-amazon.com/images/I/71kCkgbzafL._SY88.jpg\" height=\"88\" width=\"100%\"/&gt;&lt;img alt=\"Customer image\" src=\"https://c.media-amazon.com/images/I/71pVz3ECJDL._SY88.jpg\" height=\"88\" width=\"100%\"/&gt;&lt;img alt=\"Customer image\" src=\"https://c.media-amazon.com/images/I/81AvL2WytgL._SY88.jpg\" height=\"88\" width=\"100%\"/&gt;&lt;img alt=\"Customer image\" src=\"https://c.media-amazon.com/images/I/81IwZWy-rjL._SY88.jpg\" height=\"88\" width=\"100%\"/&gt;\n\n        P.when('A', 'cr-image-popover-controller').execute(function(A, imagePopoverController) {\n          A.on(\"a:popover:beforeShow:R3AWO3V3EPWOBK_gallerySection_main\", function(data) {\n            imagePopoverController.initImagePopover(\"R3AWO3V3EPWOBK\", \"[https://c.media-amazon.com/images/I/716x2mrsLTL._SL1600_.jpg, https://c.media-amazon.com/images/I/71kCkgbzafL._SL1600_.jpg, https://c.media-amazon.com/images/I/71pVz3ECJDL._SL1600_.jpg, https://c.media-amazon.com/images/I/81AvL2WytgL._SL1600_.jpg, https://c.media-amazon.com/images/I/81IwZWy-rjL._SL1600_.jpg]\", data);\n          });\n        });\n    \n\n  18 people found this helpful\n    \n          \n              \n                  Helpful\n              \n          \n      Sending feedback...Thank you for your feedback.Sorry, we failed to record your vote. Please try again\n        Report\n  &lt;img src=\"https://c.media-amazon.com/images/S/amazon-avatars-global/default._CR0,0,1024,1024_SX48_.png\"/&gt;Amazon Customer5.0 out of 5 stars\n\n\n\n\n\n\n\n  \n  \n    I’m in love ❤️❤️❤️❤️\n  \nReviewed in the United States on July 17, 2024Color: Space GraySize: One SizeStyle: Over-Ear HeadphonesVerified Purchase\n\n\n\n\n\n\n\n  \n  \n    I received my new AirPod Max today and I’m  so excited everything works. All buttons are functioning. Everything was in the box. Because it was renewed, I expected it to be open and the quality is amazing. There are no scratches. They fit perfectly and comfortably. I received them on 69% battery life. They are practically new AirPod max for me!!!! Definitely worth the money. Ready to setup. Connected immediately.\n  \nRead more\n\n\n\n\n\n\n\n\n\n\n\n \n  \t\t \n\n\n\n\n    \n        \n        \n            \n        \n            \n        \n        \n            \n            \n        \n        \n            \n            \n        \n    \n    \n        \n\n            \n                &lt;img src=\"https://c.media-amazon.com/images/S/amazon-avatars-global/default._CR0,0,1024,1024_SX48_.png\"/&gt;Amazon Customer\n            \n\n            5.0 out of 5 stars\n            \n                I’m in love ❤️❤️❤️❤️\n            \n            \n            \n                \n                    \n                        \n                        \n                            \n                                \n                                    \n                                        Reviewed in the United States on July 17, 2024\n                                    \n                                \n                                \n                            \n                        \n                    \n                \n            \n        \n        \n            I received my new AirPod Max today and I’m  so excited everything works. All buttons are functioning. Everything was in the box. Because it was renewed, I expected it to be open and the quality is amazing. There are no scratches. They fit perfectly and comfortably. I received them on 69% battery life. They are practically new AirPod max for me!!!! Definitely worth the money. Ready to setup. Connected immediately.\n        \n        \n            \n                Images in this review\n            \n            \n                \n                    \n                        \n                    \n                        \n                    \n                \n            \n        \n    \n        \n    \n\n\n\n\n\n   function toggleSeeAllView() {\n       P.when('A', 'cr-image-popover-controller').execute(function(A, imagePopoverController) {\n          imagePopoverController.toggleSeeAllView(true);\n       });\n   }\n\n\n       &lt;img alt=\"Customer image\" src=\"https://c.media-amazon.com/images/I/61DGL9nID8L._SY88.jpg\" height=\"88\" width=\"100%\"/&gt;&lt;img alt=\"Customer image\" src=\"https://c.media-amazon.com/images/I/61vaufduV4L._SY88.jpg\" height=\"88\" width=\"100%\"/&gt;\n\n        P.when('A', 'cr-image-popover-controller').execute(function(A, imagePopoverController) {\n          A.on(\"a:popover:beforeShow:R2QZWDNI21FXB2_gallerySection_main\", function(data) {\n            imagePopoverController.initImagePopover(\"R2QZWDNI21FXB2\", \"[https://c.media-amazon.com/images/I/61DGL9nID8L._SL1600_.jpg, https://c.media-amazon.com/images/I/61vaufduV4L._SL1600_.jpg]\", data);\n          });\n        });\n    \n\n  \n    \n          \n              \n                  Helpful\n              \n          \n      Sending feedback...Thank you for your feedback.Sorry, we failed to record your vote. Please try again\n        Report\n  &lt;img src=\"https://c.media-amazon.com/images/S/amazon-avatars-global/01152ada-6ea1-497d-a730-06982c51eefe._CR0,0,433,433_SX48_.jpg\"/&gt;Samuel Pierre-Louis4.0 out of 5 stars\n\n\n\n\n\n\n\n  \n  \n    Excellent Condition ( But Had Some Hardware Issues)\n  \nReviewed in the United States on February 7, 2024Color: Space GraySize: One SizeStyle: Over-Ear HeadphonesVerified Purchase\n\n\n\n\n\n\n\n  \n  \n    The product came in really condition, but it would stop working all of a sudden. For example it would connect but I would hear no sound and the lights on headphone’s wouldn’t work. Then a couple days later it would start working normal again, there was definitely a hardware issue, so if something is wrong make sure you return it and get a new pair.\n  \nRead more\n  One person found this helpful\n    \n          \n              \n                  Helpful\n              \n          \n      Sending feedback...Thank you for your feedback.Sorry, we failed to record your vote. Please try again\n        Report\n  &lt;img src=\"https://c.media-amazon.com/images/S/amazon-avatars-global/default._CR0,0,1024,1024_SX48_.png\"/&gt;Courtney1.0 out of 5 stars\n\n\n\n\n\n\n\n  \n  \n    Do not buy renewed from Amazon\n  \nReviewed in the United States on June 27, 2024Color: Space GraySize: One SizeStyle: Over-Ear HeadphonesVerified Purchase\n\n\n\n\n\n\n\n  \n  \n    Worked for maybe a month or two. Won't charge or turn on. They are useless. Apple wants $250 just to send them out to troubleshoot.\n  \nRead more\n  \n    \n          \n              \n                  Helpful\n              \n          \n      Sending feedback...Thank you for your feedback.Sorry, we failed to record your vote. Please try again\n        Report\n  &lt;img src=\"https://c.media-amazon.com/images/S/amazon-avatars-global/default._CR0,0,1024,1024_SX48_.png\"/&gt;Dina it does it job and well recommend it 5.0 out of 5 stars\n\n\n\n\n\n\n\n  \n  \n    Good\n  \nReviewed in the United States on September 2, 2024Color: Space GraySize: One SizeStyle: Over-Ear HeadphonesVerified Purchase\n\n\n\n\n\n\n\n  \n  \n    They are great to block ppl out listen to music and stay your focus on your schoolwork\n  \nRead more\n  \n    \n          \n              \n                  Helpful\n              \n          \n      Sending feedback...Thank you for your feedback.Sorry, we failed to record your vote. Please try again\n        Report\n  &lt;img src=\"https://c.media-amazon.com/images/S/amazon-avatars-global/default._CR0,0,1024,1024_SX48_.png\"/&gt;Jacob Fox5.0 out of 5 stars\n\n\n\n\n\n\n\n  \n  \n    Paired to some else’s Apple ID. :::UPDATED:::\n  \nReviewed in the United States on August 2, 2022Color: Space GraySize: One SizeStyle: Over-Ear HeadphonesVerified Purchase\n\n\n\n\n\n\n\n  \n  \n    I pulled the AirPod Max out of their oddly shaped cover and they automatically tried to connect to my phone, but I was immediately greeted with this message “The owner of this item will be able to see its location.You are connecting to an item that'spaired to someone else's Apple ID.”The headphones are in excellent shape and I don’t see a single blemish. The noise cancellation and spatial audio work amazingly well, but I’m definitely not going to connect them to my phone with them being traceable and no way of removing it without contacting whoever owned them previously. I feel like this should be one of the very first things they check for when receiving a return product for refurbishment. 1 star for now, will update review when I get a pair that doesn’t belong to someone else.:::UPDATE:::I left a message with customer service and was called back the next day. They told me how to factory reset the headphones [hold the Digital Crown and the spatial audio button down simultaneously for 15 seconds until the LED flashes amber then white] and it paired to my Apple ID and was no longer associated with someone else’s. Wow, that was easy. Great product and great customer service experience. Would have been nice to not have to deal with that scary experience, but it all worked out well!\n  \nRead more\n  71 people found this helpful\n    \n          \n              \n                  Helpful\n              \n          \n      Sending feedback...Thank you for your feedback.Sorry, we failed to record your vote. Please try again\n        Report",</t>
  </si>
  <si>
    <t xml:space="preserve">    "customerReviews": "&lt;img src=\"https://c.media-amazon.com/images/S/amazon-avatars-global/default._CR0,0,1024,1024_SX48_.png\"/&gt;Chey Humphrey5.0 out of 5 stars\n\n\n\n\n\n\n\n  \n  \n    iPhone 14\n  \nReviewed in the United States on July 29, 2024Service Provider: AT&amp;TColor: MidnightSize: 128GBVerified Purchase\n\n\n\n\n\n\n\n  \n  \n    Like most, I was skeptical about ordering refurbished. I have ordered refurbished/renewed in the past and of course it’s give and take! The first thing I did when I received my phone was look for cosmetic issues. There was barely any at all! The phone looks practically new! I had a iPhone 12 mini and wanted something a little bigger/upgrade. Everything transferred flawlessly. I made test calls with no issue. Good speaker sound, runs smooth and it came charged at 91% and has 100 percent battery capacity which was awesome! I received the phone on the 27th and it has been working great! I will keep this seller in mind for any future references! If you have any second guesses, no worries! I read the reviews before purchasing. There were more good than bad. You always take a chance buying renewed devices, but according to the reviews, anyone who had to return a device did so with no issues and always received good replacements. I hope this information helps for anyone needing a refurbished device at a great cost!\n  \nRead more\n  23 people found this helpful\n    \n          \n              \n                  Helpful\n              \n          \n      Sending feedback...Thank you for your feedback.Sorry, we failed to record your vote. Please try again\n        Report\n  &lt;img src=\"https://c.media-amazon.com/images/S/amazon-avatars-global/default._CR0,0,1024,1024_SX48_.png\"/&gt;Amir5.0 out of 5 stars\n\n\n\n\n\n\n\n  \n  \n    Good product, as expected\n  \nReviewed in the United States on August 31, 2024Service Provider: UnlockedColor: MidnightSize: 128GBVerified Purchase\n\n\n\n\n\n\n\n  \n  \n    Phone is of good quality. Battery life is good, easily works through the day. No scratches or marks.\n  \nRead more\n  One person found this helpful\n    \n          \n              \n                  Helpful\n              \n          \n      Sending feedback...Thank you for your feedback.Sorry, we failed to record your vote. Please try again\n        Report\n  &lt;img src=\"https://c.media-amazon.com/images/S/amazon-avatars-global/default._CR0,0,1024,1024_SX48_.png\"/&gt;User 4.0 out of 5 stars\n\n\n\n\n\n\n\n  \n  \n    Battery health\n  \nReviewed in the United States on August 13, 2024Service Provider: UnlockedColor: PurpleSize: 128GBVerified Purchase\n\n\n\n\n\n\n\n  \n  \n    Just got the phone today no scuffs or scratches like some of the other reviews everything looks exceptional but unfortunately the battery health is only at 89% which was my biggest fear buying renewed of course that isn’t terrible just not what was expected when buying a re-NEWED phone all in all it works great we will see what the next few months will be like performance wise\n  \nRead more\n  6 people found this helpful\n    \n          \n              \n                  Helpful\n              \n          \n      Sending feedback...Thank you for your feedback.Sorry, we failed to record your vote. Please try again\n        Report\n  &lt;img src=\"https://c.media-amazon.com/images/S/amazon-avatars-global/default._CR0,0,1024,1024_SX48_.png\"/&gt;EF5.0 out of 5 stars\n\n\n\n\n\n\n\n  \n  \n    Great for the price!\n  \nReviewed in the United States on July 26, 2024Service Provider: UnlockedColor: MidnightSize: 128GBVerified Purchase\n\n\n\n\n\n\n\n  \n  \n    This phone was a couple hundred dollars cheaper than a new one and when it arrived it looked like new! There were one or two small scratches but the phone worked perfectly in every way, it even came with a screen protected on already.\n  \nRead more\n  8 people found this helpful\n    \n          \n              \n                  Helpful\n              \n          \n      Sending feedback...Thank you for your feedback.Sorry, we failed to record your vote. Please try again\n        Report\n  &lt;img src=\"https://c.media-amazon.com/images/S/amazon-avatars-global/default._CR0,0,1024,1024_SX48_.png\"/&gt;T5.0 out of 5 stars\n\n\n\n\n\n\n\n  \n  \n    Looks brand new\n  \nReviewed in the United States on August 30, 2024Service Provider: UnlockedColor: MidnightSize: 128GBVerified Purchase\n\n\n\n\n\n\n\n  \n  \n    Immediately after taking it from the box I started looking for scratches and blemishes couldn’t find any. It came in bubble wrap in a small box with the packing slip and a new usb cable. Should have come 8/30 but it came on 8/28. I’m super satisfied with my purchase as I turned it on and transferred my items from my phone. Now to get the perfect case.\n  \nRead more\n  \n    \n          \n              \n                  Helpful\n              \n          \n      Sending feedback...Thank you for your feedback.Sorry, we failed to record your vote. Please try again\n        Report\n  &lt;img src=\"https://c.media-amazon.com/images/S/amazon-avatars-global/default._CR0,0,1024,1024_SX48_.png\"/&gt;John W.5.0 out of 5 stars\n\n\n\n\n\n\n\n  \n  \n    Renewed iPhone 14 - Like new\n  \nReviewed in the United States on August 8, 2024Service Provider: T-MobileColor: BlueSize: 128GBVerified Purchase\n\n\n\n\n\n\n\n  \n  \n    Wow!  As some have said, this renewed iPhone is like new.  I had my concerns, but the much lower price hooked me.  I received the product in great condition and, importantly, with a 100% battery.  The transfer of data from the old phone (XR) was flawless except for one thing - the eSIM did not transfer. I wasted about an hour trying to figure what I had done wrong, but a quick trip to T-Moble got that done in about 15 minutes.  Flawless operation at a BIG savings.  My concerns were without merit.  Thank you Amazon for offering a great service!  I have only had it in my possession for 24 hours, but, baring a big change in what I am seeing, all is good!\n  \nRead more\n  3 people found this helpful\n    \n          \n              \n                  Helpful\n              \n          \n      Sending feedback...Thank you for your feedback.Sorry, we failed to record your vote. Please try again\n        Report\n  &lt;img src=\"https://c.media-amazon.com/images/S/amazon-avatars-global/44216637-a19e-4a90-ac95-3c606f793c19._CR0,0,750,750_SX48_.jpg\"/&gt;Maria Whittington5.0 out of 5 stars\n\n\n\n\n\n\n\n  \n  \n    Works well, came with minor scratches\n  \nReviewed in the United States on August 13, 2024Service Provider: UnlockedColor: BlueSize: 128GBVerified Purchase\n\n\n\n\n\n\n\n  \n  \n    The set up was easy and everything works fine. Battery health came at 100%. Speakers work fine. Only thing is the edges came with some minor scratches but these aren’t noticeable to the common eye\n  \nRead more\n  One person found this helpful\n    \n          \n              \n                  Helpful\n              \n          \n      Sending feedback...Thank you for your feedback.Sorry, we failed to record your vote. Please try again\n        Report\n  &lt;img src=\"https://c.media-amazon.com/images/S/amazon-avatars-global/default._CR0,0,1024,1024_SX48_.png\"/&gt;Amazon Customer4.0 out of 5 stars\n\n\n\n\n\n\n\n  \n  \n    Defective item, great customer service, easy return.\n  \nReviewed in the United States on September 17, 2023Service Provider: UnlockedColor: PurpleSize: 256GBVerified Purchase\n\n\n\n\n\n\n\n  \n  \n    Updated review: I had to return this phone as it didn’t work properly after only having it about a month and a half. It would be fine for days to a week or so, but then would shut its self off randomly despite how much charge the phone had. Then would turn its self on, &amp; repeat this process until the battery completely died &amp; got very hot. This happened about 3 times before I was able to actually initiate the return. Even though I had to return the phone, I’m leaving 4 stars because customer service was great. I was able to get a complete refund very easily. They made the return process very quick &amp; smooth &amp; was issued a full refund as soon as they received the phone in the mail. I purchased from this seller in the past, &amp; would still use this seller again.This phone came in almost brand new condition. There was one super small 2 mm scratch on the screen, but it is not deep, barely noticeable &amp; does not affect function.Cameras are great, battery life came at 99%, holds a charge very well!!Overall great phone, &amp; got here quick.It did not come with an Apple charger, but the listing says that it does not. This is not a big deal to me at all, as I have a bunch laying around. This is the second time I’ve bought a phone off Amazon &amp; I have not been disappointed either time (the last one lasted 6 years &amp; I just upgraded to this iphone).\n  \nRead more\n  32 people found this helpful\n    \n          \n              \n                  Helpful\n              \n          \n      Sending feedback...Thank you for your feedback.Sorry, we failed to record your vote. Please try again\n        Report",</t>
  </si>
  <si>
    <t xml:space="preserve">    "productDetails": "About this item                   GPS Only     Always-On Retina display     30% larger screen     Swimproof     Electrical and optical heart sensors",</t>
  </si>
  <si>
    <t xml:space="preserve">    "customerReviews": "&lt;img src=\"https://c.media-amazon.com/images/S/amazon-avatars-global/default._CR0,0,1024,1024_SX48_.png\"/&gt;Bria J5.0 out of 5 stars\n\n\n\n\n\n\n\n  \n  \n    Refurb Apple Watch\n  \nReviewed in the United States on August 19, 2024Style: GPS + CellularSize: 40MMColor: Silver Aluminum w White Sport BandVerified Purchase\n\n\n\n\n\n\n\n  \n  \n    Looks amazing and does everything it is supposed to do. I just needed something to track my steps accurately but it does that and the associated fitness + app accurately logs my workouts. I use the workouts on the Fitness app and I love that the watch automatically knows to begin tracking my workout time and calories burned. It even shows how many minutes left in the workout. I also swim with my watch own with no issue so it is in fact waterproof. The only way I know this is refurbished is because of the battery life.  It only lasts for the day. I typically wake up around 8 am and the watch needs to be charged by 12/ 12:30 am. I have no issues with this because I’m usually heading to bed around then.\n  \nRead more\n  8 people found this helpful\n    \n          \n              \n                  Helpful\n              \n          \n      Sending feedback...Thank you for your feedback.Sorry, we failed to record your vote. Please try again\n        Report\n  &lt;img src=\"https://c.media-amazon.com/images/S/amazon-avatars-global/default._CR0,0,1024,1024_SX48_.png\"/&gt;Justine5.0 out of 5 stars\n\n\n\n\n\n\n\n  \n  \n    In love!\n  \nReviewed in the United States on August 29, 2024Style: GPS + CellularSize: 40MMColor: Gold Aluminum w Pink Sport BandVerified Purchase\n\n\n\n\n\n\n\n  \n  \n    Best purchase of 2024! Works like brand new, quality is phenomenal! Very durable and fits perfect! It’s not too big and is not as heavy as I expected. Love the activity option and the fact it mirrors your phone when you connect it. Worth the price!\n  \nRead more\n  2 people found this helpful\n    \n          \n              \n                  Helpful\n              \n          \n      Sending feedback...Thank you for your feedback.Sorry, we failed to record your vote. Please try again\n        Report\n  &lt;img src=\"https://c.media-amazon.com/images/S/amazon-avatars-global/default._CR0,0,1024,1024_SX48_.png\"/&gt;AngelGT65.0 out of 5 stars\n\n\n\n\n\n\n\n  \n  \n    My thoughts.\n  \nReviewed in the United States on August 17, 2024Style: GPS + CellularSize: 40MMColor: Gold Aluminum w Pink Sport BandVerified Purchase\n\n\n\n\n\n\n\n  \n  \n    I think the watch is Great!!!!! I only see one little scratch and I waited so long for it I decided I would keep it. And its great for the money it seems brand new. When I got it,it came in a weird packedge so in my mind I was like OH NOOOOO! But when I opened it,it was packed pretty bad I could see how it could get cracked. So I bought it refurbished excellent and when I got it had 0 charge they promised me it would have ATLEAST 80 charge but how could they promise that? My apple watch is great but since its refurbished I can't say yours will be good but hopefully it will be.😀\n  \nRead more\n  \n    \n          \n              \n                  Helpful\n              \n          \n      Sending feedback...Thank you for your feedback.Sorry, we failed to record your vote. Please try again\n        Report\n  &lt;img src=\"https://c.media-amazon.com/images/S/amazon-avatars-global/default._CR0,0,1024,1024_SX48_.png\"/&gt;Abigail H.4.0 out of 5 stars\n\n\n\n\n\n\n\n  \n  \n    Must be able to charge it DAILY\n  \nReviewed in the United States on August 28, 2024Style: GPSSize: 40MMColor: Gold Aluminum w Pink Sand Sport BandVerified Purchase\n\n\n\n\n\n\n\n  \n  \n    I’ve had the Apple Watch Series 5 since July, and overall, I’m quite satisfied with its performance. This is my first Apple Watch after transitioning from a Fitbit Versa, and the difference in tracking capabilities is definitely noticeable. The Apple Watch tracks my fitness data more accurately and offers a lot of features that I really appreciate, especially the ability to respond to messages when my phone isn’t nearby.However, I do have one major issue: battery longevity. I’ve noticed that when the battery hits around 20%, it struggles to last even an hour if I’m logging a walk or doing anything that requires more power. With my Fitbit, I could go days without thinking about charging, which I miss, but I understand that the Apple Watch is a more feature-heavy device.In summary, if you’re looking for a watch that offers comprehensive fitness tracking and great convenience with communication, the Apple Watch Series 5 is worth considering. Just be prepared to charge it daily, especially if you’re using it heavily throughout the day.\n  \nRead more\n  3 people found this helpful\n    \n          \n              \n                  Helpful\n              \n          \n      Sending feedback...Thank you for your feedback.Sorry, we failed to record your vote. Please try again\n        Report\n  &lt;img src=\"https://c.media-amazon.com/images/S/amazon-avatars-global/default._CR0,0,1024,1024_SX48_.png\"/&gt;Taylor Hodgkinson5.0 out of 5 stars\n\n\n\n\n\n\n\n  \n  \n    Amazing!\n  \nReviewed in the United States on July 30, 2024Style: GPSSize: 40MMColor: Gold Aluminum w Pink Sand Sport BandVerified Purchase\n\n\n\n\n\n\n\n  \n  \n    Watch works perfectly, no scratches or dents. Very worth the money! The touch screen and all the ways I can access my iPhone make this product truly worth it. Especially buying refurbished. Only down side is battery life only lasts about a day. But I can make it through a whole day and a night of sleep, so the battery lasts long enough for me.\n  \nRead more\n  5 people found this helpful\n    \n          \n              \n                  Helpful\n              \n          \n      Sending feedback...Thank you for your feedback.Sorry, we failed to record your vote. Please try again\n        Report\n  &lt;img src=\"https://c.media-amazon.com/images/S/amazon-avatars-global/default._CR0,0,1024,1024_SX48_.png\"/&gt;W Ray5.0 out of 5 stars\n\n\n\n\n\n\n\n  \n  \n    Good watch at a great price\n  \nReviewed in the United States on August 28, 2024Style: GPS + CellularSize: 44MMColor: Space Black Stainless Steel CaseVerified Purchase\n\n\n\n\n\n\n\n  \n  \n    This watch has a lot of features. The battery life has been great over 24 hours and still has 30% left when I start charging it. I recommend this refurbished item.\n  \nRead more\n  2 people found this helpful\n    \n          \n              \n                  Helpful\n              \n          \n      Sending feedback...Thank you for your feedback.Sorry, we failed to record your vote. Please try again\n        Report\n  \n    \n      \n    \n  \n&lt;img src=\"https://c.media-amazon.com/images/S/amazon-avatars-global/bf5152df-041c-491c-8607-7aa309257697._CR0,34.0,265,265_SX48_.jpg\"/&gt;Ana nuñez5.0 out of 5 stars\n\n\n\n\n\n\n\n  \n    Súper bien!\n  \n  \nReviewed in the United States on August 29, 2024Style: GPSSize: 40MMColor: Space Gray Aluminum w Black Sport BandVerified Purchase\n\n\n\n\n\n\n\n  \n    Tiene algunos scratches pero nada del otro mundo, funciona súper bien, solo lo cargue una media hora antes de irme a trabajar con el y cargó súper rápido a más de la mitad y 5 horas después todavía tiene un 15% de batería, no sé qué tan bueno o malo sea eso, se instaló súper rápido y fácil así que le doy un 10/10, lo pedí porque el mío se dañó y ya no soportaba más estar sin uno y opté por uno usado en muy buenas condiciones y no caro según la descripción de este producto, pues no me arrepiento para nada de la compra porque cumple con todo lo que dice!  ❤️🥰\n  \n  \nRead more\n\n\n\n\n\n\n\n\n\n\n\n \n  \t\t \n\n\n\n\n    \n        \n        \n            \n        \n            \n        \n        \n            \n            \n        \n        \n            \n            \n        \n    \n    \n        \n\n            \n                &lt;img src=\"https://c.media-amazon.com/images/S/amazon-avatars-global/bf5152df-041c-491c-8607-7aa309257697._CR0,34.0,265,265_SX48_.jpg\"/&gt;Ana nuñez\n            \n\n            5.0 out of 5 stars\n            \n                Súper bien!\n            \n            \n            \n                \n                    \n                        \n                        \n                            \n                                \n                                    \n                                        Reviewed in the United States on August 29, 2024\n                                    \n                                \n                                \n                            \n                        \n                    \n                \n            \n        \n        \n            Tiene algunos scratches pero nada del otro mundo, funciona súper bien, solo lo cargue una media hora antes de irme a trabajar con el y cargó súper rápido a más de la mitad y 5 horas después todavía tiene un 15% de batería, no sé qué tan bueno o malo sea eso, se instaló súper rápido y fácil así que le doy un 10/10, lo pedí porque el mío se dañó y ya no soportaba más estar sin uno y opté por uno usado en muy buenas condiciones y no caro según la descripción de este producto, pues no me arrepiento para nada de la compra porque cumple con todo lo que dice!  ❤️🥰\n        \n        \n            \n                Images in this review\n            \n            \n                \n                    \n                        \n                    \n                \n            \n        \n    \n        \n    \n\n\n\n\n\n   function toggleSeeAllView() {\n       P.when('A', 'cr-image-popover-controller').execute(function(A, imagePopoverController) {\n          imagePopoverController.toggleSeeAllView(true);\n       });\n   }\n\n\n       &lt;img alt=\"Customer image\" src=\"https://c.media-amazon.com/images/I/61AT-mImC8L._SY88.jpg\" height=\"88\" width=\"100%\"/&gt;\n\n        P.when('A', 'cr-image-popover-controller').execute(function(A, imagePopoverController) {\n          A.on(\"a:popover:beforeShow:R351UJ86CWV56E_gallerySection_main\", function(data) {\n            imagePopoverController.initImagePopover(\"R351UJ86CWV56E\", \"[https://c.media-amazon.com/images/I/61AT-mImC8L._SL1600_.jpg]\", data);\n          });\n        });\n    \n\n  \n    \n          \n              \n                  Helpful\n              \n          \n      Sending feedback...Thank you for your feedback.Sorry, we failed to record your vote. Please try again\n        Report\n  Translate review to English&lt;img src=\"https://c.media-amazon.com/images/S/amazon-avatars-global/8b6deb80-0be6-4cd4-babb-bc82b5981629._CR83,0,333,333_SX48_.jpg\"/&gt;Olivia M4.0 out of 5 stars\n\n\n\n\n\n\n\n  \n  \n    Bought in excellent condition\n  \nReviewed in the United States on May 4, 2024Style: GPSSize: 44MMColor: Space Gray Aluminum w Black Sport BandVerified Purchase\n\n\n\n\n\n\n\n  \n  \n    The watch itself is great, only very small scratches along the case and crown but the screen and band is perfect. Took me a while to be able to use the watch because I didn’t realize I would need a newer phone than I had. I had an iPhone X and didn’t realize it wouldn’t update past 16.7, when this watch needed at least iOS 17, so I had to search for deals and get a newer phone to be able to use the watch. Don’t make the same mistake I did 😂The only reason I’m rating 4 instead of 5 stars is due to battery, it says it has 78% capacity compared to new, which I wouldn’t have expected it to be in the 90s but at least in the 80s. Overall, still a much better deal than spending hundreds on a new watch but I would’ve liked to see at least 80% battery life at the time of purchase. Either way, still super happy with my purchase and it’s awesome that it came with a charger that seemed new and a screen cover over the watch to protect the screen.Thanks Woot!\n  \nRead more\n  9 people found this helpful\n    \n          \n              \n                  Helpful\n              \n          \n      Sending feedback...Thank you for your feedback.Sorry, we failed to record your vote. Please try again\n        Report",</t>
  </si>
  <si>
    <t xml:space="preserve">    "productDetails": "About this item                   6.1\" Super Retina XDR display with ProMotion. 5G Superfast downloads, high-quality streaming     Cinematic mode in 1080p at 30 fps. Dolby Vision HDR video recording up to 4K at 60 fps. 6X Optical zoom range     A15 Bionic chip. New 6-core CPU with 2 performance and 4 efficiency cores. New 5-core GPU. New 16-core Neural Engine     Up to 22 hours video playback. Face ID. Ceramic Shield front. Surgical-grade stainless steel",</t>
  </si>
  <si>
    <t xml:space="preserve">    "customerReviews": "&lt;img src=\"https://c.media-amazon.com/images/S/amazon-avatars-global/default._CR0,0,1024,1024_SX48_.png\"/&gt;Adrian5.0 out of 5 stars\n\n\n\n\n\n\n\n  \n  \n    Refurbished - Excellent condition actually is excellent\n  \nReviewed in the United States on August 30, 2024Service Provider: UnlockedColor: Alpine GreenSize: 256GBVerified Purchase\n\n\n\n\n\n\n\n  \n  \n    Worth every dollar, it really came in excellent condition, really good battery health, the stainless steel edges intact, all the buttons working perfect. Had my thoughts and worries about ordering an iPhone but it was worth it. iPhone 13 Pro is the best iPhone to this day.\n  \nRead more\n\n\n\n\n\n\n\n\n\n\n\n \n  \t\t \n\n\n\n\n    \n        \n        \n            \n        \n            \n        \n        \n            \n            \n        \n        \n            \n            \n        \n    \n    \n        \n\n            \n                &lt;img src=\"https://c.media-amazon.com/images/S/amazon-avatars-global/default._CR0,0,1024,1024_SX48_.png\"/&gt;Adrian\n            \n\n            5.0 out of 5 stars\n            \n                Refurbished - Excellent condition actually is excellent\n            \n            \n            \n                \n                    \n                        \n                        \n                            \n                                \n                                    \n                                        Reviewed in the United States on August 30, 2024\n                                    \n                                \n                                \n                            \n                        \n                    \n                \n            \n        \n        \n            Worth every dollar, it really came in excellent condition, really good battery health, the stainless steel edges intact, all the buttons working perfect. Had my thoughts and worries about ordering an iPhone but it was worth it. iPhone 13 Pro is the best iPhone to this day.\n        \n        \n            \n                Images in this review\n            \n            \n                \n                    \n                        \n                    \n                \n            \n        \n    \n        \n    \n\n\n\n\n\n   function toggleSeeAllView() {\n       P.when('A', 'cr-image-popover-controller').execute(function(A, imagePopoverController) {\n          imagePopoverController.toggleSeeAllView(true);\n       });\n   }\n\n\n       &lt;img alt=\"Customer image\" src=\"https://c.media-amazon.com/images/I/61D9khHFsfL._SY88.jpg\" height=\"88\" width=\"100%\"/&gt;\n\n        P.when('A', 'cr-image-popover-controller').execute(function(A, imagePopoverController) {\n          A.on(\"a:popover:beforeShow:R2W5ZRMEPCC3E5_gallerySection_main\", function(data) {\n            imagePopoverController.initImagePopover(\"R2W5ZRMEPCC3E5\", \"[https://c.media-amazon.com/images/I/61D9khHFsfL._SL1600_.jpg]\", data);\n          });\n        });\n    \n\n  One person found this helpful\n    \n          \n              \n                  Helpful\n              \n          \n      Sending feedback...Thank you for your feedback.Sorry, we failed to record your vote. Please try again\n        Report\n  &lt;img src=\"https://c.media-amazon.com/images/S/amazon-avatars-global/default._CR0,0,1024,1024_SX48_.png\"/&gt;Sammie K.5.0 out of 5 stars\n\n\n\n\n\n\n\n  \n  \n    Flawless, flawless, FLAWLESS!\n  \nReviewed in the United States on September 3, 2024Service Provider: UnlockedColor: Sierra BlueSize: 512GBVerified Purchase\n\n\n\n\n\n\n\n  \n  \n    I've had a Mini and a Plus, but never any iPhones of the Pro variety...till now! This blue 13 Pro arrived in IMMACULATE condition. Not a single blemish, defect, scratch, crack, or internal technical issue to be found (apart from the battery life at 81% capacity, but I've lived with less). Furthermore, the touch screen response is so smooth that even my 15 is sluggish in comparison. Honestly, you can't even tell if it's refurbished or has ever been repaired for that matter. Unbelievable success.\n  \nRead more\n\n\n\n\n\n\n\n\n\n\n\n \n  \t\t \n\n\n\n\n    \n        \n        \n            \n        \n            \n        \n        \n            \n            \n        \n        \n            \n            \n        \n    \n    \n        \n\n            \n                &lt;img src=\"https://c.media-amazon.com/images/S/amazon-avatars-global/default._CR0,0,1024,1024_SX48_.png\"/&gt;Sammie K.\n            \n\n            5.0 out of 5 stars\n            \n                Flawless, flawless, FLAWLESS!\n            \n            \n            \n                \n                    \n                        \n                        \n                            \n                                \n                                    \n                                        Reviewed in the United States on September 3, 2024\n                                    \n                                \n                                \n                            \n                        \n                    \n                \n            \n        \n        \n            I've had a Mini and a Plus, but never any iPhones of the Pro variety...till now! This blue 13 Pro arrived in IMMACULATE condition. Not a single blemish, defect, scratch, crack, or internal technical issue to be found (apart from the battery life at 81% capacity, but I've lived with less). Furthermore, the touch screen response is so smooth that even my 15 is sluggish in comparison. Honestly, you can't even tell if it's refurbished or has ever been repaired for that matter. Unbelievable success.\n        \n        \n            \n                Images in this review\n            \n            \n                \n                    \n                        \n                    \n                        \n                    \n                \n            \n        \n    \n        \n    \n\n\n\n\n\n   function toggleSeeAllView() {\n       P.when('A', 'cr-image-popover-controller').execute(function(A, imagePopoverController) {\n          imagePopoverController.toggleSeeAllView(true);\n       });\n   }\n\n\n       &lt;img alt=\"Customer image\" src=\"https://c.media-amazon.com/images/I/61U591moEtL._SY88.jpg\" height=\"88\" width=\"100%\"/&gt;&lt;img alt=\"Customer image\" src=\"https://c.media-amazon.com/images/I/719ZnmPRXeL._SY88.jpg\" height=\"88\" width=\"100%\"/&gt;\n\n        P.when('A', 'cr-image-popover-controller').execute(function(A, imagePopoverController) {\n          A.on(\"a:popover:beforeShow:R2QMN8HZ1BV4M2_gallerySection_main\", function(data) {\n            imagePopoverController.initImagePopover(\"R2QMN8HZ1BV4M2\", \"[https://c.media-amazon.com/images/I/61U591moEtL._SL1600_.jpg, https://c.media-amazon.com/images/I/719ZnmPRXeL._SL1600_.jpg]\", data);\n          });\n        });\n    \n\n  \n    \n          \n              \n                  Helpful\n              \n          \n      Sending feedback...Thank you for your feedback.Sorry, we failed to record your vote. Please try again\n        Report\n  &lt;img src=\"https://c.media-amazon.com/images/S/amazon-avatars-global/default._CR0,0,1024,1024_SX48_.png\"/&gt;Logan4.0 out of 5 stars\n\n\n\n\n\n\n\n  \n  \n    phone lags\n  \nReviewed in the United States on September 1, 2024Service Provider: UnlockedColor: Alpine GreenSize: 128GBVerified Purchase\n\n\n\n\n\n\n\n  \n  \n    This phone came in perfect condition cosmetic wise, however my only complaint is it lags/freezes when it gets too hot!My phone started glitching yesterday when it got extremely hot!I’ve had an iPhone all my life NEVER experienced that !!!\n  \nRead more\n  \n    \n          \n              \n                  Helpful\n              \n          \n      Sending feedback...Thank you for your feedback.Sorry, we failed to record your vote. Please try again\n        Report\n  &lt;img src=\"https://c.media-amazon.com/images/S/amazon-avatars-global/default._CR0,0,1024,1024_SX48_.png\"/&gt;Khausmo5.0 out of 5 stars\n\n\n\n\n\n\n\n  \n  \n    Great phone! Like New!\n  \nReviewed in the United States on August 29, 2024Service Provider: UnlockedColor: Sierra BlueSize: 512GBVerified Purchase\n\n\n\n\n\n\n\n  \n  \n    This phone was IMMACULATE!!!! Couldn’t believe it! Battery level was low, so I did return and get the premium just because long term it’ll be more affordable, but frankly I could enjoy this phone just fine. I will ALWAYS be buying a renewed phone from Amazon from now on. There’s NO reason to pay over $1000 for a new phone with largely the same features. With the iPhone 16 coming out in a few weeks I’ll be THREE generations behind but it’s fine! Happy to save the money and put it towards a perfectly terrific renewed device that will be my daily workhorse. This is my second renewed phone from Amazon, and it is the way to go! It won’t be the last!\n  \nRead more\n  2 people found this helpful\n    \n          \n              \n                  Helpful\n              \n          \n      Sending feedback...Thank you for your feedback.Sorry, we failed to record your vote. Please try again\n        Report\n  &lt;img src=\"https://c.media-amazon.com/images/S/amazon-avatars-global/default._CR0,0,1024,1024_SX48_.png\"/&gt;Stephy5.0 out of 5 stars\n\n\n\n\n\n\n\n  \n  \n    Everything works well\n  \nReviewed in the United States on August 31, 2024Service Provider: UnlockedColor: GraphiteSize: 128GBVerified Purchase\n\n\n\n\n\n\n\n  \n  \n    I purchased his phone to send to my cousin in the Bahamas. Everything works good. The battery life was good. It was easy to set up. And looked brand new.\n  \nRead more\n  \n    \n          \n              \n                  Helpful\n              \n          \n      Sending feedback...Thank you for your feedback.Sorry, we failed to record your vote. Please try again\n        Report\n  &lt;img src=\"https://c.media-amazon.com/images/S/amazon-avatars-global/default._CR0,0,1024,1024_SX48_.png\"/&gt;Vincent Sarino5.0 out of 5 stars\n\n\n\n\n\n\n\n  \n  \n    Great Experience\n  \nReviewed in the United States on August 29, 2024Service Provider: UnlockedColor: Sierra BlueSize: 512GBVerified Purchase\n\n\n\n\n\n\n\n  \n  \n    I received my phone in less than a day, and aside from a minor scratch in the corner, the phone was great! I’ll have to see how it last long term, but the batter was 84% and it all seemed really good. No scratches on front or back.\n  \nRead more\n\n\n\n\n\n\n\n\n\n\n\n \n  \t\t \n\n\n\n\n    \n        \n        \n            \n        \n            \n        \n        \n            \n            \n        \n        \n            \n            \n        \n    \n    \n        \n\n            \n                &lt;img src=\"https://c.media-amazon.com/images/S/amazon-avatars-global/default._CR0,0,1024,1024_SX48_.png\"/&gt;Vincent Sarino\n            \n\n            5.0 out of 5 stars\n            \n                Great Experience\n            \n            \n            \n                \n                    \n                        \n                        \n                            \n                                \n                                    \n                                        Reviewed in the United States on August 29, 2024\n                                    \n                                \n                                \n                            \n                        \n                    \n                \n            \n        \n        \n            I received my phone in less than a day, and aside from a minor scratch in the corner, the phone was great! I’ll have to see how it last long term, but the batter was 84% and it all seemed really good. No scratches on front or back.\n        \n        \n            \n                Images in this review\n            \n            \n                \n                    \n                        \n                    \n                        \n                    \n                        \n                    \n                \n            \n        \n    \n        \n    \n\n\n\n\n\n   function toggleSeeAllView() {\n       P.when('A', 'cr-image-popover-controller').execute(function(A, imagePopoverController) {\n          imagePopoverController.toggleSeeAllView(true);\n       });\n   }\n\n\n       &lt;img alt=\"Customer image\" src=\"https://c.media-amazon.com/images/I/61A+sf-6LRL._SY88.jpg\" height=\"88\" width=\"100%\"/&gt;&lt;img alt=\"Customer image\" src=\"https://c.media-amazon.com/images/I/61JWoNDOS5L._SY88.jpg\" height=\"88\" width=\"100%\"/&gt;&lt;img alt=\"Customer image\" src=\"https://c.media-amazon.com/images/I/61P9DWe9gHL._SY88.jpg\" height=\"88\" width=\"100%\"/&gt;\n\n        P.when('A', 'cr-image-popover-controller').execute(function(A, imagePopoverController) {\n          A.on(\"a:popover:beforeShow:R33Q8R7MZ3F9K9_gallerySection_main\", function(data) {\n            imagePopoverController.initImagePopover(\"R33Q8R7MZ3F9K9\", \"[https://c.media-amazon.com/images/I/61A+sf-6LRL._SL1600_.jpg, https://c.media-amazon.com/images/I/61JWoNDOS5L._SL1600_.jpg, https://c.media-amazon.com/images/I/61P9DWe9gHL._SL1600_.jpg]\", data);\n          });\n        });\n    \n\n  \n    \n          \n              \n                  Helpful\n              \n          \n      Sending feedback...Thank you for your feedback.Sorry, we failed to record your vote. Please try again\n        Report\n  &lt;img src=\"https://c.media-amazon.com/images/S/amazon-avatars-global/default._CR0,0,1024,1024_SX48_.png\"/&gt;Don3.0 out of 5 stars\n\n\n\n\n\n\n\n  \n  \n    Returning Due to Imperfect Screen\n  \nReviewed in the United States on July 8, 2024Service Provider: UnlockedColor: GraphiteSize: 512GBVerified Purchase\n\n\n\n\n\n\n\n  \n  \n    Purchased a refurbished “excellent” condition graphite iPhone 13 Pro 512gb directly from Amazon (and not a 3rd party seller) for ~$650 USD.Battery health was at 86%, and the condition was superb! Honestly looks “like new,” but repackaged. Everything felt snappy, and setup with my carrier was a breeze.However, I am returning it due to a defective screen. I have reason to believe this phone was used for TikTok view botting and therefore always left on. The phone’s screen has dead green pixels that are in the shape of the TikTok user interface (“home” &amp; “+” button on the bottom, and the “like/comment/share” icons on the right). Although  it’s a great phone, the screen issue bothers me to keep, especially given what I paid. I’m honestly shocked this got past quality control. Lesson learned for me is that I’d rather pay full price for something new because I’ll at least have peace of mind that it’ll last. In the future, I’ll only buy a refurbished phone for a temporary/backup phone.\n  \nRead more\n  3 people found this helpful\n    \n          \n              \n                  Helpful\n              \n          \n      Sending feedback...Thank you for your feedback.Sorry, we failed to record your vote. Please try again\n        Report\n  &lt;img src=\"https://c.media-amazon.com/images/S/amazon-avatars-global/default._CR0,0,1024,1024_SX48_.png\"/&gt;Alphonzo pinder4.0 out of 5 stars\n\n\n\n\n\n\n\n  \n  \n    Excellent product\n  \nReviewed in the United States on September 1, 2024Service Provider: UnlockedColor: Sierra BlueSize: 512GBVerified Purchase\n\n\n\n\n\n\n\n  \n  \n    As soon as I took the phone out of the box, it looked brand new, which was impressive right away. The exterior was clean, and the sides were spotless, except for a bit of dirt on the silencer and in the speakers, but nothing too concerning. The screen did have some minor scratches that were noticeable without a screen protector, but once the protector was on, they were hardly visible.The phone has the right amount of storage, exactly what I needed. The battery health is at 83%, which isn’t perfect but still acceptable for my usage. I was a bit disappointed when I realized my box didn’t come with a SIM card pin, especially after seeing other reviews mention it. All I received was the phone and a charger. Unfortunately, the charger was subpar, it has a shortage and is not a lightning charger. Thankfully, I had an extra charger on hand, so this issue wasn’t a dealbreaker for me.One small issue I’ve noticed is that the microphone seems to be a bit low when recording voice messages, so I find myself needing to speak louder than usual. However, the overall quality of the phone is good, and I haven’t encountered any major problems yet.I feel like this phone was a good value for the money. Despite the minor dirt and the low microphone volume, it came in excellent condition. Setting up the phone was easy, especially since I was moving from Android to iPhone. The Face ID works perfectly, and the regular passcode option adds extra security.I was initially worried about the camera quality since the phone is renewed, but I was pleasantly surprised, the camera quality is amazing. So far, so good!\n  \nRead more\n\n\n\n\n\n\n\n\n\n\n\n \n  \t\t \n\n\n\n\n    \n        \n        \n            \n        \n            \n        \n        \n            \n            \n        \n        \n            \n            \n        \n    \n    \n        \n\n            \n                &lt;img src=\"https://c.media-amazon.com/images/S/amazon-avatars-global/default._CR0,0,1024,1024_SX48_.png\"/&gt;Alphonzo pinder\n            \n\n            4.0 out of 5 stars\n            \n                Excellent product\n            \n            \n            \n                \n                    \n                        \n                        \n                            \n                                \n                                    \n                                        Reviewed in the United States on September 1, 2024\n                                    \n                                \n                                \n                            \n                        \n                    \n                \n            \n        \n        \n            As soon as I took the phone out of the box, it looked brand new, which was impressive right away. The exterior was clean, and the sides were spotless, except for a bit of dirt on the silencer and in the speakers, but nothing too concerning. The screen did have some minor scratches that were noticeable without a screen protector, but once the protector was on, they were hardly visible.The phone has the right amount of storage, exactly what I needed. The battery health is at 83%, which isn’t perfect but still acceptable for my usage. I was a bit disappointed when I realized my box didn’t come with a SIM card pin, especially after seeing other reviews mention it. All I received was the phone and a charger. Unfortunately, the charger was subpar, it has a shortage and is not a lightning charger. Thankfully, I had an extra charger on hand, so this issue wasn’t a dealbreaker for me.One small issue I’ve noticed is that the microphone seems to be a bit low when recording voice messages, so I find myself needing to speak louder than usual. However, the overall quality of the phone is good, and I haven’t encountered any major problems yet.I feel like this phone was a good value for the money. Despite the minor dirt and the low microphone volume, it came in excellent condition. Setting up the phone was easy, especially since I was moving from Android to iPhone. The Face ID works perfectly, and the regular passcode option adds extra security.I was initially worried about the camera quality since the phone is renewed, but I was pleasantly surprised, the camera quality is amazing. So far, so good!\n        \n        \n            \n                Images in this review\n            \n            \n                \n                    \n                        \n                    \n                        \n                    \n                        \n                    \n                \n            \n        \n    \n        \n    \n\n\n\n\n\n   function toggleSeeAllView() {\n       P.when('A', 'cr-image-popover-controller').execute(function(A, imagePopoverController) {\n          imagePopoverController.toggleSeeAllView(true);\n       });\n   }\n\n\n       &lt;img alt=\"Customer image\" src=\"https://c.media-amazon.com/images/I/719i88H4ppL._SY88.jpg\" height=\"88\" width=\"100%\"/&gt;&lt;img alt=\"Customer image\" src=\"https://c.media-amazon.com/images/I/71GJgQdMfPL._SY88.jpg\" height=\"88\" width=\"100%\"/&gt;&lt;img alt=\"Customer image\" src=\"https://c.media-amazon.com/images/I/71Ovo3zOCIL._SY88.jpg\" height=\"88\" width=\"100%\"/&gt;\n\n        P.when('A', 'cr-image-popover-controller').execute(function(A, imagePopoverController) {\n          A.on(\"a:popover:beforeShow:R15K78VMXF92QE_gallerySection_main\", function(data) {\n            imagePopoverController.initImagePopover(\"R15K78VMXF92QE\", \"[https://c.media-amazon.com/images/I/719i88H4ppL._SL1600_.jpg, https://c.media-amazon.com/images/I/71GJgQdMfPL._SL1600_.jpg, https://c.media-amazon.com/images/I/71Ovo3zOCIL._SL1600_.jpg]\", data);\n          });\n        });\n    \n\n  \n    \n          \n              \n                  Helpful\n              \n          \n      Sending feedback...Thank you for your feedback.Sorry, we failed to record your vote. Please try again\n        Report",</t>
  </si>
  <si>
    <t xml:space="preserve">    "productDetails": "About this item                   Unlocked     Tested for battery health and guaranteed to come with a battery that exceeds 80% of original capacity.     Inspected and guaranteed to have minimal cosmetic damage, which is not noticeable when the device is held at arm’s length. Successfully passed a full diagnostic test which ensures like-new functionality and removal of any prior-user personal information.",</t>
  </si>
  <si>
    <t xml:space="preserve">    "customerReviews": "&lt;img src=\"https://c.media-amazon.com/images/S/amazon-avatars-global/default._CR0,0,1024,1024_SX48_.png\"/&gt;Dallas Electronics Fan5.0 out of 5 stars\n\n\n\n\n\n\n\n  \n  \n    Pleasantly surprised. Excellent condition, no scratches or dings, passed two diagnostics..\n  \nReviewed in the United States on February 27, 2024Size: 256GBColor: MidnightService Provider: UnlockedProduct grade: RenewedVerified Purchase\n\n\n\n\n\n\n\n  \n  \n    I was on a waiting list for a 'Renewed Premium'. Seemed to be a long waiting list. I finally gave up and went with a 'Renewed' advertised in excellent condition. Given Amazon's generous return policy, returning it would have been easy if there had been issues. I probably wouldn't have tried this with an online retailer other than Amazon or Apple.The supplier was TECHMINT, Amazon was only the purchase portal. There seems to be a number of 'Amazon-qualified suppliers' involved. To know who you're buying from, the 'ships from/sold by' info. is on the right side of the product page. There may also be differences in packaging and accessories. Best to read through the advertising to know exactly what you're buying. Or contact the supplier before purchasing. Given that Amazon backs these purchases, not a concern.It arrived without scratches, dings, or apparent wear. Looks like new. That said, anyone buying a 'Renewed' phone should expect varying degrees of condition within the parameters of Amazon's advertising. I'd suggest buying a 'Renewed Premium' for your best chance of a like-new phone. I probably got lucky with a 'Renewed'.It shipped in *very* well designed and protective box designed for phones. Not likely to be damaged in transit short of extremely heavy crush damage. If you plan on shipping your phone or storing a back-up, I'd suggest keeping it. The box has spacers to accommodate different sizes. Kudos to the packaging engineers that designed this. Well done.It was delivered with 100% battery health which almost certainly means that the phone was opened up and the battery replaced. The likelihood of a 'renewed' 13 Mini arriving with battery health at 100% is slim to none. I assume that they did this because the phone was traded in with &lt; 80% battery health. The advertising states that the phone will arrive with battery health of ≥ 80%.I ran two diagnostics to check functions. In both cases, no issues. One of the diagnostics is built into iOS. You'll need iOS 17 or later and not a beta release. Search for 'built in iPhone diagnostic' for instructions. There's another which makes doing this quite a bit easier. From the Apple app store search for 'Phone Doctor Plus'. It leans more towards being a function check vs a more sophisticated diagnostic but great for making sure everything works. There's a free and paid version. There are others but these are the only two I've tried.Alternatively, you can take it to an Apple store and ask them to do it for you. Your carrier may also have on-site diagnostic capability. Best to call ahead and ask.The advertising stated that an MFi certified charging/data cable ships with the phone. Mine shipped with a 3ft cloth jacketed USB C to Lightning charging cable. No branding or print on the cable, no included documentation, no packaging. It appears similar to what you sometimes see without packaging and hanging from peg racks in convenience stores.I have no reason to believe that the provided cable isn't MFi certified and from a reliable manufacturer but without more information, I'd suggest using an Apple product or something from a reliable aftermarket supplier such as Anker or Belkin. Look for 'MFi certified' especially if you want fast charging capability. There are reasons USB C cables can be pricey, especially those designed for high power delivery. Better safe than sorry.Mine shipped without a charger. I checked the interior packaging to be sure. I'd say the same about a charger as I did about the cable - MFi certified and from a reputable manufacturer - Apple, Anker, Belkin, etc. For the 13 Mini, Apple recommends a minimum of a 20 watt charger for optimal/fast charging. Apple's is about 20 dollars. It's also what Apple recommends for powering it's MagSafe accessory.Some suppliers advertise that a sim card removal tool is included. Mine didn't. If yours shipped with a sim card (mine did not), I'd suggest reading through the pros and cons of SIM vs eSIM. If eSIM meets your needs, I'd recommend removing the SIM and switching to eSIM. Switching to eSIM can be done in your phone's settings. No expertise or hardware required. Although unlikely if buying from an 'Amazon-qualified supplier' (I assume), SIM cards can be compromised. If you need a SIM card, best to get one from your carrier instead of a mystery SIM.You'll need a case. Without, it's not a matter of if you'll drop it but when. This is my second mini, the first an iPhone 12 Mini. Slippery and with a smaller form factor than other iPhones, very easy lose grip especially if you have large hands. Further, without a case the camera lenses and screen make contact with whatever surface you place them on.The Apple leather case has been my go-to for the last 3-4 iPhones. Very well designed, doesn't add significant bulk, no sharp edges and it slips into and out of a pocket easily. The drop protection has proven to be excellent. Great case for all but extreme circumstances. They're relatively pricey so If you're looking to save, there are often Amazon customer returns available at steeply discounted prices.The iPhone 12 mini and 13 mini cases are not interchangeable. I tried. The camera lens housings are different. The 12 mini case will not fit the 13 mini. The 13 mini case will fit the 12 mini but there will be a gap on the right side of the lens housing.Not to overstate it but If you're considering both the 12 mini and 13 mini, battery life may be problematic for heavy users. True of all phones but somewhat more so for a Mini. If you have a full size phone with a larger battery at ≥ 90% battery health (guesstimate) and often find yourself scrambling to find a charger, the Mini may not be for you.If you're on the move a lot without convenient charging options, a small MagSafe power bank (≤ 5000mAh) will bring some peace of mind and a lot of convenience. Great when traveling. Definitely stick with time tested manufacturers. Anker and Belkin sell a wide variety. Note that the TSA only allows powerbanks in carry-ons.Apple discontinued it's iPhone powerbanks (Magsafe Battery Pack). As of this writing, you can still find them new from third party sources such as Walmart online. Never buy used. There are confirmed and very convincing counterfeits out there so I'd be cautious about which supplier you choose.If you're looking at both the 12 and 13 Minis, the 13 Mini uses an A15 processor which is somewhat more energy efficient and slightly faster. It also has a slightly larger battery. There are other differences including an upgraded camera.Compared to the 12 Mini, I found the differences to be almost insignificant in day to day use. Having a ~10% larger battery is nice but given my usage habits, rarely something that makes a difference. Long term, the 13 Mini will receive system updates from Apple for about a year longer. This may be the most value added difference.There are a lot of comparison reviews. Worth checking out before buying. Search for \"iPhone 13 mini vs iPhone 12 mini\".Happy customer. I'm fully committed to the Mini form factor/dimensions. I carry it all day in a front or back pocket and barely know it's there. When I need to replace it, perhaps Mini's will be back in the menu from Apple. Hope so.\n  \nRead more\n  125 people found this helpful\n    \n          \n              \n                  Helpful\n              \n          \n      Sending feedback...Thank you for your feedback.Sorry, we failed to record your vote. Please try again\n        Report\n  &lt;img src=\"https://c.media-amazon.com/images/S/amazon-avatars-global/default._CR0,0,1024,1024_SX48_.png\"/&gt;Gabor Gorondi5.0 out of 5 stars\n\n\n\n\n\n\n\n  \n  \n    TOP NOTCH SERVICE from 'Hybrid IT' seller\n  \nReviewed in the United States on August 11, 2024Size: 128GBColor: MidnightService Provider: UnlockedProduct grade: RenewedVerified Purchase\n\n\n\n\n\n\n\n  \n  \n    TLDR: First one I got was HORRENDOUS, but seller communication was exceptional, quick, no hassle, and replacement was awesome!This is a review for the seller 'Hybrid IT', not the actual iPhone 13 mini. There are plenty of those already.I bought an 'acceptable condition' 13 mini, as I don't mind scratches and dents if it'll save a few hundred bucks. I bought from 'Hybrid IT' because they had like 99% positive ratings and I know refurbished can be hit and miss. And they had prime shipping.The one they sent was TERRIBLE. The screen was a fake LCD knockoff, the battery health was at 77%, and it was full of scratches on the screen. Far below my already low expectations.I messaged them and they offered me these options:1) replacement,2) return for full refund, or3) to refund the cost of replacing the battery at apple (which is like a third of the cost of the phone itself)They answer surprisingly quickly every time. Literally within a few minutes during the day and within a few hours at night. ____ing impressive! I needed a phone quick so we decided the best option was to buy another one (also 'acceptable', same price), and return the old one for a refund, and they would make sure to send a better one the second time.It definitely exceeded my expectations. Almost perfect condition, 98% battery, no scratches basically. I think it was a fair outcome/settlement for wasting my time with an insultingly bad one the first time. I would've been fine with 'acceptable' condition but the first one I got was not even up to par with Amazon's standards.I'm really happy with the second one and how they handle customer service. Thanks Hybrid IT!!! Oh, and this isn't a fake review! A happy customer, crazy right???\n  \nRead more\n  6 people found this helpful\n    \n          \n              \n                  Helpful\n              \n          \n      Sending feedback...Thank you for your feedback.Sorry, we failed to record your vote. Please try again\n        Report\n  &lt;img src=\"https://c.media-amazon.com/images/S/amazon-avatars-global/default._CR0,0,1024,1024_SX48_.png\"/&gt;Kraig5.0 out of 5 stars\n\n\n\n\n\n\n\n  \n  \n    Excellent Renewed IPhone 13 Mini\n  \nReviewed in the United States on August 25, 2024Size: 128GBColor: Product RedService Provider: UnlockedProduct grade: RenewedVerified Purchase\n\n\n\n\n\n\n\n  \n  \n    In excellent shape.  No scratches on the glass or on the  back.  Works great.  Battery health is 85%.  Apple says good battery health is over 80% so my new IPhone is in great shape.  The IPhone looks Ike new.  I saved some money.\n  \nRead more\n  2 people found this helpful\n    \n          \n              \n                  Helpful\n              \n          \n      Sending feedback...Thank you for your feedback.Sorry, we failed to record your vote. Please try again\n        Report\n  &lt;img src=\"https://c.media-amazon.com/images/S/amazon-avatars-global/d7144add-006c-4190-9790-1c3fde07103b._CR0,0,300,300_SX48_.jpg\"/&gt;redboat4.0 out of 5 stars\n\n\n\n\n\n\n\n  \n  \n    Minor scratches, new (non-Apple) monitor, 88% battery health\n  \nReviewed in the United States on August 31, 2024Size: 128GBColor: BlueService Provider: UnlockedProduct grade: RenewedVerified Purchase\n\n\n\n\n\n\n\n  \n  \n    This refurbished iPhone 13 mini was advertised to be in excellent condition, and that does not stretch it too far. There were a couple minor scratches, just a few millimeters in size, on the case. The screen was in perfect condition. The battery health was at 88%, so above the 80% advertised, but I had hoped for more. The phone identifies that the screen is unrecognized - it's apparently not an Apple part - but it works fine and looks great, so it is acceptable. Overall a fair, but not exceptional, deal.\n  \nRead more\n  \n    \n          \n              \n                  Helpful\n              \n          \n      Sending feedback...Thank you for your feedback.Sorry, we failed to record your vote. Please try again\n        Report",</t>
  </si>
  <si>
    <t xml:space="preserve">    "productDetails": "About this item                   Enjoy up to 6 hours of listening time, with Personalized Spatial Audio and dynamic head tracking that places sound all around you.     Quick access to Siri by saying “Hey Siri\" and an easy setup, in-ear detection, and automatic switching between devices     Audio Sharing between two sets of AirPods on your iPhone, iPad, iPod touch, or Apple TV     AirPods (3rd generation) are sweat and water resistant for non-water sports and exercise, and they are IPX4 rated. Sweat and water resistance are not permanent conditions.     Compatible with iPhone 8 or later and iPod touch (7th generation) running the latest iOS, as well as the 12.9-inch iPad Pro (2nd generation or later), 11-inch iPad Pro, 10.5-inch iPad Pro, iPad (5th generation or later), iPad Air (3rd generation or later), and iPad mini (5th generation or later) with the latest version of iPadOS.",</t>
  </si>
  <si>
    <t xml:space="preserve">    "customerReviews": "&lt;img src=\"https://c.media-amazon.com/images/S/amazon-avatars-global/default._CR0,0,1024,1024_SX48_.png\"/&gt;Beewllams 5.0 out of 5 stars\n\n\n\n\n\n\n\n  \n  \n    Top tier\n  \nReviewed in the United States on August 11, 2024Model: RenewedVerified Purchase\n\n\n\n\n\n\n\n  \n  \n    I have really small ears and the 3rd generation are so comfortable and secure. I absolutely love them. They are lightweight, durable, and worth every penny.\n  \nRead more\n  2 people found this helpful\n    \n          \n              \n                  Helpful\n              \n          \n      Sending feedback...Thank you for your feedback.Sorry, we failed to record your vote. Please try again\n        Report\n  &lt;img src=\"https://c.media-amazon.com/images/S/amazon-avatars-global/default._CR0,0,1024,1024_SX48_.png\"/&gt;Kira A. Tobar5.0 out of 5 stars\n\n\n\n\n\n\n\n  \n  \n    Airpods\n  \nReviewed in the United States on August 20, 2024Model: RenewedVerified Purchase\n\n\n\n\n\n\n\n  \n  \n    It was GREAT. Came clean case was shiny and white AirPods work perfectly, the audio and microphone is also great.\n  \nRead more\n  One person found this helpful\n    \n          \n              \n                  Helpful\n              \n          \n      Sending feedback...Thank you for your feedback.Sorry, we failed to record your vote. Please try again\n        Report\n  &lt;img src=\"https://c.media-amazon.com/images/S/amazon-avatars-global/default._CR0,0,1024,1024_SX48_.png\"/&gt;SAMINATHAN RAMASAMY5.0 out of 5 stars\n\n\n\n\n\n\n\n  \n  \n    Good deal to buy apple AirPods\n  \nReviewed in the United States on August 17, 2024Model: RenewedVerified Purchase\n\n\n\n\n\n\n\n  \n  \n    Quality product and music. Not seen active noise cancellation feature though!\n  \nRead more\n  One person found this helpful\n    \n          \n              \n                  Helpful\n              \n          \n      Sending feedback...Thank you for your feedback.Sorry, we failed to record your vote. Please try again\n        Report\n  &lt;img src=\"https://c.media-amazon.com/images/S/amazon-avatars-global/default._CR0,0,1024,1024_SX48_.png\"/&gt;Erlen5.0 out of 5 stars\n\n\n\n\n\n\n\n  \n  \n    Working great\n  \nReviewed in the United States on July 10, 2024Model: RenewedVerified Purchase\n\n\n\n\n\n\n\n  \n  \n    I like the fact that the sound quality is great. Very easy to carry. Fits perfectly and not that expensive. Very clean look and comfortable feel to it\n  \nRead more\n  3 people found this helpful\n    \n          \n              \n                  Helpful\n              \n          \n      Sending feedback...Thank you for your feedback.Sorry, we failed to record your vote. Please try again\n        Report\n  &lt;img src=\"https://c.media-amazon.com/images/S/amazon-avatars-global/default._CR0,0,1024,1024_SX48_.png\"/&gt;Dejuana white4.0 out of 5 stars\n\n\n\n\n\n\n\n  \n  \n    Really great\n  \nReviewed in the United States on August 9, 2024Model: RenewedVerified Purchase\n\n\n\n\n\n\n\n  \n  \n    Good sound quality and sturdy. However I keep getting a notification that the owner has my location and I don’t know how to stop that\n  \nRead more\n  7 people found this helpful\n    \n          \n              \n                  Helpful\n              \n          \n      Sending feedback...Thank you for your feedback.Sorry, we failed to record your vote. Please try again\n        Report\n  &lt;img src=\"https://c.media-amazon.com/images/S/amazon-avatars-global/default._CR0,0,1024,1024_SX48_.png\"/&gt;MamaM5.0 out of 5 stars\n\n\n\n\n\n\n\n  \n  \n    Work great and great price!\n  \nReviewed in the United States on August 21, 2024Model: RenewedVerified Purchase\n\n\n\n\n\n\n\n  \n  \n    Got my son these for his Birthday, he had broken his last pair so I wanted to get a refurbed pair and test them out. They work great!\n  \nRead more\n  One person found this helpful\n    \n          \n              \n                  Helpful\n              \n          \n      Sending feedback...Thank you for your feedback.Sorry, we failed to record your vote. Please try again\n        Report\n  &lt;img src=\"https://c.media-amazon.com/images/S/amazon-avatars-global/default._CR0,0,1024,1024_SX48_.png\"/&gt;Cliente Amazon5.0 out of 5 stars\n\n\n\n\n\n\n\n  \n  \n    Very good\n  \nReviewed in the United States on August 27, 2024Model: RenewedVerified Purchase\n\n\n\n\n\n\n\n  \n  \n    Nice condition\n  \nRead more\n  \n    \n          \n              \n                  Helpful\n              \n          \n      Sending feedback...Thank you for your feedback.Sorry, we failed to record your vote. Please try again\n        Report\n  &lt;img src=\"https://c.media-amazon.com/images/S/amazon-avatars-global/32ab02d6-76c9-46bf-aef6-e2d8c78e131e._CR0,146.0,709,709_SX48_.jpg\"/&gt;Sebastian I Jones3.0 out of 5 stars\n\n\n\n\n\n\n\n  \n  \n    Stopped working after 2 days\n  \nReviewed in the United States on August 8, 2024Model: RenewedVerified Purchase\n\n\n\n\n\n\n\n  \n  \n    I bought these knowing that they working be brand new and they might be iCloud locked but I still did it, and when they got here they were working fine, the microphone was great connection range much longer than expected and the sound quality was top tier. Until one of them stopped working, it didn’t die it just would not be recognized by the case therefore they wouldn’t connect resulting in a inevitable return\n  \nRead more\n  8 people found this helpful\n    \n          \n              \n                  Helpful\n              \n          \n      Sending feedback...Thank you for your feedback.Sorry, we failed to record your vote. Please try again\n        Report",</t>
  </si>
  <si>
    <t xml:space="preserve">    "productDetails": "About this item                   Amazon Renewed condition : May have few minor scuffs or scratches;     Amazon Renewed condition : May have few minor scuffs or scratches     This device is unlocked and will be compatible with all major Canadian carriers     Network bands in regions may be different depending on the mobile operator and your location; Available storage is less due to phone software updates and apps usage",</t>
  </si>
  <si>
    <t xml:space="preserve">    "customerReviews": "&lt;img src=\"https://c.media-amazon.com/images/S/amazon-avatars-global/default._CR0,0,1024,1024_SX48_.png\"/&gt;Katie Vendetti5.0 out of 5 stars\n\n\n\n\n\n\n\n  \n  \n    Works great (so far), great price, worth the buy!\n  \nReviewed in the United States on April 26, 2024Size: 256GBColor: GreenService Provider: UnlockedProduct grade: RenewedVerified Purchase\n\n\n\n\n\n\n\n  \n  \n    It's always a gamble buying a phone that's renewed/refurbished, because you hope you're going to get what the seller actually promises (as opposed to a disappointing/broken/non-working product). This isn't my first refurbished phone, but I'm always a little anxious spending the money on something I HOPE is going to be good (as opposed to brand-new/unused).I bought this phone in refurbished/excellent condition. After reading multiple reviews on multiple refurbished phone listings on Amazon, my biggest concern was (always is) getting one with a damaged screen, cameras, or having it not truly be unlocked. I've had this phone less than 24 hours, but here's my take SO far (I can't speak for other people, these are just my experiences):1) Yes, it was (for me) truly, 100% unlocked. Not even an ex-carrier logo when I first turned it on! (My previous 'unlocked' refurbished phone has a T-Mobile logo when turned on) I was quite happy/impressed about this.2) No scratches (that I could see) on the front/touchscreen. There are multiple, TINY scuffs on the sides (not part of the touchscreen)/top edge/bottom edge of the phone - which I fully expected w/ a refurbished phone, and I'm totally fine with it (and this is if I'm REALLY nitpicking - they're really not that bad, though. It's just not FLAWLESS, which - again - I'm fine with).3) 99% flawless on the backside - the ONLY thing I can see is a TINY scuff on the edge of one of the cameras (not the actual camera/glass screen itself), and this is cosmetic - it doesn't affect the quality of the camera (that I've noticed).4) S-Pen pops out like it should, seems to be fine.5) Charges just fine so far - both wireless and wired.6) Popped in my SIM card (US Mobile, uses T-Mobile network), and it worked instantly. No phone/SIM-related problems so far. Everything - and I mean everything (data, wallpapers, photos, Samsung Notes from my previous phone, sounds/ringtones, apps, folders, etc) - transferred from my old phone perfectly (Samsung Smart Switch app).7) Fingerprint reader works fine for me so far - and that's with a plastic-y (TPU?) screen protector that I put on it.I haven't noticed any real issues thus far - if anything changes, I'll update my review.OVERALL: For me, yes it's definitely worth the money. If you're considering it and you're on the fence (and I understand why you might be), I say go for it. I'm very satisfied, hopefully nothing changes in time. Buying refurbished is a great way (in theory, lol) to save money while still getting a phone you really want (I think they're normally way overpriced anyway). Shipping was great (got mine the next day!), no issues with packaging (very safe/secure), and the phone - while not literally FLAWLESS - still looks great, works great, and I look forward to using it for a long time to come! A great buy overall!\n  \nRead more\n  86 people found this helpful\n    \n          \n              \n                  Helpful\n              \n          \n      Sending feedback...Thank you for your feedback.Sorry, we failed to record your vote. Please try again\n        Report\n  &lt;img src=\"https://c.media-amazon.com/images/S/amazon-avatars-global/default._CR0,0,1024,1024_SX48_.png\"/&gt;Rosey 5.0 out of 5 stars\n\n\n\n\n\n\n\n  \n  \n    First impressions.\n  \nReviewed in the United States on March 7, 2024Size: 128GBColor: Phantom BlackService Provider: UnlockedProduct grade: RenewedVerified Purchase\n\n\n\n\n\n\n\n  \n  \n    3/8/24 first impressions might be 9/10 to 10/10 will update in time about battery.First impression:. Received yesterday. quick delivery. I opened it immediately, the delivery man was still in sight. It was off and at 14%. Packaged fine. It came with a block &amp; cord don't know the wattage tho. The phone looked brand new BUT I thought two of cameras looked a little scuffed, taking pics looked fine, turned out two lens had old worn lens protectors on them is why it looked ugly lol (others lens had none), under them was pristine lens. I charged the phone. Actually a few times since yesterday I have charged it. Battery life seems to very bad but researching settings for improvements. Have changed many but still learning. The charging seems a lot slower time too vs my old 20+. It will say 2 or 3 hours but my 4 year old phone will say an hour on same cord with a low battery even etc. and it bleeds battery faster than my older phone. But again need to play with more settings maybe. Researching. Might be a s22 problem from my reading but this could be more I'm not sure yet. Video, sound quality &amp; everything looks amazing. Love all the settings, ringtones even everything is better lol. WiFi. I love the s-pen. Seems to work. It's beautiful. But haven't tested everything but what I have seems new. No issues putting my phone card in or transfering all data. I put an OtterBox on it and screen protectors. I didn't notice starches or impressions but I didn't look super close bc I wanted it protected. I love it so much, even my than I expected too besides the battery life erc but I'm holding hope it will be just fine if I play with it. I've named her Nancy lol🤞\n  \nRead more\n  32 people found this helpful\n    \n          \n              \n                  Helpful\n              \n          \n      Sending feedback...Thank you for your feedback.Sorry, we failed to record your vote. Please try again\n        Report\n  \n    \n      \n    \n  \n&lt;img src=\"https://c.media-amazon.com/images/S/amazon-avatars-global/default._CR0,0,1024,1024_SX48_.png\"/&gt;Ricardo Romero1.0 out of 5 stars\n\n\n\n\n\n\n\n  \n    TERRIBLE PRODUCT, A RIP-OFF // PÉSIMO PRODUCTO, UNA ESTAFA//👎🚫\n  \n  \nReviewed in the United States on July 12, 2024Size: 512GBColor: GreenService Provider: UnlockedProduct grade: RenewedVerified Purchase\n\n\n\n\n\n\n\n  \n    👎☠️👎👎I bought the \"excellent\" refurbished device, but it wasn't worth paying a few extra dollars. I should have bought the \"acceptable\" one; it would have been the same or better than what I received. Externally, it has noticeable dents on the corners, and there are visible chips. The battery must be at 70 to 80% of its lifespan because it doesn't last even 5 hours when I use it for work.On the other hand, and most importantly, the connectivity doesn't work at all. The first day I got it, I installed the physical SIM, and it took 3 days to recognize the carrier. I spent 3 days without communication and unable to configure apps that require phone number authentication. 🚫🚫Today marks nearly a month of use, and the connectivity is a disaster. The signal drops unexpectedly. One moment it's fine, I can use mobile data, make calls, etc., but suddenly the signal is gone and I can't connect to the internet or make/receive calls. 🚫🚫This is consistent; I can't predict when the coverage will drop. On average during the day, I lose communication about 10 times in periods ranging from half an hour to 2 hours.Overall, I feel ripped off; it's the worst purchase I've ever made. 👎☠️👎👎----------------------------------------------------------------------------------------👎☠️👎👎Compré el dispositivo de categoría reacondicionada “excelente”, pero no valió la pena pagar unos dólares más. Hubiera comprado el “aceptable” y habría sida igual o mejor que el que me llegó.Externamente tiene golpes notorios en las esquinas, se notan los despostillado. La batería debe estar entre el 70 y 80% de su vida útil porque no dura ni 5 horas de cuando lo ocupo para trabajar.Por otro lado, y lo más grave, la conectividad no funciona en lo absoluto. El primer día que me llegó instalé el SIM físico y tardó 3 días en reconocer la operadora. Pasé 3 días incomunicado y sin poder configurar las aplicaciones que requieren hacer la autenticación con el número de teléfono. 🚫🚫Hoy se cumple casi un mes de uso y la conectividad es un desastre. La señal se pierde inesperadamente. Un momento está bien, puedo usar lo datos móviles, hacer llamadas, etc., pero menos pensado se va la señal y no puedo conectarme a internet, ni hacer, ni recibir llamadas. 🚫🚫Esto es permanente, no puedo estar prevenido de cuando va a irse cobertura. Pero en el día, en promedio me quedo incomunicado 10 veces en lapsos de media hora y 2 horas.En definitiva, me siento estafado, es la peor compra que he hecho en mi vida. 👎☠️👎👎\n  \n  \nRead more\n  40 people found this helpful\n    \n          \n              \n                  Helpful\n              \n          \n      Sending feedback...Thank you for your feedback.Sorry, we failed to record your vote. Please try again\n        Report\n  Translate review to English",</t>
  </si>
  <si>
    <t xml:space="preserve">    "productDetails": "About this item                   Gorgeous 10.2-Inch Retina Display - A12 Bionic Chip with Neural Engine     8MP Back Camera, 1.2MP FaceTime HD Front Camera - Stereo Speakers     802.11AC Wi-Fi 5 - Lightning Connector for Charging &amp; More Accessories     Up to 10 Hours of Battery Life/Charge - Touch ID Fingerprint Sensor     Support for Smart Keyboard and Apple Pencil (1st Generation)       \n                           ›  See more product details",</t>
  </si>
  <si>
    <t xml:space="preserve">    "customerReviews": "&lt;img src=\"https://c.media-amazon.com/images/S/amazon-avatars-global/default._CR0,0,1024,1024_SX48_.png\"/&gt;Chrissy5.0 out of 5 stars\n\n\n\n\n\n\n\n  \n  \n    Amazing\n  \nReviewed in the United States on August 28, 2024Size: 32GBColor: Space GrayConfiguration: WiFiVerified Purchase\n\n\n\n\n\n\n\n  \n  \n    I don’t know what some of these reviews are talking about though if they had a terrible experience with these iPads that’s unfortunate because I ordered 2 for my husband and I and they have been very good to us came with no problems no cracks or dents they look brand new, still working after 3 weeks in good quality and lots of storage space, we use for college and financial use and movies while at work, charge time is magnificent and works with our pencils we had ordered, this was a great purchase and would do it again\n  \nRead more\n  3 people found this helpful\n    \n          \n              \n                  Helpful\n              \n          \n      Sending feedback...Thank you for your feedback.Sorry, we failed to record your vote. Please try again\n        Report\n  &lt;img src=\"https://c.media-amazon.com/images/S/amazon-avatars-global/default._CR0,0,1024,1024_SX48_.png\"/&gt;Samantha5.0 out of 5 stars\n\n\n\n\n\n\n\n  \n  \n    Works beautifully\n  \nReviewed in the United States on August 3, 2024Size: 128GBColor: GoldConfiguration: WiFiVerified Purchase\n\n\n\n\n\n\n\n  \n  \n    Looks just like new and works perfectly. It was super easy to set up and sync with my iphone. It’s the perfect size for portability. The screen looks vibrant and clear. Overall very satisfied with this product.\n  \nRead more\n  4 people found this helpful\n    \n          \n              \n                  Helpful\n              \n          \n      Sending feedback...Thank you for your feedback.Sorry, we failed to record your vote. Please try again\n        Report\n  &lt;img src=\"https://c.media-amazon.com/images/S/amazon-avatars-global/default._CR0,0,1024,1024_SX48_.png\"/&gt;Lindsey Martin5.0 out of 5 stars\n\n\n\n\n\n\n\n  \n  \n    2020 Apple iPad\n  \nReviewed in the United States on August 9, 2024Size: 32GBColor: Space GrayConfiguration: WiFiVerified Purchase\n\n\n\n\n\n\n\n  \n  \n    This was shipped quickly &amp; everything seems to be working fine. The charger broke in the first week but we had an extra one so I didnt think it was a big deal. The iPad had minor scratches and looks to be in very good condition.\n  \nRead more\n  2 people found this helpful\n    \n          \n              \n                  Helpful\n              \n          \n      Sending feedback...Thank you for your feedback.Sorry, we failed to record your vote. Please try again\n        Report\n  &lt;img src=\"https://c.media-amazon.com/images/S/amazon-avatars-global/default._CR0,0,1024,1024_SX48_.png\"/&gt;Timber595.0 out of 5 stars\n\n\n\n\n\n\n\n  \n  \n    Great buy\n  \nReviewed in the United States on August 14, 2024Size: 128GBColor: Space GrayConfiguration: WiFiVerified Purchase\n\n\n\n\n\n\n\n  \n  \n    Bought used excellent, and indeed it is perfect, this 8th gem I pad was perfect for my needs, and was a bargain….very pleased.\n  \nRead more\n  3 people found this helpful\n    \n          \n              \n                  Helpful\n              \n          \n      Sending feedback...Thank you for your feedback.Sorry, we failed to record your vote. Please try again\n        Report\n  &lt;img src=\"https://c.media-amazon.com/images/S/amazon-avatars-global/default._CR0,0,1024,1024_SX48_.png\"/&gt;SILIA4.0 out of 5 stars\n\n\n\n\n\n\n\n  \n  \n    Beautiful and great working iPad! Awful and crappy charger:(\n  \nReviewed in the United States on July 3, 2024Size: 32GBColor: Space GrayConfiguration: WiFi + CellularVerified Purchase\n\n\n\n\n\n\n\n  \n  \n    The iPad was delivered in perfect condition! Not a single scratch and everything worked super great. My 8 year was so happy to receive and use it without a problem. It came fully charged and ready to use. Until we had to charge it again :( The charger that came with it did not charge correctly from the very beginning. We had to shake it a bit and try to figure out a way for it to charge the device. We bought this on June 22nd and it is now July 2nd and now the charger does not charge the iPad at all! We had to borrow an iPad charger from my mother-in-law and now it is charging fine. So overall the iPad is great and happy with it but the charger that comes with it is so so terrible. With the borrowed charger however it is charging well and pretty fast considering the majority of the reviews or that the iPad charged slow. Hoping to receive a new charger or ask about this with the warranty that I purchased.\n  \nRead more\n\n\n\n\n\n\n\n\n\n\n\n \n  \t\t \n\n\n\n\n    \n        \n        \n            \n        \n            \n        \n        \n            \n            \n        \n        \n            \n            \n        \n    \n    \n        \n\n            \n                &lt;img src=\"https://c.media-amazon.com/images/S/amazon-avatars-global/default._CR0,0,1024,1024_SX48_.png\"/&gt;SILIA\n            \n\n            4.0 out of 5 stars\n            \n                Beautiful and great working iPad! Awful and crappy charger:(\n            \n            \n            \n                \n                    \n                        \n                        \n                            \n                                \n                                    \n                                        Reviewed in the United States on July 3, 2024\n                                    \n                                \n                                \n                            \n                        \n                    \n                \n            \n        \n        \n            The iPad was delivered in perfect condition! Not a single scratch and everything worked super great. My 8 year was so happy to receive and use it without a problem. It came fully charged and ready to use. Until we had to charge it again :( The charger that came with it did not charge correctly from the very beginning. We had to shake it a bit and try to figure out a way for it to charge the device. We bought this on June 22nd and it is now July 2nd and now the charger does not charge the iPad at all! We had to borrow an iPad charger from my mother-in-law and now it is charging fine. So overall the iPad is great and happy with it but the charger that comes with it is so so terrible. With the borrowed charger however it is charging well and pretty fast considering the majority of the reviews or that the iPad charged slow. Hoping to receive a new charger or ask about this with the warranty that I purchased.\n        \n        \n            \n                Images in this review\n            \n            \n                \n                    \n                        \n                    \n                \n            \n        \n    \n        \n    \n\n\n\n\n\n   function toggleSeeAllView() {\n       P.when('A', 'cr-image-popover-controller').execute(function(A, imagePopoverController) {\n          imagePopoverController.toggleSeeAllView(true);\n       });\n   }\n\n\n       &lt;img alt=\"Customer image\" src=\"https://c.media-amazon.com/images/I/61n4P5lVWSL._SY88.jpg\" height=\"88\" width=\"100%\"/&gt;\n\n        P.when('A', 'cr-image-popover-controller').execute(function(A, imagePopoverController) {\n          A.on(\"a:popover:beforeShow:R3T9V1YH2R4065_gallerySection_main\", function(data) {\n            imagePopoverController.initImagePopover(\"R3T9V1YH2R4065\", \"[https://c.media-amazon.com/images/I/61n4P5lVWSL._SL1600_.jpg]\", data);\n          });\n        });\n    \n\n  8 people found this helpful\n    \n          \n              \n                  Helpful\n              \n          \n      Sending feedback...Thank you for your feedback.Sorry, we failed to record your vote. Please try again\n        Report\n  &lt;img src=\"https://c.media-amazon.com/images/S/amazon-avatars-global/default._CR0,0,1024,1024_SX48_.png\"/&gt;Suzy5.0 out of 5 stars\n\n\n\n\n\n\n\n  \n  \n    I was concerned about buying a renewed iPad, but I couldn't be happier!\n  \nReviewed in the United States on July 26, 2024Size: 128GBColor: Space GrayConfiguration: WiFiVerified Purchase\n\n\n\n\n\n\n\n  \n  \n    I was concerned about buying a renewed iPad, but I took my chances, since there was a 90 day guarantee. It came, and other than not being in an Apple box, I'd have never known it wasn't brand new. Not a scratch, not a fingerprint, not an issue with how it works. It's perfect!  I'm so pleased with my purchase!\n  \nRead more\n  10 people found this helpful\n    \n          \n              \n                  Helpful\n              \n          \n      Sending feedback...Thank you for your feedback.Sorry, we failed to record your vote. Please try again\n        Report\n  &lt;img src=\"https://c.media-amazon.com/images/S/amazon-avatars-global/default._CR0,0,1024,1024_SX48_.png\"/&gt;Jazzyj5.0 out of 5 stars\n\n\n\n\n\n\n\n  \n  \n    Love it!\n  \nReviewed in the United States on August 24, 2024Size: 32GBColor: Space GrayConfiguration: WiFiVerified Purchase\n\n\n\n\n\n\n\n  \n  \n    Came with no scratches. I love it! Battery works fine!\n  \nRead more\n  \n    \n          \n              \n                  Helpful\n              \n          \n      Sending feedback...Thank you for your feedback.Sorry, we failed to record your vote. Please try again\n        Report\n  &lt;img src=\"https://c.media-amazon.com/images/S/amazon-avatars-global/default._CR0,0,1024,1024_SX48_.png\"/&gt;Brenda Jackson4.0 out of 5 stars\n\n\n\n\n\n\n\n  \n  \n    OVER TIME THE SCREEN START SHUTTING OFF\n  \nReviewed in the United States on July 3, 2024Size: 32GBColor: Space GrayConfiguration: WiFiVerified Purchase\n\n\n\n\n\n\n\n  \n  \n    LIKE AT FIRST BUT THE SCREEN OR BATTERY LIFE WEAR OUT\n  \nRead more\n  4 people found this helpful\n    \n          \n              \n                  Helpful\n              \n          \n      Sending feedback...Thank you for your feedback.Sorry, we failed to record your vote. Please try again\n        Report",</t>
  </si>
  <si>
    <t xml:space="preserve">    "productDetails": "About this item                   4.7-inch Retina HD display. 5G capable     Advanced single-camera system with 12MP Wide camera; Smart HDR 4, Photographic Styles, Portrait mode, and 4K video up to 60 fps     7MP FaceTime HD camera with Smart HDR 4, Photographic Styles, Portrait mode, and 1080p video recording. Home button with Touch ID for secure authentication     A15 Bionic chip for lightning-fast performance. Durable design and IP67 water resistance     Up to 15 hours of video playback",</t>
  </si>
  <si>
    <t xml:space="preserve">    "customerReviews": "&lt;img src=\"https://c.media-amazon.com/images/S/amazon-avatars-global/default._CR0,0,1024,1024_SX48_.png\"/&gt;Allison5.0 out of 5 stars\n\n\n\n\n\n\n\n  \n  \n    amazing !\n  \nReviewed in the United States on August 22, 2024Service Provider: UnlockedColor: StarlightSize: 64GBVerified Purchase\n\n\n\n\n\n\n\n  \n  \n    phone came with 100% battery, a charger, sim card remover thing, light scratches, and excellent shape! did not expect the battery to be so good. it works just like new and is perfect for my mom who still needs a home button. it’s the same size as an iphone 6s so we were able to use her screen protector from past phones. also came super fast!!\n  \nRead more\n  2 people found this helpful\n    \n          \n              \n                  Helpful\n              \n          \n      Sending feedback...Thank you for your feedback.Sorry, we failed to record your vote. Please try again\n        Report\n  &lt;img src=\"https://c.media-amazon.com/images/S/amazon-avatars-global/default._CR0,0,1024,1024_SX48_.png\"/&gt;Elyssa5.0 out of 5 stars\n\n\n\n\n\n\n\n  \n  \n    No issues so far.\n  \nReviewed in the United States on August 21, 2024Service Provider: UnlockedColor: MidnightSize: 64GBVerified Purchase\n\n\n\n\n\n\n\n  \n  \n    I purchased this product for my dad for Father’s Day. He has been using it since mid-June and there haven’t been any issues. It was easy to set up the phone and it was indeed unlocked for any carrier. The screen looked new. It came with a charging cable (not genuine Apple, but still the lightning cable). It didn’t come in a genuine Apple box. Everything functions properly. Camera works great. The screen was immaculate. Sound quality is great.\n  \nRead more\n  \n    \n          \n              \n                  Helpful\n              \n          \n      Sending feedback...Thank you for your feedback.Sorry, we failed to record your vote. Please try again\n        Report\n  &lt;img src=\"https://c.media-amazon.com/images/S/amazon-avatars-global/default._CR0,0,1024,1024_SX48_.png\"/&gt;Maria C.5.0 out of 5 stars\n\n\n\n\n\n\n\n  \n  \n    I could not be more pleased\n  \nReviewed in the United States on August 14, 2024Service Provider: UnlockedColor: StarlightSize: 64GBVerified Purchase\n\n\n\n\n\n\n\n  \n  \n    I was really worried that the battery health would be bad, or that this would have cosmetic damage, as it is refurbished. I ordered the phone in excellent condition, and it sure is. It looks and works perfectly(it has  very minor scratches that I didn’t even notice for a long time bc there’s so small). The battery health is at 100%. The camera is pretty good!! I just got it and haven’t fully set it up but so far am very pleased. Would buy from this seller again. I was also concerned about it traveling in the heat, but that proved to not be an issue. I’m very happy with my purchase, as this is my first iPhone and I had a lot of anxieties of choosing one. I’ve been using it for a week now and I really like it!\n  \nRead more\n  3 people found this helpful\n    \n          \n              \n                  Helpful\n              \n          \n      Sending feedback...Thank you for your feedback.Sorry, we failed to record your vote. Please try again\n        Report\n  &lt;img src=\"https://c.media-amazon.com/images/S/amazon-avatars-global/default._CR0,0,1024,1024_SX48_.png\"/&gt;Amazon Customer4.0 out of 5 stars\n\n\n\n\n\n\n\n  \n  \n    Battery health\n  \nReviewed in the United States on June 11, 2024Service Provider: UnlockedColor: REDSize: 64GBVerified Purchase\n\n\n\n\n\n\n\n  \n  \n    Battery - Being a refurbished premium product I wasn't expecting a battery health below 95, worst case scenario 90. It was 88. For it to be a good condition or acceptable condition that number will have been great, but at the end of the day, little disappointed with battery health.External aspect - Great, front seems brand new, on the back few minor scratches. Im a very detailed person, I think majority of people would not even notice those tiny scratches on the back.Internal - As I mentioned earlier, battery not great. Rest of it seems pretty good with just one day of use. At first, while setting it up it got a little warm, but was expected. Unlocked as expected.Overall good service from the seller, fast shipping, and excellent condition. Will buy again for sure. Battery wasn't as expected\n  \nRead more\n  8 people found this helpful\n    \n          \n              \n                  Helpful\n              \n          \n      Sending feedback...Thank you for your feedback.Sorry, we failed to record your vote. Please try again\n        Report\n  &lt;img src=\"https://c.media-amazon.com/images/S/amazon-avatars-global/default._CR0,0,1024,1024_SX48_.png\"/&gt;Sherry5.0 out of 5 stars\n\n\n\n\n\n\n\n  \n  \n    It was in excellent condition\n  \nReviewed in the United States on August 26, 2024Service Provider: UnlockedColor: MidnightSize: 64GBVerified Purchase\n\n\n\n\n\n\n\n  \n  \n    The iPhone arrived even quicker than I expected. It looked like new. No scratches or signs of abuse. Battery life was good. My husband has had no problems with it. Very pleased.\n  \nRead more\n  \n    \n          \n              \n                  Helpful\n              \n          \n      Sending feedback...Thank you for your feedback.Sorry, we failed to record your vote. Please try again\n        Report\n  &lt;img src=\"https://c.media-amazon.com/images/S/amazon-avatars-global/default._CR0,0,1024,1024_SX48_.png\"/&gt;Cynthia Claire Contreras5.0 out of 5 stars\n\n\n\n\n\n\n\n  \n  \n    Excellent Value for Money!\n  \nReviewed in the United States on July 21, 2024Service Provider: UnlockedColor: MidnightSize: 64GBVerified Purchase\n\n\n\n\n\n\n\n  \n  \n    I recently purchased a second-hand iPhone SE 3 and couldn't be more satisfied with my decision. The phone arrived with 100% battery health, and after using it for some time, I haven't encountered any issues. The device has minor cosmetic wear, which is expected for a used product, but it does not affect its functionality at all. Given its performance and condition, this iPhone SE 3 offers incredible value for money. Highly recommended for anyone looking for a reliable and affordable iPhone!\n  \nRead more\n\n\n\n\n\n\n\n\n\n\n\n \n  \t\t \n\n\n\n\n    \n        \n        \n            \n        \n            \n        \n        \n            \n            \n        \n        \n            \n            \n        \n    \n    \n        \n\n            \n                &lt;img src=\"https://c.media-amazon.com/images/S/amazon-avatars-global/default._CR0,0,1024,1024_SX48_.png\"/&gt;Cynthia Claire Contreras\n            \n\n            5.0 out of 5 stars\n            \n                Excellent Value for Money!\n            \n            \n            \n                \n                    \n                        \n                        \n                            \n                                \n                                    \n                                        Reviewed in the United States on July 21, 2024\n                                    \n                                \n                                \n                            \n                        \n                    \n                \n            \n        \n        \n            I recently purchased a second-hand iPhone SE 3 and couldn't be more satisfied with my decision. The phone arrived with 100% battery health, and after using it for some time, I haven't encountered any issues. The device has minor cosmetic wear, which is expected for a used product, but it does not affect its functionality at all. Given its performance and condition, this iPhone SE 3 offers incredible value for money. Highly recommended for anyone looking for a reliable and affordable iPhone!\n        \n        \n            \n                Images in this review\n            \n            \n                \n                    \n                        \n                    \n                        \n                    \n                        \n                    \n                        \n                    \n                \n            \n        \n    \n        \n    \n\n\n\n\n\n   function toggleSeeAllView() {\n       P.when('A', 'cr-image-popover-controller').execute(function(A, imagePopoverController) {\n          imagePopoverController.toggleSeeAllView(true);\n       });\n   }\n\n\n       &lt;img alt=\"Customer image\" src=\"https://c.media-amazon.com/images/I/716IrMrabvL._SY88.jpg\" height=\"88\" width=\"100%\"/&gt;&lt;img alt=\"Customer image\" src=\"https://c.media-amazon.com/images/I/71ixLOgf2KL._SY88.jpg\" height=\"88\" width=\"100%\"/&gt;&lt;img alt=\"Customer image\" src=\"https://c.media-amazon.com/images/I/71j0ZyYCLyL._SY88.jpg\" height=\"88\" width=\"100%\"/&gt;&lt;img alt=\"Customer image\" src=\"https://c.media-amazon.com/images/I/71jncLRiAeL._SY88.jpg\" height=\"88\" width=\"100%\"/&gt;\n\n        P.when('A', 'cr-image-popover-controller').execute(function(A, imagePopoverController) {\n          A.on(\"a:popover:beforeShow:R34RMDYCWVF419_gallerySection_main\", function(data) {\n            imagePopoverController.initImagePopover(\"R34RMDYCWVF419\", \"[https://c.media-amazon.com/images/I/716IrMrabvL._SL1600_.jpg, https://c.media-amazon.com/images/I/71ixLOgf2KL._SL1600_.jpg, https://c.media-amazon.com/images/I/71j0ZyYCLyL._SL1600_.jpg, https://c.media-amazon.com/images/I/71jncLRiAeL._SL1600_.jpg]\", data);\n          });\n        });\n    \n\n  9 people found this helpful\n    \n          \n              \n                  Helpful\n              \n          \n      Sending feedback...Thank you for your feedback.Sorry, we failed to record your vote. Please try again\n        Report\n  &lt;img src=\"https://c.media-amazon.com/images/S/amazon-avatars-global/default._CR0,0,1024,1024_SX48_.png\"/&gt;Happy Buyer5.0 out of 5 stars\n\n\n\n\n\n\n\n  \n  \n    An excellent choice\n  \nReviewed in the United States on August 23, 2024Service Provider: UnlockedColor: REDSize: 64GBVerified Purchase\n\n\n\n\n\n\n\n  \n  \n    Upon moving had to switch carriers in order to have cellphone service.  The phone was shipped promptly and received in pristine condition.  Was able to switch my service from Metro to ATT with no issues.  ATT staff was impressed by the price and quality of this phone.  Thank you\n  \nRead more\n  \n    \n          \n              \n                  Helpful\n              \n          \n      Sending feedback...Thank you for your feedback.Sorry, we failed to record your vote. Please try again\n        Report\n  &lt;img src=\"https://c.media-amazon.com/images/S/amazon-avatars-global/default._CR0,0,1024,1024_SX48_.png\"/&gt;Sylwia4.0 out of 5 stars\n\n\n\n\n\n\n\n  \n  \n    Good enough. First time iPhone user.\n  \nReviewed in the United States on June 19, 2024Service Provider: UnlockedColor: MidnightSize: 64GBVerified Purchase\n\n\n\n\n\n\n\n  \n  \n    This is my first iPhone after 16 years of Androids (in $50 to $800 range). Got this as a secondary device. The phone is OK. I am not a fanboy of any kind, and it is OK for the secondary use case I need it for, but would not switch to it as my daily driver. I would recommend it to some of my friends who do not like change. They would probably like this more over a lot of Android innovations which are often cool and innovative but when they are not, they are annoying too. But once you have the power to customize your experience, it is hard to accept substandard solutions. The notification center is pure garbage. It is literally worst than it had ever been in android. Other UI/UX solutions are highly questionable too. I had to switch between 3 different places to change something about the sleep app. Lol, it was so stupid it was fun. Cannot quite believe this is a company known for user experience.I do appreciate the ability to remove many stock apps. Not being in apple ecosystem it is great to remove facetime and similar things I will never use.  Google overreaching lock-in is annoying. Though I use custom ROMs to remove Google garbage, but that is not a solution for everyone. I really like that Apple lets me remove their trademark apps. I do not want to not use them. I just want them out. Big bonus points for that.  Also love the ability to disable iMessage. I do not want my few iPhone-owning friends to know I have this device because they will send me social crap (aka videos) and now I have the excuse that when it comes as MMS it is un-viewable and I do not have to engage. They can always send it to me by email but they are to lazy tod o that, hehe. So disabling iMessage is a saver! VERY happy with it. Some people just do not understand you do not care about the latest new trends. Also love the physical button and the small size. Hate not having an aux jack and the non-universal power connector.Overall, I am OK with it for the excellent like-new renewed price of 50% off. If they keep making small, mid-range phones with physical buttons I might stay a customer for a long time. At full price, big screen, no button, it would be a no from me. Cannot see the appeal overall. It is a decent 4 stars for a person not locked to any ecosystem.\n  \nRead more\n  6 people found this helpful\n    \n          \n              \n                  Helpful\n              \n          \n      Sending feedback...Thank you for your feedback.Sorry, we failed to record your vote. Please try again\n        Report",</t>
  </si>
  <si>
    <t xml:space="preserve">    "productDetails": "About this item                   Item Package Dimension: 19.2L x 16.7W x 10.7H inches     Item Package Weight - 16.19 Pounds     Item Package Quantity - 1     Product Type - PRINTER",</t>
  </si>
  <si>
    <t xml:space="preserve">    "customerReviews": "&lt;img src=\"https://c.media-amazon.com/images/S/amazon-avatars-global/default._CR0,0,1024,1024_SX48_.png\"/&gt;Lydia R.Payne5.0 out of 5 stars\n\n\n\n\n\n\n\n  \n  \n    So Easy…\n  \nReviewed in the United States on March 11, 2024Verified Purchase\n\n\n\n\n\n\n\n  \n  \n    This was so easy to set up and it equally easy to start using. The instructions and phone app are excellent. I Can be in another room, want to print something and when i return to the room where the printer is the page is completed. It’sa fast printer (in my opinion) but not very quiet. That doesn’t bother me too much though. Anything that i have printed has come out beautifully. It stands, prints, copies and had so many different formats that i have yet to explore. It’sa tank printer and with as much printing as i have done (and it’s been a lot) my ink usage appears to have been minimal. I think this printer was an awesome deal at the price i got it for and I’m so happy with it! I highly recommend this printer to anyone in the market for one. It’sa great value. Also, here are a few art pics i found on the internet and printed out. Not bad!\n  \nRead more\n\n\n\n\n\n\n\n\n\n\n\n \n  \t\t \n\n\n\n\n    \n        \n        \n            \n        \n            \n        \n        \n            \n            \n        \n        \n            \n            \n        \n    \n    \n        \n\n            \n                &lt;img src=\"https://c.media-amazon.com/images/S/amazon-avatars-global/default._CR0,0,1024,1024_SX48_.png\"/&gt;Lydia R.Payne\n            \n\n            5.0 out of 5 stars\n            \n                So Easy…\n            \n            \n            \n                \n                    \n                        \n                        \n                            \n                                \n                                    \n                                        Reviewed in the United States on March 11, 2024\n                                    \n                                \n                                \n                            \n                        \n                    \n                \n            \n        \n        \n            This was so easy to set up and it equally easy to start using. The instructions and phone app are excellent. I Can be in another room, want to print something and when i return to the room where the printer is the page is completed. It’sa fast printer (in my opinion) but not very quiet. That doesn’t bother me too much though. Anything that i have printed has come out beautifully. It stands, prints, copies and had so many different formats that i have yet to explore. It’sa tank printer and with as much printing as i have done (and it’s been a lot) my ink usage appears to have been minimal. I think this printer was an awesome deal at the price i got it for and I’m so happy with it! I highly recommend this printer to anyone in the market for one. It’sa great value. Also, here are a few art pics i found on the internet and printed out. Not bad!\n        \n        \n            \n                Images in this review\n            \n            \n                \n                    \n                        \n                    \n                \n            \n        \n    \n        \n    \n\n\n\n\n\n   function toggleSeeAllView() {\n       P.when('A', 'cr-image-popover-controller').execute(function(A, imagePopoverController) {\n          imagePopoverController.toggleSeeAllView(true);\n       });\n   }\n\n\n       &lt;img alt=\"Customer image\" src=\"https://c.media-amazon.com/images/I/81Qgz355oYL._SY88.jpg\" height=\"88\" width=\"100%\"/&gt;\n\n        P.when('A', 'cr-image-popover-controller').execute(function(A, imagePopoverController) {\n          A.on(\"a:popover:beforeShow:R222GGUQMIB9RJ_gallerySection_main\", function(data) {\n            imagePopoverController.initImagePopover(\"R222GGUQMIB9RJ\", \"[https://c.media-amazon.com/images/I/81Qgz355oYL._SL1600_.jpg]\", data);\n          });\n        });\n    \n\n  25 people found this helpful\n    \n          \n              \n                  Helpful\n              \n          \n      Sending feedback...Thank you for your feedback.Sorry, we failed to record your vote. Please try again\n        Report\n  &lt;img src=\"https://c.media-amazon.com/images/S/amazon-avatars-global/91aaf729-f1c7-4fe2-be52-1a932cbb4f85._CR0,0,203,203_SX48_.jpg\"/&gt;M5.0 out of 5 stars\n\n\n\n\n\n\n\n  \n  \n    Feels good to go Eco Friendly\n  \nReviewed in the United States on March 25, 2024Verified Purchase\n\n\n\n\n\n\n\n  \n  \n    I got a renewed ET-2850 ($180). It comes with 4 bottles of ink that you need to add, and very simple instructions with an option to download an app to your phone and let the app guide you thru which I did. But it's basically (a) removing the sticky tape (b) add ink (c) wait about 10 minutes while it gets ready and (d) add to wifi. Adding ink is easy. Just open each bottle and insert into its named slot, and apparently they only fit into correct matching slot. Glug glug glug for 1 minute, then move onto next. Wifi setup was also easy with the app. It seemed to know which wifi was mine (presumably based on strength of signal), and after entering password, it was ready. Printing from mac was as easy as selecting new printer (which it found by itself). The only improvement I could suggest on the installation instructions is for adding paper. The instructions don't mention this at all. I guess it's obvious for most people, but after avoiding printers for a couple of years, I had to watch a youtube video to figure it out (hint - it goes in the back top, and you have to slide the black things apart until they are wide enough for the paper.) I didn't really give the eco stuff much thought when i bought the printer (i was more motivated by the good reviews), but the eco friendly packaging was impressive, and the printer is made from recycled plastic, and it feels good to know I won't be churning thru ink cartidges. Buying renewed also feels like being eco friendly. I do like the small LCD too. Originally I thought it might be too small to see, but it's actually quite readable and so much more helpful that printers with no LCD display.\n  \nRead more\n  26 people found this helpful\n    \n          \n              \n                  Helpful\n              \n          \n      Sending feedback...Thank you for your feedback.Sorry, we failed to record your vote. Please try again\n        Report\n  &lt;img src=\"https://c.media-amazon.com/images/S/amazon-avatars-global/default._CR0,0,1024,1024_SX48_.png\"/&gt;Michael Zimmerman1.0 out of 5 stars\n\n\n\n\n\n\n\n  \n  \n    I love Epson printers .... except this one\n  \nReviewed in the United States on June 5, 2024Verified Purchase\n\n\n\n\n\n\n\n  \n  \n    I have used Epson printers since the 80's, and for me,  they are the best.  My complaint is the wifi is horrible.  I placed the printer right next to the router,  and it fails to connect.  This Epson printer connected immediately when I first got it,  and now not at all.  It works perfectly when connected with a printer cable.  I'm disappointed that Epson has such connection issues,  especially since technology allows for self driving cars in today's world.  The greatest Epson achievement is the large refillable ink wells,  and this printer produces excellent print quality without running out of ink after printing 10 copies.  I'm hoping Epson reads my review\n  \nRead more\n  4 people found this helpful\n    \n          \n              \n                  Helpful\n              \n          \n      Sending feedback...Thank you for your feedback.Sorry, we failed to record your vote. Please try again\n        Report\n  &lt;img src=\"https://c.media-amazon.com/images/S/amazon-avatars-global/default._CR0,0,1024,1024_SX48_.png\"/&gt;Tom E4.0 out of 5 stars\n\n\n\n\n\n\n\n  \n  \n    A very good printer\n  \nReviewed in the United States on September 1, 2024Verified Purchase\n\n\n\n\n\n\n\n  \n  \n    This is the first time I’ve purchased a renewed item. I was surprised and pleased that it looks and performs like brand new. I love the idea of ink tanks versus cartridges. I’m sure the savings over the life of the printer will be substantial. Print quality is very good and non color printing speed pretty good. Color photos take a long time, but the results are very good. I am disappointed with the little dinky screen. It’s barely larger than a postage stamp and difficult for me to read.\n  \nRead more\n  One person found this helpful\n    \n          \n              \n                  Helpful\n              \n          \n      Sending feedback...Thank you for your feedback.Sorry, we failed to record your vote. Please try again\n        Report\n  &lt;img src=\"https://c.media-amazon.com/images/S/amazon-avatars-global/67117cea-7813-4185-b1ab-73ff0373358c._CR0,0.0,333,333_SX48_.jpg\"/&gt;A. G. Vanderplaats5.0 out of 5 stars\n\n\n\n\n\n\n\n  \n  \n    Outstanding poerformance at a low cost\n  \nReviewed in the United States on September 1, 2024Verified Purchase\n\n\n\n\n\n\n\n  \n  \n    Epson has answered my prayers with the introduction of this printer and Amazon made it easy to save even more by offering a refrubished unit. The printer arrived inn an Epson box which was filled with nifty biodigradable cardboard packing material, instead of styrofoam. Setup was easy, but I would suggest that in the future they include a installation disc, as well as a complete user's manual.\n  \nRead more\n  \n    \n          \n              \n                  Helpful\n              \n          \n      Sending feedback...Thank you for your feedback.Sorry, we failed to record your vote. Please try again\n        Report\n  &lt;img src=\"https://c.media-amazon.com/images/S/amazon-avatars-global/d1b5983b-4290-4f99-82d5-8305999a16f1._CR0,122.0,661,661_SX48_.jpg\"/&gt;Rosanne5.0 out of 5 stars\n\n\n\n\n\n\n\n  \n  \n    Beautiful prints!\n  \nReviewed in the United States on August 27, 2024Verified Purchase\n\n\n\n\n\n\n\n  \n  \n    I originally gave this a bad review because I couldn't find the full drivers for the printer on the Epson website.  After a lot of work and absolute rudeness from Epson tech support, I accessed the Canadian site and found the drivers I needed.  Later, I tried a different browser and it worked fine on the US site....so if anyone is having problems, try these fixes before dealing with their tech support!  Many people convert these to sub printers, but I already have done that to another printer. I really do love the Ecotank printers, so I wanted that for my regular printer with all the print choices I have with my sub printer.  Happy camper now....but no thanks at all to tech support at Epson!\n  \nRead more\n  \n    \n          \n              \n                  Helpful\n              \n          \n      Sending feedback...Thank you for your feedback.Sorry, we failed to record your vote. Please try again\n        Report\n  &lt;img src=\"https://c.media-amazon.com/images/S/amazon-avatars-global/default._CR0,0,1024,1024_SX48_.png\"/&gt;Bob DuHamel5.0 out of 5 stars\n\n\n\n\n\n\n\n  \n  \n    This printer cost me little more than ink for a Canon printer\n  \nReviewed in the United States on August 29, 2024Verified Purchase\n\n\n\n\n\n\n\n  \n  \n    This is my second EcoTank printer. After five or six years of loyal service, my 2750 started clogging, and I couldn't clean the nozzles. I revived it for a short time by manually cleaning the nozzles with alcohol, but that stopped working. I finally had to replace the printer.However, over those five or six years, we only paid about $400.00 for the printer and one round of refill ink. Our previous Canon cost us about $100.00 every three months for ink cartridges, and that was with light household use. So, in the lifetime of the EcoTank printer, we could have paid about $1,600.00 for ink for the Canon printer. Did the Epson printer fail prematurely? If it did, it was still a bargain.This 2850 performs about the same as the nearly identical 2750, which is very good. This time, we only paid about $130.00 for the renewed printer and a couple of years of ink. Even if it fails in four months, it's still cheaper than ink alone for that Canon printer.\n  \nRead more\n  \n    \n          \n              \n                  Helpful\n              \n          \n      Sending feedback...Thank you for your feedback.Sorry, we failed to record your vote. Please try again\n        Report\n  &lt;img src=\"https://c.media-amazon.com/images/S/amazon-avatars-global/default._CR0,0,1024,1024_SX48_.png\"/&gt;Isobel Magee3.0 out of 5 stars\n\n\n\n\n\n\n\n  \n  \n    Hmm, watch which one you are buying\n  \nReviewed in the United States on January 4, 2024Verified Purchase\n\n\n\n\n\n\n\n  \n  \n    Ordered this as a gift not realizing that it was refurbished. It seems to work just like a new one but I found the description to be extremely misleading and was not aware that I was buying a refurbished model, which I would not have chosen as I was buying as a gift. Husband reports that it is easy to use but color printing is slow and text (he's printing out articles with text and pictures) does not print very clearly\n  \nRead more\n  5 people found this helpful\n    \n          \n              \n                  Helpful\n              \n          \n      Sending feedback...Thank you for your feedback.Sorry, we failed to record your vote. Please try again\n        Report",</t>
  </si>
  <si>
    <t xml:space="preserve">    "productDetails": "About this item                   2x more Active Noise Cancellation than AirPods Pro (1st Gen). Spatial Audio compatible with movies, TV, and supported apps. Sweat and water resistant (IPX4) for non-water sports/exercise. Resistance is not permanent. Battery life varies based on use and configuration. Precision Finding needs U1‑equipped iPhone; availability varies by region. iCloud account and compatible Apple device with latest OS needed. Works with specified models and latest software versions.",</t>
  </si>
  <si>
    <t xml:space="preserve">    "customerReviews": "&lt;img src=\"https://c.media-amazon.com/images/S/amazon-avatars-global/default._CR0,0,1024,1024_SX48_.png\"/&gt;🙏5.0 out of 5 stars\n\n\n\n\n\n\n\n  \n  \n    AirPods Pro second generation\n  \nReviewed in the United States on May 6, 2024Product grade: Renewed PremiumVerified Purchase\n\n\n\n\n\n\n\n\n\n\n\n\n\n\n\n\n\n\n    \n        \n\n        \n        \n            \n        \n\n        \n            \n                \n\n\n\n\n{\"clickstreamNexusMetricsConfig\":{\"actionType\":\"DISCOVERY\",\"productId\":\"\",\"eventOwner\":\"vsemetrics_playercards\",\"schemaId\":\"clickstream.CustomerEvent.4\",\"producerId\":\"vsemetrics_playercards\",\"eventType\":\"IVEVideoView\"},\"clientPrefix\":\"vse_reviews_desktop_r6qaqgt1a96rh_1725597164061\",\"closedCaptionsConfig\":{\"captionsOnTexts\":{\"en\":\"English (Automated)\"},\"captionsOffText\":\"Captions off\",\"languageToLabelTexts\":{\"English\":\"English\"}},\"sushiMetricsConfig\":{\"isRobot\":false,\"clientId\":\"VSE-US\",\"videoAsinList\":\"\",\"weblabIds\":\"\",\"eventSource\":\"Player\",\"sessionId\":\"130-3011150-8800723\",\"refMarkers\":\"vse_reviews_desktop_R6QAQGT1A96RH_1725597164061_ref\",\"placementContext\":\"cr_inline_review\",\"marketplaceId\":\"ATVPDKIKX0DER\",\"isInternal\":false,\"endpoint\":\"https://unagi-na.amazon.com/1/events/com.amazon.eel.vse.metrics.prod.events.test\",\"requestId\":\"WVF6E7H8TNAFXEQ3AY73\",\"customerId\":\"A249XJ9JIO8LDW\",\"sessionType\":1},\"mimeType\":\"application/x-mpegURL\",\"nexusMetricsConfig\":{\"isInternal\":false,\"widgetMetricsSchemaId\":\"vse.VSECardsEvents.8\",\"clientId\":\"VSE-US\",\"videoAsinList\":\"\",\"weblabIds\":\"\",\"eventSource\":\"Player\",\"videoAsin\":\"R6QAQGT1A96RH\",\"producerId\":\"vsemetrics_playercards\",\"refMarkers\":\"vse_reviews_desktop_R6QAQGT1A96RH_1725597164061_ref\",\"placementContext\":\"cr_inline_review\",\"playerTSMMetricsSchemaId\":\"vse.VSECardsPlayerEvents.7\"},\"videoHeight\":0,\"videoWidth\":0,\"initialClosedCaptions\":\"en,https://c.media-amazon.com/images/S/vse-vms-closed-captions-artifact-us-east-1-prod/closedCaptions/04be6ed8-e94d-4db9-8a91-d97e75c5621a.vtt\",\"videoUrl\":\"https://c.media-amazon.com/images/S/vse-vms-transcoding-artifact-us-east-1-prod/5e8b6b35-d209-4fc7-814a-ce5dc3a1ddef/default.vertical.jobtemplate.hls.m3u8\",\"metricsEmissionMethod\":\"nexus\",\"imageUrl\":\"https://c.media-amazon.com/images/I/51pgFwb8MRL._SY256._SY256.jpg\",\"awaConfig\":{\"useUpNextComponent\":false,\"clickstreamNexusMetricsConfig\":{\"actionType\":\"DISCOVERY\",\"productId\":\"\",\"eventOwner\":\"vsemetrics_playercards\",\"schemaId\":\"clickstream.CustomerEvent.4\",\"producerId\":\"vsemetrics_playercards\",\"eventType\":\"IVEVideoView\"},\"initialVideo\":\"R6QAQGT1A96RH\",\"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6qaqgt1a96rh_1725597164061-player-e6fd14bc-f6a7-4881-a588-05238e4e8d86\",\"allowCrossOrigin\":false,\"requestMetadata\":{\"marketplaceId\":\"ATVPDKIKX0DER\",\"clientId\":\"VSE-US\",\"method\":\"cr_inline_review\",\"requestId\":\"WVF6E7H8TNAFXEQ3AY73\",\"pageAsin\":\"\",\"sessionId\":\"130-3011150-8800723\"},\"shouldLoop\":false,\"shouldDisableControls\":false,\"alwaysSetInitialVideo\":true,\"showPlayerCloseButton\":false,\"clientPrefix\":\"\",\"useAutoplayFallback\":false,\"sushiMetricsConfig\":{\"isRobot\":false,\"clientId\":\"VSE-US\",\"videoAsinList\":\"\",\"weblabIds\":\"\",\"eventSource\":\"Player\",\"sessionId\":\"130-3011150-8800723\",\"refMarkers\":\"vse_reviews_desktop_R6QAQGT1A96RH_1725597164061_ref\",\"placementContext\":\"cr_inline_review\",\"marketplaceId\":\"ATVPDKIKX0DER\",\"isInternal\":false,\"endpoint\":\"https://unagi-na.amazon.com/1/events/com.amazon.eel.vse.metrics.prod.events.test\",\"requestId\":\"WVF6E7H8TNAFXEQ3AY73\",\"customerId\":\"A249XJ9JIO8LDW\",\"sessionType\":1},\"ospLinkCode\":\"\",\"showPosterImage\":true,\"languageCode\":\"en\",\"version\":\"\",\"nexusMetricsConfig\":{\"isInternal\":false,\"widgetMetricsSchemaId\":\"vse.VSECardsEvents.8\",\"clientId\":\"VSE-US\",\"videoAsinList\":\"\",\"weblabIds\":\"\",\"eventSource\":\"Player\",\"videoAsin\":\"R6QAQGT1A96RH\",\"producerId\":\"vsemetrics_playercards\",\"refMarkers\":\"vse_reviews_desktop_R6QAQGT1A96RH_1725597164061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0:04Loaded: 100.00%0:00Stream Type LIVESeek to live, currently behind liveLIVERemaining Time -0:04 1xPlayback RateChaptersChaptersDescriptionsdescriptions off, selectedCaptionscaptions off, selectedEnglish (Automated)Audio Trackdefault, selectedFullscreenThis is a modal window.\n\n\n            \n            \n        \n    \n    \n\n\n\n\n\n\n\n\n  \n  \n     Just had to drop a line about my recent AirPods purchase because, honestly, they've blown me away. These little guys are a total game-changer in the world of wireless audio, and I couldn't be happier with them.First off, let's talk about the condition they arrived in. I'm talking pristine, folks. They looked and felt brand spanking new, straight outta the box. Big props to Apple for that attention to detail.Setting them up was a breeze. I popped 'em open, and boom, they were instantly connected to my devices. No fuss, no hassle, just seamless integration. And let me tell you, once they're paired, they become your new best friend.The auto-connect feature is a dream come true. I open the case, and they're ready to rock. It's like they know exactly what I need before I even ask. And speaking of rockin', the sound quality is top-notch. Crisp highs, deep bass – it's like having a concert in your ears.But it's not just about music. These babies are ace for calls too. The microphones pick up my voice crystal clear, even in noisy environments. So whether I'm taking calls in a bustling coffee shop or walking down a busy street, I never miss a beat.And can we talk about comfort? These AirPods are so comfy, it's like they were custom-made for my ears. I can wear them for hours on end without any discomfort, which is saying something 'cause I'm pretty picky about that stuff.Bottom line: If you're in the market for wireless earbuds, do yourself a favor and give the AirPods a shot. They've totally changed the game for me, and I have a feeling you'll love 'em too.\n  \nRead more\n  10 people found this helpful\n    \n          \n              \n                  Helpful\n              \n          \n      Sending feedback...Thank you for your feedback.Sorry, we failed to record your vote. Please try again\n        Report\n  &lt;img src=\"https://c.media-amazon.com/images/S/amazon-avatars-global/default._CR0,0,1024,1024_SX48_.png\"/&gt;RG Bosche5.0 out of 5 stars\n\n\n\n\n\n\n\n  \n  \n    Works Great!\n  \nReviewed in the United States on June 21, 2024Product grade: Renewed PremiumVerified Purchase\n\n\n\n\n\n\n\n  \n  \n    When I last my last pair of AirPods on an airplane, I was happy to find these renewed on Amazon for a reasonable price. If you have Apple products, these simply work. Good, rich bass. Great noise canceling and the ability to switch to transparency mode and auto triggering of transparency mode when you speak, so that it is easier to have a pick up conversation without taking out your AirPods. The multiple included ear piece sizes and software-based fit testing give you plenty of options for fit. I do wish they were friendlier with PCs since I don’t have an Apple laptop, but that’s really my only complaint.\n  \nRead more\n  2 people found this helpful\n    \n          \n              \n                  Helpful\n              \n          \n      Sending feedback...Thank you for your feedback.Sorry, we failed to record your vote. Please try again\n        Report\n  &lt;img src=\"https://c.media-amazon.com/images/S/amazon-avatars-global/default._CR0,0,1024,1024_SX48_.png\"/&gt;De Luca5.0 out of 5 stars\n\n\n\n\n\n\n\n  \n  \n    Outstanding product\n  \nReviewed in the United States on May 22, 2024Verified Purchase\n\n\n\n\n\n\n\n  \n  \n    This is truly an outstanding product! I graduated from owning 3 pairs Bose QuietComfort to Apple AirPods Pro 2nd Gen and was shocked at the progress of audio technology as developed by Apple. Rich natural sound, enhanced by the Spatialized Stereo Head Tracker which makes you feel like you are in the room where the speaker is taped, the Adaptive Noise Control that opens or lowers the amount of active noise cancellation depending on whether you speak or are spoken to. Satisfying bass, perfectly well integrated features with the iPhone and many others make it really amazing! Kudos to those who've developed this technological marvel!\n  \nRead more\n  One person found this helpful\n    \n          \n              \n                  Helpful\n              \n          \n      Sending feedback...Thank you for your feedback.Sorry, we failed to record your vote. Please try again\n        Report\n  &lt;img src=\"https://c.media-amazon.com/images/S/amazon-avatars-global/default._CR0,0,1024,1024_SX48_.png\"/&gt;Tom P1.0 out of 5 stars\n\n\n\n\n\n\n\n  \n  \n    Beware of False Warranty Claims – Amazon Refuses to Honor Their Own Guarantee\n  \nReviewed in the United States on September 1, 2024Product grade: Renewed PremiumVerified Purchase\n\n\n\n\n\n\n\n  \n  \n    I purchased a pair of Renewed Premium AirPods with the confidence that they were backed by Amazon's \"Renewed Guarantee,\" which clearly states that Renewed Premium products are covered for one year. Unfortunately, my AirPods stopped working within that year, but when I contacted Amazon for a refund or replacement, they outright refused to honor the warranty.Despite multiple attempts to resolve the issue, including providing all necessary documentation and references to their own guarantee terms, Amazon has declined to fulfill their promises. This has been a highly disappointing experience, especially since I trusted the Renewed program and Amazon’s supposed commitment to customer satisfaction.If you’re considering purchasing anything through Amazon Renewed, especially high-ticket items like electronics, think twice. The guarantee they advertise may not be honored, leaving you out of pocket with a faulty product. Amazon’s refusal to back up their own warranty is a serious red flag. I won’t be buying anything through the Renewed program again.\n  \nRead more\n  4 people found this helpful\n    \n          \n              \n                  Helpful\n              \n          \n      Sending feedback...Thank you for your feedback.Sorry, we failed to record your vote. Please try again\n        Report\n  &lt;img src=\"https://c.media-amazon.com/images/S/amazon-avatars-global/9c127de7-44c9-4917-8414-b0cc14b4b47d._CR0,41.0,251,251_SX48_.jpg\"/&gt;Jacob5.0 out of 5 stars\n\n\n\n\n\n\n\n  \n  \n    AS DESCRIBED\n  \nReviewed in the United States on August 31, 2024Product grade: Renewed PremiumVerified Purchase\n\n\n\n\n\n\n\n  \n  \n    Literally was only 10$ short on buying the actual headphones so I copped out for the lesser used premium ones. Skeptical at first but knowing I could return helped. BUT I didn’t need to! :) headphones and case were clean worked well had the original headphone ear tips and charging cable looked to be never used. The box the headphones came in did look like they had been damaged but the inside of the box is what mattered and they work great! The 2nd gen AirPod pros in general are absolutely amazing especially if your jus the casual phone call / music listener or you work around loud equipment they would also work really well for ear protection!\n  \nRead more\n  \n    \n          \n              \n                  Helpful\n              \n          \n      Sending feedback...Thank you for your feedback.Sorry, we failed to record your vote. Please try again\n        Report\n  &lt;img src=\"https://c.media-amazon.com/images/S/amazon-avatars-global/default._CR0,0,1024,1024_SX48_.png\"/&gt;Weazlefeat4.0 out of 5 stars\n\n\n\n\n\n\n\n  \n  \n    Earbuds are great but cable doesn’t work\n  \nReviewed in the United States on August 2, 2024Product grade: Renewed PremiumVerified Purchase\n\n\n\n\n\n\n\n  \n  \n    The AirPods are really great. Sound quality is awesome and I love the various controls. However, the cable that came with them doesn’t work. I tried it on my laptop as well as different AC adapters and it doesn’t have any sort of connection.\n  \nRead more\n  \n    \n          \n              \n                  Helpful\n              \n          \n      Sending feedback...Thank you for your feedback.Sorry, we failed to record your vote. Please try again\n        Report",</t>
  </si>
  <si>
    <t xml:space="preserve">    "productDetails": "About this item                   Renewed products look and work like new. These pre-owned products have been inspected and tested by Amazon-qualified suppliers, which typically perform a full diagnostic test, replacement of any defective parts, and a thorough cleaning process. Packaging and accessories may be generic. All products on Amazon Renewed come with a minimum 90-day supplier-backed warranty.     Display resolution: 2048 x 1536     Operating system: iOS     Powerful A10 Fusion chip       \n                           ›  See more product details",</t>
  </si>
  <si>
    <t xml:space="preserve">    "customerReviews": "&lt;img src=\"https://c.media-amazon.com/images/S/amazon-avatars-global/default._CR0,0,1024,1024_SX48_.png\"/&gt;AAAAAAAAAAaaaaah5.0 out of 5 stars\n\n\n\n\n\n\n\n  \n  \n    It’s good\n  \nReviewed in the United States on July 31, 2024Verified Purchase\n\n\n\n\n\n\n\n  \n  \n    Purchased the “Excellent” quality of refurbished and it arrive in careful packaging, good shape, and working condition. Came with charger cube and cable. Setup was easy and painless as I connected it to my iPhone. Good value for money, happy I bought it.\n  \nRead more\n\n\n\n\n\n\n\n\n\n\n\n \n  \t\t \n\n\n\n\n    \n        \n        \n            \n        \n            \n        \n        \n            \n            \n        \n        \n            \n            \n        \n    \n    \n        \n\n            \n                &lt;img src=\"https://c.media-amazon.com/images/S/amazon-avatars-global/default._CR0,0,1024,1024_SX48_.png\"/&gt;AAAAAAAAAAaaaaah\n            \n\n            5.0 out of 5 stars\n            \n                It’s good\n            \n            \n            \n                \n                    \n                        \n                        \n                            \n                                \n                                    \n                                        Reviewed in the United States on July 31, 2024\n                                    \n                                \n                                \n                            \n                        \n                    \n                \n            \n        \n        \n            Purchased the “Excellent” quality of refurbished and it arrive in careful packaging, good shape, and working condition. Came with charger cube and cable. Setup was easy and painless as I connected it to my iPhone. Good value for money, happy I bought it.\n        \n        \n            \n                Images in this review\n            \n            \n                \n                    \n                        \n                    \n                \n            \n        \n    \n        \n    \n\n\n\n\n\n   function toggleSeeAllView() {\n       P.when('A', 'cr-image-popover-controller').execute(function(A, imagePopoverController) {\n          imagePopoverController.toggleSeeAllView(true);\n       });\n   }\n\n\n       &lt;img alt=\"Customer image\" src=\"https://c.media-amazon.com/images/I/71eqNPHZx2L._SY88.jpg\" height=\"88\" width=\"100%\"/&gt;\n\n        P.when('A', 'cr-image-popover-controller').execute(function(A, imagePopoverController) {\n          A.on(\"a:popover:beforeShow:RB0BV7XMWXOHT_gallerySection_main\", function(data) {\n            imagePopoverController.initImagePopover(\"RB0BV7XMWXOHT\", \"[https://c.media-amazon.com/images/I/71eqNPHZx2L._SL1600_.jpg]\", data);\n          });\n        });\n    \n\n  9 people found this helpful\n    \n          \n              \n                  Helpful\n              \n          \n      Sending feedback...Thank you for your feedback.Sorry, we failed to record your vote. Please try again\n        Report\n  &lt;img src=\"https://c.media-amazon.com/images/S/amazon-avatars-global/default._CR0,0,1024,1024_SX48_.png\"/&gt;Maya 5.0 out of 5 stars\n\n\n\n\n\n\n\n  \n  \n    Work perfectly fine\n  \nReviewed in the United States on August 12, 2024Verified Purchase\n\n\n\n\n\n\n\n  \n  \n    I love this iPad cheap and good quality . Great for my two year old I’ll be buying me one soon\n  \nRead more\n  One person found this helpful\n    \n          \n              \n                  Helpful\n              \n          \n      Sending feedback...Thank you for your feedback.Sorry, we failed to record your vote. Please try again\n        Report\n  &lt;img src=\"https://c.media-amazon.com/images/S/amazon-avatars-global/default._CR0,0,1024,1024_SX48_.png\"/&gt;Chasity5.0 out of 5 stars\n\n\n\n\n\n\n\n  \n  \n    like new!\n  \nReviewed in the United States on August 9, 2024Verified Purchase\n\n\n\n\n\n\n\n  \n  \n    I love it! No problems so far, battery life was what I was scared of and I've had no problems with it. No scratches or anything on the screen. So far so good.\n  \nRead more\n\n\n\n\n\n\n\n\n\n\n\n \n  \t\t \n\n\n\n\n    \n        \n        \n            \n        \n            \n        \n        \n            \n            \n        \n        \n            \n            \n        \n    \n    \n        \n\n            \n                &lt;img src=\"https://c.media-amazon.com/images/S/amazon-avatars-global/default._CR0,0,1024,1024_SX48_.png\"/&gt;Chasity\n            \n\n            5.0 out of 5 stars\n            \n                like new!\n            \n            \n            \n                \n                    \n                        \n                        \n                            \n                                \n                                    \n                                        Reviewed in the United States on August 9, 2024\n                                    \n                                \n                                \n                            \n                        \n                    \n                \n            \n        \n        \n            I love it! No problems so far, battery life was what I was scared of and I've had no problems with it. No scratches or anything on the screen. So far so good.\n        \n        \n            \n                Images in this review\n            \n            \n                \n                    \n                        \n                    \n                        \n                    \n                \n            \n        \n    \n        \n    \n\n\n\n\n\n   function toggleSeeAllView() {\n       P.when('A', 'cr-image-popover-controller').execute(function(A, imagePopoverController) {\n          imagePopoverController.toggleSeeAllView(true);\n       });\n   }\n\n\n       &lt;img alt=\"Customer image\" src=\"https://c.media-amazon.com/images/I/512qxhzZQZL._SY88.jpg\" height=\"88\" width=\"100%\"/&gt;&lt;img alt=\"Customer image\" src=\"https://c.media-amazon.com/images/I/61OgQ+sbUGL._SY88.jpg\" height=\"88\" width=\"100%\"/&gt;\n\n        P.when('A', 'cr-image-popover-controller').execute(function(A, imagePopoverController) {\n          A.on(\"a:popover:beforeShow:R1F75IX141MMZT_gallerySection_main\", function(data) {\n            imagePopoverController.initImagePopover(\"R1F75IX141MMZT\", \"[https://c.media-amazon.com/images/I/512qxhzZQZL._SL1600_.jpg, https://c.media-amazon.com/images/I/61OgQ+sbUGL._SL1600_.jpg]\", data);\n          });\n        });\n    \n\n  2 people found this helpful\n    \n          \n              \n                  Helpful\n              \n          \n      Sending feedback...Thank you for your feedback.Sorry, we failed to record your vote. Please try again\n        Report\n  &lt;img src=\"https://c.media-amazon.com/images/S/amazon-avatars-global/default._CR0,0,1024,1024_SX48_.png\"/&gt;Linda Fish5.0 out of 5 stars\n\n\n\n\n\n\n\n  \n  \n    Perfect for our needs.\n  \nReviewed in the United States on August 6, 2024Verified Purchase\n\n\n\n\n\n\n\n  \n  \n    Perfect condition and works great. Good value.\n  \nRead more\n  2 people found this helpful\n    \n          \n              \n                  Helpful\n              \n          \n      Sending feedback...Thank you for your feedback.Sorry, we failed to record your vote. Please try again\n        Report\n  &lt;img src=\"https://c.media-amazon.com/images/S/amazon-avatars-global/default._CR0,0,1024,1024_SX48_.png\"/&gt;Ariel Griffin4.0 out of 5 stars\n\n\n\n\n\n\n\n  \n  \n    As advertised\n  \nReviewed in the United States on August 27, 2024Verified Purchase\n\n\n\n\n\n\n\n  \n  \n    This product came in a timely manner. No scratches or dents. It operates well. The charging is a bit slower. I purchased 2 for my children for school and it suits their needs. They’re able to run prodigy and other learning games with no issues. I can not attest to any heavy gaming on it because it has not been utilized for that purpose. Installation was easy and pricing was fair.\n  \nRead more\n  \n    \n          \n              \n                  Helpful\n              \n          \n      Sending feedback...Thank you for your feedback.Sorry, we failed to record your vote. Please try again\n        Report\n  &lt;img src=\"https://c.media-amazon.com/images/S/amazon-avatars-global/default._CR0,0,1024,1024_SX48_.png\"/&gt;Thania Gonzalez5.0 out of 5 stars\n\n\n\n\n\n\n\n  \n  \n    Very good quality\n  \nReviewed in the United States on August 26, 2024Verified Purchase\n\n\n\n\n\n\n\n  \n  \n    Very good quality , but chargers that were sent do not work. The chargers are of very bad quality &amp; do not charge the ipads.The ipads itself are of very good quality\n  \nRead more\n  \n    \n          \n              \n                  Helpful\n              \n          \n      Sending feedback...Thank you for your feedback.Sorry, we failed to record your vote. Please try again\n        Report\n  &lt;img src=\"https://c.media-amazon.com/images/S/amazon-avatars-global/540a09de-8edf-4ed3-a900-04d8fcd5dc06._CR0,0,375,375_SX48_.jpg\"/&gt;JRC5.0 out of 5 stars\n\n\n\n\n\n\n\n  \n  \n    Was concerned with buying used but works great\n  \nReviewed in the United States on May 29, 2024Verified Purchase\n\n\n\n\n\n\n\n  \n  \n    Was a little nervous about buying used but everything so too notch. Great battery life, great sound quality, screen quality is beautiful. My 3 &amp; 5 year old switch between this and another iPad that’s a little older. Definitely get a screen protector. Let me say that again, BUY A SCREEN PROTECTOR. I do think I need to explain why I say that. Great value for a quality product. No issues when playing a game, no freezing. Sometimes even I take it and use it so it’s usable for all ages.\n  \nRead more\n  17 people found this helpful\n    \n          \n              \n                  Helpful\n              \n          \n      Sending feedback...Thank you for your feedback.Sorry, we failed to record your vote. Please try again\n        Report\n  &lt;img src=\"https://c.media-amazon.com/images/S/amazon-avatars-global/default._CR0,0,1024,1024_SX48_.png\"/&gt;FreedomInCo1.0 out of 5 stars\n\n\n\n\n\n\n\n  \n  \n    Do not trust “Amazon Renewed” products or Amazon Customer Support Team\n  \nReviewed in the United States on September 15, 2023Verified Purchase\n\n\n\n\n\n\n\n  \n  \n    Another update !!!Still no refund, now Amazon is saying that I returned the wrong item !!!!! I returned the item I received!!!! I can’t believe all the mis information I was told by all the different Amazon representatives, they all lied to me about how this would be resolved and here we are months later and still no refund and no iPad ! I am in contact with my states attorney general to try and get Amazon to do the right thing and give me my refund!!!!!!Update on 1/9/24I AM STILL WAITING FOR MY REFUND!!!!!!!!!!!!!!!!!!I was totally ripped off all because I purchased a “Amazon Renewed” iPad 9 in Excellent condition. I received the iPad in a generic package and also a generic charger. Out of the box the iPad would not turn on, thinking it just needed to be charged I used the included charger but it didn’t do anything to the iPad, I got a different iPad charger that I had and same thing nothing would happen so I left it to just see if maybe it was just really dead and needed to charge overnight. In the morning when checking to see if it took the charge I noticed that the iPad had split open from the battery malfunctioning and bloated up inside the iPad. I contacted Amazon support thinking everything was going to be resolved since Amazon renewed items have a 90 day replacement or refund if your not satisfied. First I was told that it would be replaced with another iPad exactly the same and I could just dispose of the bad iPad then I was told no I would need to send back the iPad and could only receive a refund !!??? I asked about the 90 day replacement or refund but was told that refund was the only option because that’s what the computer said !!!!???? I expressed concern that my money would be tied up for days or even weeks while the iPad was being sent back but the Amazon representative told me not to worry that he was having ups come to my house to pick up the iPad the next day and as soon as ups picked up I would be refunded within 2 hours and then would just be waiting on my bank to credit my account. This was not the correct information at all. The ups driver showed up the next day but could not take the iPad because the box was not taped up so he said he would come back the next day, later that day another ups driver showed up once again to pick up a Amazon return that I assume was the iPad but he didn’t know what the exact item was he was picking up, I told him a different driver was already there and was coming back the next day so I didn’t know why he was there. The next day the first driver came back to pick up the iPad to return, I had the box ready for him this time. To my surprise he said he had tickets for my address to pick up 3 different returns !!!! I told him I only had the iPad to return and had no idea why there were 3 different returns. The driver took my package and I was now waiting for the 2 hours to pass to get my refund well I waited overnight and still nothing so I called amazon to check on the refund and was told that they showed that ups did not yet have my package that was being returned!!!! And even if ups did have it the refund would not be processed until the iPad was received back at Amazon !!!!! While on the phone a third UPS driver shows up saying they are there for a Amazon return!!!! At this point I had no idea what was going on and Amazon was telling me that ups did not yet have the return and also did not know why the rep said the refund would be issued when the item was picked up by ups or why three different ups drivers came to my house. Well fast forward a week and I received an email from Amazon telling me the ipad that was returned was not the same ipad !!!!!!!?????? They said I would not be getting a refund and that they are the only dept that can handle this type of situation. So I’m still without an ipad and I don’t think I will be receiving a refund. I will never buy a Amazon Renewed item again after this awful experience.\n  \nRead more\n  164 people found this helpful\n    \n          \n              \n                  Helpful\n              \n          \n      Sending feedback...Thank you for your feedback.Sorry, we failed to record your vote. Please try again\n        Report",</t>
  </si>
  <si>
    <t xml:space="preserve">    "productDetails": "About this item                   CLEAN SENSE IQ: An infrared sensor detects the dirt you can’t see and automatically increases power, giving you up to 50 Percent better dirt pickup*, visually indicating when floors are clean. *vs. SHARK Cordless Pro in ECO mode.     POWERFINS PLUS NOZZLE: Combines two brushroll technologies into one nozzle - soft microfibers handle stuck-on dust &amp; piles of large debris, and PowerFins directly engage floors and dig deep into carpets.     MultiFLEX TECHNOLOGY: Flex the wand for access under furniture and freestanding storage.     POWERFUL SUCTION: HyperVelocity accelerated suction delivers incredible performance in an ultra-lightweight cordless.     LED DISPLAY: Real-time readouts to monitor battery, select suction levels, and engage Clean Sense IQ.     SELF-CLEANING BRUSHROLL: Powerful pet hair pickup and no more hair wrap.     UP TO 40 MINUTES OF RUNTIME: Removable battery can charge anywhere in your home, delivering up to 40 minutes of runtime. (In standard mode, measured at the hand vacuum.)       \n                                  XL DUST CUP: Removable dust cup empties debris in seconds with a CleanTouch Dirt Ejector so you never get your hands dirty.  WHAT'S INCLUDED: SHARK Cordless Vacuum, Duster Crevice Tool and Anti-Allergen Dusting Brush.      Show more",</t>
  </si>
  <si>
    <t xml:space="preserve">    "customerReviews": "&lt;img src=\"https://c.media-amazon.com/images/S/amazon-avatars-global/default._CR0,0,1024,1024_SX48_.png\"/&gt;magoo II5.0 out of 5 stars\n\n\n\n\n\n\n\n  \n  \n    So Convenient and Versatile\n  \nReviewed in the United States on August 12, 2024Verified Purchase\n\n\n\n\n\n\n\n  \n  \n    How did we not buy one before? I love this Vac, my wife loves this Vac!  It does everything promised - strong suction, easy to use, light weight and multi-position, long battery life.  My wife flipped out, vacuuming under every piece of furniture we own without kneeling, hardly bending.  We have two dogs and two birds.  It is unbelievable how much hair and dander this Vac picks up!  It's a bit louder than we expected but we figured that's a function of it's strong suction power.  It is a Vac that easily transitions from hardwood to carpet, no cords, no adjustment levers. EASY! CONVENIENT!  BUY IT!  And we weren't sure we'd like it so we bought a reconditioned or factory renewed and everything is AS NEW, not a scratch, mark or defect.  What a deal!\n  \nRead more\n  9 people found this helpful\n    \n          \n              \n                  Helpful\n              \n          \n      Sending feedback...Thank you for your feedback.Sorry, we failed to record your vote. Please try again\n        Report\n  &lt;img src=\"https://c.media-amazon.com/images/S/amazon-avatars-global/2a97cd2e-5f4c-42c7-ac0b-253584d6c741._CR0,0,372,372_SX48_.jpg\"/&gt;Ashley Jordan5.0 out of 5 stars\n\n\n\n\n\n\n\n  \n  \n    Fantastic vacuum! Read details first though!\n  \nReviewed in the United States on June 26, 2024Verified Purchase\n\n\n\n\n\n\n\n  \n  \n    This vacuum works awesome! I have a shark steam mop so I figured I’d try one of their vacuums too and I’m very impressed! It cleans so well for a cordless vacuum. I love the little headlights on the front. They help me see cat litter that I often miss with other vacuums I’ve had before. The suction is incredible and will pick up things like a whole piece of cat food even! The bin holds a lot before needing to be emptied which is really nice. We live in an apartment of about 900 sq ft. I can vacuum the whole thing before it dies which I could not do before with any other cordless vacuum we’ve had. The battery is super easy to disconnect and charge which I like so the whole vacuum doesn’t have to be at the outlet. The downsides are the vacuum does have some weight to it compared to other cordless vacuums. But I’ve gotten used to it now and I don’t really even notice anymore. The biggest thing I don’t like is how loud it is.  It louder than a standard vacuum but louder than I expected. Again, I’m used to it now. Those are not selling points for me so I would still highly recommend this vacuum! Please note though, I bought a refurbished vacuum by mistake! I knew that price was crazy good for a reason lol. I was really worried once I realized it was refurbished. Had I paid closer attention to that I likely wouldn’t have bought it. That being said though, I am so glad I did! They really did an amazing job cleaning it up and making it as close to new as possible. In fact you wouldn’t notice it was refurbished if you didn’t see a few minor scratches here or there. It works like new! But it is still important to read all the details and know what you’re buying so make sure to check for that before adding to cart. And fair to mention this was easily noted in green lettering that it’s refurbished right before hitting add to cart. That’s what I get for Amazon shopping half asleep though! Haha. So it’s not like Amazon tried to hide or anything is my point. Again I would highly recommend this vacuum if you need to spot clean or even just a whole home that’s smaller in size!\n  \nRead more\n  33 people found this helpful\n    \n          \n              \n                  Helpful\n              \n          \n      Sending feedback...Thank you for your feedback.Sorry, we failed to record your vote. Please try again\n        Report\n  &lt;img src=\"https://c.media-amazon.com/images/S/amazon-avatars-global/default._CR0,0,1024,1024_SX48_.png\"/&gt;Veronica V.4.0 out of 5 stars\n\n\n\n\n\n\n\n  \n  \n    Effective but loud\n  \nReviewed in the United States on May 28, 2024Verified Purchase\n\n\n\n\n\n\n\n  \n  \n    It’s easy to use, lightweight, and performs well. Only wish the rotating head didn’t sound so loud. To me it sounds more abrasive than normal vacuum. Sounds fine on carpet and without the rotary head attachment.\n  \nRead more\n  4 people found this helpful\n    \n          \n              \n                  Helpful\n              \n          \n      Sending feedback...Thank you for your feedback.Sorry, we failed to record your vote. Please try again\n        Report\n  &lt;img src=\"https://c.media-amazon.com/images/S/amazon-avatars-global/default._CR0,0,1024,1024_SX48_.png\"/&gt;Brett Bailey5.0 out of 5 stars\n\n\n\n\n\n\n\n  \n  \n    Great vacuum!\n  \nReviewed in the United States on August 31, 2024Verified Purchase\n\n\n\n\n\n\n\n  \n  \n    I got this ‘like new’ and it didn’t even look like it was ever taken out of the box. I got this to replace my Dyson and surprisingly like it way more than my Dyson. Battery life is great, fits under furniture, great suction! It is louder than my Dyson but it works better so I’m willing to make that sacrifice . Also doesn’t clog, even with going over larger objects that my other vacuum could never pick up. Medium weight and great quality\n  \nRead more\n  \n    \n          \n              \n                  Helpful\n              \n          \n      Sending feedback...Thank you for your feedback.Sorry, we failed to record your vote. Please try again\n        Report\n  &lt;img src=\"https://c.media-amazon.com/images/S/amazon-avatars-global/9b0a18c9-d14a-43cb-8514-c78e571fb675._CR0,0,496,496_SX48_.jpg\"/&gt;WrethaOffGrid✨🌟⭐😎5.0 out of 5 stars\n\n\n\n\n\n\n\n  \n  \n    Dog hair doesn't stand a chance, Cord-Free: The Ultimate Cordless Vacuum 🌀\n  \nReviewed in the United States on April 6, 2024Verified Purchase\n\n\n\n\n\n\n\n  \n  \n    I purchased a \"refurbished\" but like new vacuum, when I got it, I was pleasantly surprised to find it was truly \"like new\", it didn't appear to have ever been used, it was repackaged, if it HAD been used then it was only once or twice and it had been cleaned up very well.Now to the vac and my reason to buy this one. I have 2 white dogs, one large and one small, they both shed like crazy, I also live on a mountain side in the high desert of far west Texas (yes, Texas has mountains), so between the dogs and the dust/sand/dirt from outside that constantly migrates into the house, I really need to vacuum every day.I have some hard floors and some rugs. This vacuum handles all the surfaces quite nicely. I don't have to change any settings; it seems to adapt to whatever I'm vacuuming.The vac itself holds a lot of dirt and hair. Often, when I'm vacuuming, I think that it isn't doing much, then I look in the dust cup, and it's full. Since it has the setting where it only works as hard as it needs to, it can seem like it's not working very hard, then it will kick into high when it detects more debris.The battery, it doesn't last very long, I have noticed that unless you buy a very expensive (think: Dyson!) vacuum, about 40-50 minutes is the max time you'll get. I don't have a very large area to vacuum, so I'll hit both areas on the variable setting, and then I might go back over it on high until the battery is dead. I can always get everything vacuumed before I lose power. This wouldn't be good for a large home if you were using this as your main vac, but for quick touch-ups or if you have a small space like I do, then it's perfect.I also live 100% off grid (solar with batteries / smallish system), so I don't want to use a corded vacuum because they tend to pull a lot of juice from my system, and if another large load comes on while I'm vacuuming, it's likely to turn everything off. Having a battery-powered (cordless) vacuum is great for me; it doesn't overload my system when I'm charging the battery for the vacuum. It's a win-win!The power. There are a few power settings, it defaults to a setting called \"Clean Sense\", what that means is it runs on the least amount of power for what it detects, so it starts out on low, then if you run across some dirt, it detects it and ramps up the power for a few seconds. That is what I use most of the time. There is a low/eco setting, that will give you the best battery range, but you are going to be using the vac for more time, so that one I really don't use. I get the most use out of the clean sense setting. I will typically vacuum all the areas I need to cover, then I might go back on high power on the rugs just to get everything I possibly can, I'll do that until it runs out of power.Emptying the cup is easy, there are 2 filters together that need to be tapped clean about once a week, I washed the filters and the dirt cup the other day, I waited for everything to fully dry before reassembling it for use. There are 2 different \"buttons\" that pertain to the dirt cup, one drops the bottom and all the dirt falls out, the other is for removing the dirt cup altogether. I am honestly slightly terrified that I may accidentally hit the wrong button when I'm trying to remove the cup and spill dirt all over my floor. I think I'm going to mark them more clearly so I don't make that mistake.Bottom line, I wouldn't hesitate to purchase another one as long as I can buy a refurbished one, the price is definitely right, I feel like I got a steal of a deal, an expensive vac at a major bargain.\n  \nRead more\n  35 people found this helpful\n    \n          \n              \n                  Helpful\n              \n          \n      Sending feedback...Thank you for your feedback.Sorry, we failed to record your vote. Please try again\n        Report\n  &lt;img src=\"https://c.media-amazon.com/images/S/amazon-avatars-global/default._CR0,0,1024,1024_SX48_.png\"/&gt;Farhad Dhabhar5.0 out of 5 stars\n\n\n\n\n\n\n\n  \n  \n    Another excellent Shark cordless vacuum\n  \nReviewed in the United States on August 12, 2024Verified Purchase\n\n\n\n\n\n\n\n  \n  \n    We are using this product mostly on polished stone floors and low pile office carpet. It works great. I also own a Shark Vertex Pro and Shark Rocket Pet Pro at home. I love their products overall. They perform very well for the price, battery life is great, design is very ergonomic and easy to use etc. The multiflex wand design is brilliant for storing the unit upright without a wall and for getting under furniture. This unit has a removable battery which I wasn't expecting but it's nice to be able to charge it at any outlet without the entire unit needing to be present.\n  \nRead more\n  One person found this helpful\n    \n          \n              \n                  Helpful\n              \n          \n      Sending feedback...Thank you for your feedback.Sorry, we failed to record your vote. Please try again\n        Report",</t>
  </si>
  <si>
    <t xml:space="preserve">    "productDetails": "About this item                   Automatically on, automatically connected     Easy setup for all your Apple devices     Quick access to Siri by saying “Hey Siri”     Double-tap to play or skip forward     New Apple H1 headphone chip delivers faster wireless connection to your devices     Charges quickly in the case     Case can be charged using the Lightning connector       \n                                  Rich, high-quality audio and voice  Seamless switching between devices  Listen and talk all day with multiple charges from the Charging Case      Show more",</t>
  </si>
  <si>
    <t xml:space="preserve">    "customerReviews": "&lt;img src=\"https://c.media-amazon.com/images/S/amazon-avatars-global/1339e807-0e4b-4d50-ba35-ac00d6c42160._CR0,0,748,748_SX48_.jpg\"/&gt;JohnsonZ5.0 out of 5 stars\n\n\n\n\n\n\n\n  \n  \n    Work great!\n  \nReviewed in the United States on August 30, 2024Verified Purchase\n\n\n\n\n\n\n\n  \n  \n    You cannot even tell that these are refurbished. They were great and you can hear really well with them. It takes 10 seconds to connect it and once you have it is super easy and is very nice. Highly recommend this product.\n  \nRead more\n  One person found this helpful\n    \n          \n              \n                  Helpful\n              \n          \n      Sending feedback...Thank you for your feedback.Sorry, we failed to record your vote. Please try again\n        Report\n  &lt;img src=\"https://c.media-amazon.com/images/S/amazon-avatars-global/default._CR0,0,1024,1024_SX48_.png\"/&gt;Amazon Customer5.0 out of 5 stars\n\n\n\n\n\n\n\n  \n  \n    Work great!\n  \nReviewed in the United States on June 12, 2024Verified Purchase\n\n\n\n\n\n\n\n  \n  \n    I thought I had an issue with mine because the right one wasn’t working. After restarting my phone both earbuds work great! Very happy with my purchase!\n  \nRead more\n  6 people found this helpful\n    \n          \n              \n                  Helpful\n              \n          \n      Sending feedback...Thank you for your feedback.Sorry, we failed to record your vote. Please try again\n        Report\n  &lt;img src=\"https://c.media-amazon.com/images/S/amazon-avatars-global/default._CR0,0,1024,1024_SX48_.png\"/&gt;Peter R.5.0 out of 5 stars\n\n\n\n\n\n\n\n  \n  \n    Great item and awesome seller\n  \nReviewed in the United States on August 29, 2024Verified Purchase\n\n\n\n\n\n\n\n  \n  \n    These AirPods are amazing and got them at a great price. Item is sold refurbished but they seemed brand new to me.Thank you!\n  \nRead more\n  \n    \n          \n              \n                  Helpful\n              \n          \n      Sending feedback...Thank you for your feedback.Sorry, we failed to record your vote. Please try again\n        Report\n  &lt;img src=\"https://c.media-amazon.com/images/S/amazon-avatars-global/default._CR0,0,1024,1024_SX48_.png\"/&gt;Leeyah Diaz5.0 out of 5 stars\n\n\n\n\n\n\n\n  \n  \n    Amazing ❤️\n  \nReviewed in the United States on August 14, 2024Verified Purchase\n\n\n\n\n\n\n\n\n\n\n\n\n\n\n\n\n\n\n    \n        \n\n        \n        \n            \n        \n\n        \n            \n                \n\n\n\n\n{\"clickstreamNexusMetricsConfig\":{\"actionType\":\"DISCOVERY\",\"productId\":\"\",\"eventOwner\":\"vsemetrics_playercards\",\"schemaId\":\"clickstream.CustomerEvent.4\",\"producerId\":\"vsemetrics_playercards\",\"eventType\":\"IVEVideoView\"},\"clientPrefix\":\"vse_reviews_desktop_r380os40sdhjip_1725597256532\",\"closedCaptionsConfig\":{\"captionsOnTexts\":{\"en\":\"English (Automated)\"},\"captionsOffText\":\"Captions off\",\"languageToLabelTexts\":{\"English\":\"English\"}},\"sushiMetricsConfig\":{\"isRobot\":false,\"clientId\":\"VSE-US\",\"videoAsinList\":\"\",\"weblabIds\":\"\",\"eventSource\":\"Player\",\"sessionId\":\"130-3011150-8800723\",\"refMarkers\":\"vse_reviews_desktop_R380OS40SDHJIP_1725597256532_ref\",\"placementContext\":\"cr_inline_review\",\"marketplaceId\":\"ATVPDKIKX0DER\",\"isInternal\":false,\"endpoint\":\"https://unagi-na.amazon.com/1/events/com.amazon.eel.vse.metrics.prod.events.test\",\"requestId\":\"8TVZFX7HFNHV340817D2\",\"customerId\":\"A249XJ9JIO8LDW\",\"sessionType\":1},\"mimeType\":\"application/x-mpegURL\",\"nexusMetricsConfig\":{\"isInternal\":false,\"widgetMetricsSchemaId\":\"vse.VSECardsEvents.8\",\"clientId\":\"VSE-US\",\"videoAsinList\":\"\",\"weblabIds\":\"\",\"eventSource\":\"Player\",\"videoAsin\":\"R380OS40SDHJIP\",\"producerId\":\"vsemetrics_playercards\",\"refMarkers\":\"vse_reviews_desktop_R380OS40SDHJIP_1725597256532_ref\",\"placementContext\":\"cr_inline_review\",\"playerTSMMetricsSchemaId\":\"vse.VSECardsPlayerEvents.7\"},\"videoHeight\":0,\"videoWidth\":0,\"initialClosedCaptions\":\"en,https://c.media-amazon.com/images/S/vse-vms-closed-captions-artifact-us-east-1-prod/closedCaptions/d2f884a3-af36-4935-96b5-9a1bd630b4f6.vtt\",\"videoUrl\":\"https://c.media-amazon.com/images/S/vse-vms-transcoding-artifact-us-east-1-prod/8879cefa-c003-436c-8882-005b4b413748/default.vertical.jobtemplate.hls.m3u8\",\"metricsEmissionMethod\":\"nexus\",\"imageUrl\":\"https://c.media-amazon.com/images/I/51KAfh42MqL._SY256._SY256.jpg\",\"awaConfig\":{\"useUpNextComponent\":false,\"clickstreamNexusMetricsConfig\":{\"actionType\":\"DISCOVERY\",\"productId\":\"\",\"eventOwner\":\"vsemetrics_playercards\",\"schemaId\":\"clickstream.CustomerEvent.4\",\"producerId\":\"vsemetrics_playercards\",\"eventType\":\"IVEVideoView\"},\"initialVideo\":\"R380OS40SDHJIP\",\"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380os40sdhjip_1725597256532-player-a91f08d4-ba72-4462-b1c0-09fe07426c78\",\"allowCrossOrigin\":false,\"requestMetadata\":{\"marketplaceId\":\"ATVPDKIKX0DER\",\"clientId\":\"VSE-US\",\"method\":\"cr_inline_review\",\"requestId\":\"8TVZFX7HFNHV340817D2\",\"pageAsin\":\"\",\"sessionId\":\"130-3011150-8800723\"},\"shouldLoop\":false,\"shouldDisableControls\":false,\"alwaysSetInitialVideo\":true,\"showPlayerCloseButton\":false,\"clientPrefix\":\"\",\"useAutoplayFallback\":false,\"sushiMetricsConfig\":{\"isRobot\":false,\"clientId\":\"VSE-US\",\"videoAsinList\":\"\",\"weblabIds\":\"\",\"eventSource\":\"Player\",\"sessionId\":\"130-3011150-8800723\",\"refMarkers\":\"vse_reviews_desktop_R380OS40SDHJIP_1725597256532_ref\",\"placementContext\":\"cr_inline_review\",\"marketplaceId\":\"ATVPDKIKX0DER\",\"isInternal\":false,\"endpoint\":\"https://unagi-na.amazon.com/1/events/com.amazon.eel.vse.metrics.prod.events.test\",\"requestId\":\"8TVZFX7HFNHV340817D2\",\"customerId\":\"A249XJ9JIO8LDW\",\"sessionType\":1},\"ospLinkCode\":\"\",\"showPosterImage\":true,\"languageCode\":\"en\",\"version\":\"\",\"nexusMetricsConfig\":{\"isInternal\":false,\"widgetMetricsSchemaId\":\"vse.VSECardsEvents.8\",\"clientId\":\"VSE-US\",\"videoAsinList\":\"\",\"weblabIds\":\"\",\"eventSource\":\"Player\",\"videoAsin\":\"R380OS40SDHJIP\",\"producerId\":\"vsemetrics_playercards\",\"refMarkers\":\"vse_reviews_desktop_R380OS40SDHJIP_1725597256532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window.\n\n\n            \n            \n        \n    \n    \n\n\n\n\n\n\n\n\n  \n  \n     Hey Y’all so I love to have my headset on the run, about 2 years ago my AirPods were broken and had to be throw away. It was hard to find them on sale and I wanted to get the renewed because it was a lot cheaper but it’s the real AirPods. the weight is basically the same like the reals ones. We all know the regular is white and a nice cut clear color. (Colors coming soon)…. The Mic quality was good because I was able to use it for my meeting today so it was worth it. It fits good in the ear, YALL if if don’t fee right just adjust it if needed. And the sound qualities ARE PEAK SO IT DON’T MATTER IF ITS NOT FROM APPLE LOL GET IT RENEWED  ❤️❤️❤️-Leeyah DiazInstagram: Leeyahdiaz_officialFacebook: Leeyah Diaz\n  \nRead more\n\n\n\n\n\n\n\n\n\n\n\n \n  \t\t \n\n\n\n\n    \n        \n        \n            \n        \n            \n        \n        \n            \n            \n        \n        \n            \n            \n        \n    \n    \n        \n\n            \n                &lt;img src=\"https://c.media-amazon.com/images/S/amazon-avatars-global/default._CR0,0,1024,1024_SX48_.png\"/&gt;Leeyah Diaz\n            \n\n            5.0 out of 5 stars\n            \n                Amazing ❤️\n            \n            \n            \n                \n                    \n                        \n                        \n                            \n                                \n                                    \n                                        Reviewed in the United States on August 14, 2024\n                                    \n                                \n                                \n                            \n                        \n                    \n                \n            \n        \n        \n            Hey Y’all so I love to have my headset on the run, about 2 years ago my AirPods were broken and had to be throw away. It was hard to find them on sale and I wanted to get the renewed because it was a lot cheaper but it’s the real AirPods. the weight is basically the same like the reals ones. We all know the regular is white and a nice cut clear color. (Colors coming soon)…. The Mic quality was good because I was able to use it for my meeting today so it was worth it. It fits good in the ear, YALL if if don’t fee right just adjust it if needed. And the sound qualities ARE PEAK SO IT DON’T MATTER IF ITS NOT FROM APPLE LOL GET IT RENEWED  ❤️❤️❤️-Leeyah DiazInstagram: Leeyahdiaz_officialFacebook: Leeyah Diaz\n        \n        \n            \n                Images in this review\n            \n            \n                \n                    \n                        \n                    \n                \n            \n        \n    \n        \n    \n\n\n\n\n\n   function toggleSeeAllView() {\n       P.when('A', 'cr-image-popover-controller').execute(function(A, imagePopoverController) {\n          imagePopoverController.toggleSeeAllView(true);\n       });\n   }\n\n\n       &lt;img alt=\"Customer image\" src=\"https://c.media-amazon.com/images/I/61tl4OCHzXL._SY88.jpg\" height=\"88\" width=\"100%\"/&gt;\n\n        P.when('A', 'cr-image-popover-controller').execute(function(A, imagePopoverController) {\n          A.on(\"a:popover:beforeShow:R380OS40SDHJIP_gallerySection_main\", function(data) {\n            imagePopoverController.initImagePopover(\"R380OS40SDHJIP\", \"[https://c.media-amazon.com/images/I/61tl4OCHzXL._SL1600_.jpg]\", data);\n          });\n        });\n    \n\n  3 people found this helpful\n    \n          \n              \n                  Helpful\n              \n          \n      Sending feedback...Thank you for your feedback.Sorry, we failed to record your vote. Please try again\n        Report\n  &lt;img src=\"https://c.media-amazon.com/images/S/amazon-avatars-global/default._CR0,0,1024,1024_SX48_.png\"/&gt;Trip C.4.0 out of 5 stars\n\n\n\n\n\n\n\n  \n  \n    Worth it for my use\n  \nReviewed in the United States on August 7, 2024Verified Purchase\n\n\n\n\n\n\n\n  \n  \n    If you're looking for a pair of refurbished AirPods that are compatible with calls, this might not be the refurbished seller to choose. As other reviews mention, the buds are very hard to use in a call. The buds go low in sound and it's hard for others to hear me well. My main use however is not for calls, but to listen to podcast and music while I am at work. So for me, this refurbished set works perfectly. The bass is effective, the sound goes louder than any of the buds I have purchased such as Skull Candy.I got really worried with the reviews that I had made a mistake purchasing these, but my buds came clean and in a box for AirPods, with a charger that is compatible and functioning. I also noticed zero surface scratches or damage to the pods and the case itself. So while I may not be able to use them effectively in a call, I am happy with my purchase overall.\n  \nRead more\n  3 people found this helpful\n    \n          \n              \n                  Helpful\n              \n          \n      Sending feedback...Thank you for your feedback.Sorry, we failed to record your vote. Please try again\n        Report\n  &lt;img src=\"https://c.media-amazon.com/images/S/amazon-avatars-global/default._CR0,0,1024,1024_SX48_.png\"/&gt;Jenna G5.0 out of 5 stars\n\n\n\n\n\n\n\n  \n  \n    Airpod\n  \nReviewed in the United States on August 28, 2024Verified Purchase\n\n\n\n\n\n\n\n  \n  \n    I like that they work well for the price, arrived on time and they hold good charge.\n  \nRead more\n  \n    \n          \n              \n                  Helpful\n              \n          \n      Sending feedback...Thank you for your feedback.Sorry, we failed to record your vote. Please try again\n        Report\n  &lt;img src=\"https://c.media-amazon.com/images/S/amazon-avatars-global/default._CR0,0,1024,1024_SX48_.png\"/&gt;sumo5.0 out of 5 stars\n\n\n\n\n\n\n\n  \n  \n    excellent\n  \nReviewed in the United States on August 28, 2024Verified Purchase\n\n\n\n\n\n\n\n  \n  \n    seem brand new! battery life good, perfect condition. would buy again!\n  \nRead more\n  \n    \n          \n              \n                  Helpful\n              \n          \n      Sending feedback...Thank you for your feedback.Sorry, we failed to record your vote. Please try again\n        Report\n  &lt;img src=\"https://c.media-amazon.com/images/S/amazon-avatars-global/default._CR0,0,1024,1024_SX48_.png\"/&gt;Nola hero4.0 out of 5 stars\n\n\n\n\n\n\n\n  \n  \n    Love 'em\n  \nReviewed in the United States on August 19, 2024Verified Purchase\n\n\n\n\n\n\n\n  \n  \n    They are like new, easy to setup, lightweight, have great sound quality, both at my end and my callers end. This is important, because almost every other headphones I've used have great sound quality on my end, but the people I'm speaking to can't hear me. I'm a bit concerned about the battery life, but I need to confirm this first. You do need to wear both pods to receive the full use of the batteries.\n  \nRead more\n  One person found this helpful\n    \n          \n              \n                  Helpful\n              \n          \n      Sending feedback...Thank you for your feedback.Sorry, we failed to record your vote. Please try again\n        Report",</t>
  </si>
  <si>
    <t xml:space="preserve">    "productDetails": "About this item                   45mm (1.9\") 484x396pixels, 1143sq mm display area, Always-On Retina LTPO OLED display, Up to 1000 nits brightness     64GB, 1GB RAM, Apple S9 SiP with 64-bit dual-core processor, 4-core Apple Neural Engine, U2 chip (Ultra Wideband), PowerVR GPU     watchOS 10, upgradable to watchOS 10.2, 308mAh Battery, Wi-Fi 4 (802.11n), Bluetooth 5.3, 50m Water-resistant     Always-on altimeter, Temperature sensing, Blood Oxygen and ECG app, Fall Detection, Emergency SOS, Irregular rhythm and Cardio fitness notification     2G: 850/900/1800/1900, 3G: 850/1700(AWS)/1900/2100, 4G LTE: 1/2/3/4/5/6/7/8/18/19/20/25/26/28/39/40/41/66 - eSIM. Cellular LTE model Compatible with GSM and CDMA Carriers like T-Mobile, AT&amp;T, Verizon, etc. Contact Carrier to Register.",</t>
  </si>
  <si>
    <t xml:space="preserve">    "customerReviews": "&lt;img src=\"https://c.media-amazon.com/images/S/amazon-avatars-global/d1ac92bd-e821-4464-a775-4502541e0d4f._CR23,0,240,240_SX48_.jpg\"/&gt;Luis sp5.0 out of 5 stars\n\n\n\n\n\n\n\n  \n  \n    The watch came like new !\n  \nReviewed in the United States on August 29, 2024Verified Purchase\n\n\n\n\n\n\n\n  \n  \n    This watch is like new, battery 100% , no scratch or dents, the apple warranty is available to march 20 2025 and work perfect .The only thing I didn’t like:The band is not original .The charger and the wire’s charger aren’t original, but it’s ok .Thank you very much to the seller, you have 5 stars with me ⭐️⭐️⭐️⭐️⭐️I hope to make business with you again 👍🏻\n  \nRead more\n  3 people found this helpful\n    \n          \n              \n                  Helpful\n              \n          \n      Sending feedback...Thank you for your feedback.Sorry, we failed to record your vote. Please try again\n        Report\n  &lt;img src=\"https://c.media-amazon.com/images/S/amazon-avatars-global/default._CR0,0,1024,1024_SX48_.png\"/&gt;Customer5.0 out of 5 stars\n\n\n\n\n\n\n\n  \n  \n    Works great and is helping me increase fitness and sleep\n  \nReviewed in the United States on June 13, 2024Color: Pink Aluminum Case with Light Pink Sport LoopSize: 41mmStyle: One Size - fits 130–200mm wristsConfiguration: Without AppleCare+Verified Purchase\n\n\n\n\n\n\n\n  \n  \n    I decided on a refurbished Apple Watch series 9 in order to get the oxygen sensor as well as to save some money. I watched some YouTube how-to videos before it arrived, and this paid off well.It arrived in the original box, but the strap had been attached-so I knew from the videos I watched that someone had at least tried it on.  I was actually glad the strap was attached as that was one less thing for me to do. The charging cord was in its original sealed bag, so it was brand new.The watch took about an hour to charge to the point that I could set it up. The set up was easy and fast. Having watched a few how-to videos before it arrived, made the set up effortless for me, and I am no techie.From the videos I had seen I knew to check to see if the software needed updating (it did) and if the battery had the ability to charge to 100% since it was a refurbished watch. I was relieved to see that the battery could be charged to 100%. If that had not been the case, I planned to send it back during the no shipping cost to return time.Well, I love the watch. Learning to use its basic features took little time. It’s a sophisticated watch and, with a plethora of available apps, it can help in many ways. So I keep learning more about using its many features. I bought a HeartWatch and an AutoSleep app which perfectly meet my needs. Each were under $10 for lifetime use – no subscription fees, no advertisements and they work amazingly well. Some of the other apps look questionable from their reviews. Subscription fees add up quickly, so I am avoiding all that completely without missing out on anything I want, so far.This watch has me exercising much more than I thought I was able to, feeling better and sometimes sleeping better. I wish I had bought one sooner.Update several weeks in: The pretty pink watch band is light and gets dirty very quickly. It is comfortable and easy to take on and off. I’m going to get a band in another color. The watch continues to work great and keeps helping me improve my fitness and sleep.\n  \nRead more\n  27 people found this helpful\n    \n          \n              \n                  Helpful\n              \n          \n      Sending feedback...Thank you for your feedback.Sorry, we failed to record your vote. Please try again\n        Report\n  &lt;img src=\"https://c.media-amazon.com/images/S/amazon-avatars-global/default._CR0,0,1024,1024_SX48_.png\"/&gt;Krysta5.0 out of 5 stars\n\n\n\n\n\n\n\n  \n  \n    Bought 2\n  \nReviewed in the United States on July 21, 2024Color: Midnight Aluminum Case with Midnight Sport LoopSize: 45mmStyle: One Size - fits 145–220mm wristsConfiguration: Without AppleCare+Verified Purchase\n\n\n\n\n\n\n\n  \n  \n    One for me and one for significant other. We love them, so stylish!!! We bought the Refurbished watches. Very impressed with the quality, set up was easy, no issues with battery life, with the longer watch band fit is perfect. Buying refurbished gives me an appreciation of value for money.\n  \nRead more\n  7 people found this helpful\n    \n          \n              \n                  Helpful\n              \n          \n      Sending feedback...Thank you for your feedback.Sorry, we failed to record your vote. Please try again\n        Report\n  &lt;img src=\"https://c.media-amazon.com/images/S/amazon-avatars-global/default._CR0,0,1024,1024_SX48_.png\"/&gt;Ben Davis4.0 out of 5 stars\n\n\n\n\n\n\n\n  \n  \n    Can not connect to carrier\n  \nReviewed in the United States on April 12, 2024Color: Silver Aluminum Case with Storm Blue Sport BandSize: 45mmStyle: M/L - fits 160–210mm wristsConfiguration: Without AppleCare+Verified Purchase\n\n\n\n\n\n\n\n\n\n\n\n\n\n\n\n\n\n\n    \n        \n\n        \n        \n            \n        \n\n        \n            \n                \n\n\n\n\n{\"clickstreamNexusMetricsConfig\":{\"actionType\":\"DISCOVERY\",\"productId\":\"\",\"eventOwner\":\"vsemetrics_playercards\",\"schemaId\":\"clickstream.CustomerEvent.4\",\"producerId\":\"vsemetrics_playercards\",\"eventType\":\"IVEVideoView\"},\"clientPrefix\":\"vse_reviews_desktop_r2fatx8sm7ooxq_1725597280732\",\"closedCaptionsConfig\":{\"captionsOnTexts\":{\"en\":\"English (Automated)\"},\"captionsOffText\":\"Captions off\",\"languageToLabelTexts\":{\"English\":\"English\"}},\"sushiMetricsConfig\":{\"isRobot\":false,\"clientId\":\"VSE-US\",\"videoAsinList\":\"\",\"weblabIds\":\"\",\"eventSource\":\"Player\",\"sessionId\":\"130-3011150-8800723\",\"refMarkers\":\"vse_reviews_desktop_R2FATX8SM7OOXQ_1725597280732_ref\",\"placementContext\":\"cr_inline_review\",\"marketplaceId\":\"ATVPDKIKX0DER\",\"isInternal\":false,\"endpoint\":\"https://unagi-na.amazon.com/1/events/com.amazon.eel.vse.metrics.prod.events.test\",\"requestId\":\"J0XMS7MNCZ9M9VEBJ5N0\",\"customerId\":\"A249XJ9JIO8LDW\",\"sessionType\":1},\"mimeType\":\"application/x-mpegURL\",\"nexusMetricsConfig\":{\"isInternal\":false,\"widgetMetricsSchemaId\":\"vse.VSECardsEvents.8\",\"clientId\":\"VSE-US\",\"videoAsinList\":\"\",\"weblabIds\":\"\",\"eventSource\":\"Player\",\"videoAsin\":\"R2FATX8SM7OOXQ\",\"producerId\":\"vsemetrics_playercards\",\"refMarkers\":\"vse_reviews_desktop_R2FATX8SM7OOXQ_1725597280732_ref\",\"placementContext\":\"cr_inline_review\",\"playerTSMMetricsSchemaId\":\"vse.VSECardsPlayerEvents.7\"},\"videoHeight\":0,\"videoWidth\":0,\"initialClosedCaptions\":\"en,https://c.media-amazon.com/images/S/vse-vms-closed-captions-artifact-us-east-1-prod/closedCaptions/17d19c56-7f5d-4907-8f25-451d1a469813.vtt\",\"videoUrl\":\"https://c.media-amazon.com/images/S/vse-vms-transcoding-artifact-us-east-1-prod/4a041c2c-ff21-4e25-9a2e-d7bdad9343cd/embedded.cc.default.vertical.jobtemplate.hls.m3u8\",\"metricsEmissionMethod\":\"nexus\",\"imageUrl\":\"https://c.media-amazon.com/images/I/61iGBxmwmXL._SY256._SY256.jpg\",\"awaConfig\":{\"useUpNextComponent\":false,\"clickstreamNexusMetricsConfig\":{\"actionType\":\"DISCOVERY\",\"productId\":\"\",\"eventOwner\":\"vsemetrics_playercards\",\"schemaId\":\"clickstream.CustomerEvent.4\",\"producerId\":\"vsemetrics_playercards\",\"eventType\":\"IVEVideoView\"},\"initialVideo\":\"R2FATX8SM7OOXQ\",\"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fatx8sm7ooxq_1725597280732-player-ee5424cd-e853-4123-84d1-7b34f7b5e0ac\",\"allowCrossOrigin\":false,\"requestMetadata\":{\"marketplaceId\":\"ATVPDKIKX0DER\",\"clientId\":\"VSE-US\",\"method\":\"cr_inline_review\",\"requestId\":\"J0XMS7MNCZ9M9VEBJ5N0\",\"pageAsin\":\"\",\"sessionId\":\"130-3011150-8800723\"},\"shouldLoop\":false,\"shouldDisableControls\":false,\"alwaysSetInitialVideo\":true,\"showPlayerCloseButton\":false,\"clientPrefix\":\"\",\"useAutoplayFallback\":false,\"sushiMetricsConfig\":{\"isRobot\":false,\"clientId\":\"VSE-US\",\"videoAsinList\":\"\",\"weblabIds\":\"\",\"eventSource\":\"Player\",\"sessionId\":\"130-3011150-8800723\",\"refMarkers\":\"vse_reviews_desktop_R2FATX8SM7OOXQ_1725597280732_ref\",\"placementContext\":\"cr_inline_review\",\"marketplaceId\":\"ATVPDKIKX0DER\",\"isInternal\":false,\"endpoint\":\"https://unagi-na.amazon.com/1/events/com.amazon.eel.vse.metrics.prod.events.test\",\"requestId\":\"J0XMS7MNCZ9M9VEBJ5N0\",\"customerId\":\"A249XJ9JIO8LDW\",\"sessionType\":1},\"ospLinkCode\":\"\",\"showPosterImage\":true,\"languageCode\":\"en\",\"version\":\"\",\"nexusMetricsConfig\":{\"isInternal\":false,\"widgetMetricsSchemaId\":\"vse.VSECardsEvents.8\",\"clientId\":\"VSE-US\",\"videoAsinList\":\"\",\"weblabIds\":\"\",\"eventSource\":\"Player\",\"videoAsin\":\"R2FATX8SM7OOXQ\",\"producerId\":\"vsemetrics_playercards\",\"refMarkers\":\"vse_reviews_desktop_R2FATX8SM7OOXQ_1725597280732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n\n\n            \n            \n        \n    \n    \n\n\n\n\n\n\n\n\n  \n  \n     EDIT:  After several days between apple and t-mobile the issue was resolved. (T-Mobile had provisioned the line to only work on Pixel and Galaxy (wearOS) phones, and as such the apple watch did not work). Sadly this took a senior support engineer with tmobile to figure it out.I updated my overall rating to 4 stars, (would have been a 5 but the seller never reached out to determine if there was anything they could do or attempt to offer assistance)Also a bit of insight, when apple ran diagnostics the watch showed up as being purchased less than 60 days ago from Costco. So likely truely was just an open box item that the original purchaser did not like.First off the package came in the original box. (completes with matching IMEI). The package was a little dirty like it had been sitting on a shelf for a while but otherwise good it wasn't obviously torn or dented.The watch was clean and scratch free and appears to be \"new\" as even the charge cable appears to have never been removed from the original packaging.The phone paired well with a new iphone 15, and did its firmware update without fail.And if this was just a Bluetooth device all would be good. But it is not it is a cellular device, and here is where the finger pointing starts.My Carrier T-Mobile: required a call to activate the device. Rep was done in 15 min, adding the EID, and said give it a few hours to sync up. Okay no big deal. 3 hours later still no service. Call back, repeat wait till the next morning. Still no sim no connectivity.  Told I have to go to the store.  Go to the store, 3 hours with a very patient staff member, and supervisor support, and no progress.Supervisor from support verified everything, we factory reset the watch multiple times and attempted to rejoin connect the device, it connects fine to the phone just no LTE connection. T-Mobile says they have to open an engineering issue but as far as they can tell the \"Apple Watch\" is not REQUESTING the eSIM. they believe the issue is a defective watch.Unfortunately it appears no one is either able to or knows how to run a diagnostic on the device to determine if it is defective device or a provider issue. And as it was not purchased via T-Mobile they do not want to spend much more time looking in to the issue. And as its a refurbished unit there is no \"Apple Care\" and Apple wont look at it.Waiting for response from T-Mobile Engineering (told 2 days max), and if they come back and say it is not our network, and it is the device, this will have to be returned.I do not want to say for sure the device is defective (as all signs indicate it was only an open box model) but at the end of the day, if it does not connect to the network and can not get an eSIM then its is defective'\n  \nRead more\n  17 people found this helpful\n    \n          \n              \n                  Helpful\n              \n          \n      Sending feedback...Thank you for your feedback.Sorry, we failed to record your vote. Please try again\n        Report\n  &lt;img src=\"https://c.media-amazon.com/images/S/amazon-avatars-global/default._CR0,0,1024,1024_SX48_.png\"/&gt;Mike Cole5.0 out of 5 stars\n\n\n\n\n\n\n\n  \n  \n    Great buy\n  \nReviewed in the United States on August 20, 2024Verified Purchase\n\n\n\n\n\n\n\n  \n  \n    It’s a great watch and looks nice.\n  \nRead more\n  \n    \n          \n              \n                  Helpful\n              \n          \n      Sending feedback...Thank you for your feedback.Sorry, we failed to record your vote. Please try again\n        Report\n  &lt;img src=\"https://c.media-amazon.com/images/S/amazon-avatars-global/default._CR0,0,1024,1024_SX48_.png\"/&gt;Brian5.0 out of 5 stars\n\n\n\n\n\n\n\n  \n  \n    BEFORE YOU BUY\n  \nReviewed in the United States on July 28, 2024Color: Midnight Aluminum Case with Midnight Sport BandSize: 45mmStyle: S/M - fits 140–190mm wristsConfiguration: Without AppleCare+Verified Purchase\n\n\n\n\n\n\n\n  \n  \n    If you absolutely want an apple watch and don’t have one, buy an SE and save some money. This watch has great features and the quality is great but, you can get a fitbit sense2 that has equal quality and does most everything else it does. The battery doesn’t last the longest but it will get you through a day and serves most apple functions that your phone can(i.e.: apple pay/apple wallet , message/call, health monitoring, etc) Always on display is annoying and drains battery but in low power mode, it’s much less stressful on the battery.\n  \nRead more\n  4 people found this helpful\n    \n          \n              \n                  Helpful\n              \n          \n      Sending feedback...Thank you for your feedback.Sorry, we failed to record your vote. Please try again\n        Report",</t>
  </si>
  <si>
    <t xml:space="preserve">    "productDetails": "About this item                   6.7-inch Super Retina XDR display featuring Always-On &amp; ProMotion.",</t>
  </si>
  <si>
    <t xml:space="preserve">    "customerReviews": "&lt;img src=\"https://c.media-amazon.com/images/S/amazon-avatars-global/default._CR0,0,1024,1024_SX48_.png\"/&gt;Chi-Meng Moua5.0 out of 5 stars\n\n\n\n\n\n\n\n  \n  \n    Works like new! Some Minor problems however\n  \nReviewed in the United States on August 12, 2024Service Provider: UnlockedColor: Space BlackSize: 1TBVerified Purchase\n\n\n\n\n\n\n\n  \n  \n    Overview: I bought the IPhone 14 Pro Max as my first IPhone coming from Android because I wanted to try it out, and it works well! I brought it to my carrier to transfer phones numbers, had some trouble setting it up at first but I figured it out on my own, which can be disheartening to some but here’s the pros and cons.Pros:-Cosmetically great | Saw no huge scratches or marks on the phone, if so, they’re probably REALLY minor.-Pre-installed screen protector | The seller I bought it from was called “GSMFORALL” it was nice of them to do it for me instead of doing myself, which I wouldn’t have minded but it was awesome of them to include that in!-Safe Packaging |  phone came in bubble rap sleeve when I opened it, can be considered standard but I liked that they included it.Battery Life | Battery works just fine, charges up to 100% easily.Cons:-Cheap charging chord | Cheap lightning charger, the box it fine but the charger head was loose 3rd day into using it, I would recommend getting an actual apple branded lighting chord or a braided one from a third party seller.-Trouble registering for iCloud Account | This only really applies if you’re a first time Apple user (Like Me) and needs to create an iCloud account, took it to my carrier to transfer numbers which they did just fine, but I had to call Apple support at home to troubleshoot the problem with a message displaying that I could not verify my phone number, had to erase my safari history. The process can be troublesome for people who may not know what to do if they come across it.Overall, owning an iPhone for the first time has been a great experience, I was debating on getting the S24 Ultra from Samsung because I’ve already owned one. But I can say I’m happy owning an iPhone! :)\n  \nRead more\n  3 people found this helpful\n    \n          \n              \n                  Helpful\n              \n          \n      Sending feedback...Thank you for your feedback.Sorry, we failed to record your vote. Please try again\n        Report\n  &lt;img src=\"https://c.media-amazon.com/images/S/amazon-avatars-global/3a63281e-de99-44be-acc1-ec69d951e9d6._CR0,26.0,281,281_SX48_.jpg\"/&gt;Maddie Evans5.0 out of 5 stars\n\n\n\n\n\n\n\n  \n  \n    Worth the money\n  \nReviewed in the United States on July 16, 2024Service Provider: UnlockedColor: Deep PurpleSize: 128GBVerified Purchase\n\n\n\n\n\n\n\n  \n  \n    I am not one to write reviews, but I read them before making any purchase and there was mixed reviews on these phones, so I decided to write one incase anyone was on the fence or apprehensive on buying a phone on amazon like I was. I got this iPhone 14 pro max in excellent condition and it is exactly that. My battery health was at 100% capacity. It also came with a charger and a charging block. It has absolutely no cosmetic issues, no scratches or cracks. I was very skeptical buying a phone off of amazon especially seeing that it was refurbished, but it’s almost like it’s a brand new phone. I bought the carrier unlocked option and it was super easy to set up without having to go to my carrier. Soooooooo worth the money. Trust me it buy it!\n  \nRead more\n\n\n\n\n\n\n\n\n\n\n\n \n  \t\t \n\n\n\n\n    \n        \n        \n            \n        \n            \n        \n        \n            \n            \n        \n        \n            \n            \n        \n    \n    \n        \n\n            \n                &lt;img src=\"https://c.media-amazon.com/images/S/amazon-avatars-global/3a63281e-de99-44be-acc1-ec69d951e9d6._CR0,26.0,281,281_SX48_.jpg\"/&gt;Maddie Evans\n            \n\n            5.0 out of 5 stars\n            \n                Worth the money\n            \n            \n            \n                \n                    \n                        \n                        \n                            \n                                \n                                    \n                                        Reviewed in the United States on July 16, 2024\n                                    \n                                \n                                \n                            \n                        \n                    \n                \n            \n        \n        \n            I am not one to write reviews, but I read them before making any purchase and there was mixed reviews on these phones, so I decided to write one incase anyone was on the fence or apprehensive on buying a phone on amazon like I was. I got this iPhone 14 pro max in excellent condition and it is exactly that. My battery health was at 100% capacity. It also came with a charger and a charging block. It has absolutely no cosmetic issues, no scratches or cracks. I was very skeptical buying a phone off of amazon especially seeing that it was refurbished, but it’s almost like it’s a brand new phone. I bought the carrier unlocked option and it was super easy to set up without having to go to my carrier. Soooooooo worth the money. Trust me it buy it!\n        \n        \n            \n                Images in this review\n            \n            \n                \n                    \n                        \n                    \n                \n            \n        \n    \n        \n    \n\n\n\n\n\n   function toggleSeeAllView() {\n       P.when('A', 'cr-image-popover-controller').execute(function(A, imagePopoverController) {\n          imagePopoverController.toggleSeeAllView(true);\n       });\n   }\n\n\n       &lt;img alt=\"Customer image\" src=\"https://c.media-amazon.com/images/I/71RKtQOIqCL._SY88.jpg\" height=\"88\" width=\"100%\"/&gt;\n\n        P.when('A', 'cr-image-popover-controller').execute(function(A, imagePopoverController) {\n          A.on(\"a:popover:beforeShow:RA1WP5ABSXNEN_gallerySection_main\", function(data) {\n            imagePopoverController.initImagePopover(\"RA1WP5ABSXNEN\", \"[https://c.media-amazon.com/images/I/71RKtQOIqCL._SL1600_.jpg]\", data);\n          });\n        });\n    \n\n  43 people found this helpful\n    \n          \n              \n                  Helpful\n              \n          \n      Sending feedback...Thank you for your feedback.Sorry, we failed to record your vote. Please try again\n        Report\n  &lt;img src=\"https://c.media-amazon.com/images/S/amazon-avatars-global/default._CR0,0,1024,1024_SX48_.png\"/&gt;T. J.1.0 out of 5 stars\n\n\n\n\n\n\n\n  \n  \n    If Amazon Renewed sends you the wrong phone, tough luck!\n  \nReviewed in the United States on June 18, 2024Service Provider: UnlockedColor: Space BlackSize: 512GBVerified Purchase\n\n\n\n\n\n\n\n  \n  \n    tl;dr version: Buy from the Amazon Renewed store at your own risk. If Amazon sends you the wrong phone by mistake, expect at least two hours with support to get it resolved.It sucks to have to write a negative review about a bad experience with Amazon, but this is the world we live in. Quick summary: I purchased this iPhone 14 Pro Max from the Amazon Renewed store. What I received was this yellow iPhone XR as shown in the photo. A whole lot of suckiness; however, it assuredly gets worse.I reached out to Amazon's customer service because I figured it was as simple as them saying, \"Oh, whoops! We messed up! We'll send you a replacement and you can send us the wrong one back. Here's a li'l credit for your trouble because we biffed it!\" Sike!The first rep told me he couldn't replace it because it was a third party item - which was wrong, as I bought it from Amazon directly as part of their Renewed store. The rep told me to just buy another one, send the old one back, and then they'll refund me for the purchase of the flubbed-up phone. To be clear: I had to pay, up front, another $900 for a replacement phone and wait until I returned the old phone to get a refund. To make things even stankier, the iPhone 14 Pro Max went up $84 since my purchase. When I mentioned that to the rep, he gave me one of these ¯\\_(ツ)_/¯I escalated up the chain to a supervisor, who parroted the first guy's response. Again, they want me to pay up front for a replacement phone plus an extra $84 for the new purchase price. The supervisor had a little more pull, so I negotiated for a credit for the price difference. This was after around an hour in their chat.Here's another thing that Amazon shrugged about: I have to be home to hand deliver the return to a UPS driver. I can't drop it off somewhere, or print my own label and take it to UPS, or put it in a UPS drop-off container. As someone who works during the day, I'm not able to be home to do this. \"Oh, they'll just leave a label at your door if you're not there,\"  the supervisor says. To recap: I cannot print my own label, but a UPS driver will come to my house and leave one for me if I'm not there to give him the package.To recap:- I purchased an iPhone 14 Max Pro from Amazon and received the wrong phone.- Amazon would not send me a replacement, rather they asked me to re-purchase the phone at a higher price.- I had to negotiate with a supervisor in order to get a credit for the cost of the phone.- I cannot print the replacement label for the wrong phone and take it somewhere, but rather a UPS driver has to come to my house and physically take the package from me. Only then will I get a refund for the wrong phone.This was an exciting purchase turned sour. It was enough to give a normal person anxiety and to make an anxious person spiral out of control. Buy at your own risk, or not at all.\n  \nRead more\n\n\n\n\n\n\n\n\n\n\n\n \n  \t\t \n\n\n\n\n    \n        \n        \n            \n        \n            \n        \n        \n            \n            \n        \n        \n            \n            \n        \n    \n    \n        \n\n            \n                &lt;img src=\"https://c.media-amazon.com/images/S/amazon-avatars-global/default._CR0,0,1024,1024_SX48_.png\"/&gt;T. J.\n            \n\n            1.0 out of 5 stars\n            \n                If Amazon Renewed sends you the wrong phone, tough luck!\n            \n            \n            \n                \n                    \n                        \n                        \n                            \n                                \n                                    \n                                        Reviewed in the United States on June 18, 2024\n                                    \n                                \n                                \n                            \n                        \n                    \n                \n            \n        \n        \n            tl;dr version: Buy from the Amazon Renewed store at your own risk. If Amazon sends you the wrong phone by mistake, expect at least two hours with support to get it resolved.It sucks to have to write a negative review about a bad experience with Amazon, but this is the world we live in. Quick summary: I purchased this iPhone 14 Pro Max from the Amazon Renewed store. What I received was this yellow iPhone XR as shown in the photo. A whole lot of suckiness; however, it assuredly gets worse.I reached out to Amazon's customer service because I figured it was as simple as them saying, \"Oh, whoops! We messed up! We'll send you a replacement and you can send us the wrong one back. Here's a li'l credit for your trouble because we biffed it!\" Sike!The first rep told me he couldn't replace it because it was a third party item - which was wrong, as I bought it from Amazon directly as part of their Renewed store. The rep told me to just buy another one, send the old one back, and then they'll refund me for the purchase of the flubbed-up phone. To be clear: I had to pay, up front, another $900 for a replacement phone and wait until I returned the old phone to get a refund. To make things even stankier, the iPhone 14 Pro Max went up $84 since my purchase. When I mentioned that to the rep, he gave me one of these ¯\\_(ツ)_/¯I escalated up the chain to a supervisor, who parroted the first guy's response. Again, they want me to pay up front for a replacement phone plus an extra $84 for the new purchase price. The supervisor had a little more pull, so I negotiated for a credit for the price difference. This was after around an hour in their chat.Here's another thing that Amazon shrugged about: I have to be home to hand deliver the return to a UPS driver. I can't drop it off somewhere, or print my own label and take it to UPS, or put it in a UPS drop-off container. As someone who works during the day, I'm not able to be home to do this. \"Oh, they'll just leave a label at your door if you're not there,\"  the supervisor says. To recap: I cannot print my own label, but a UPS driver will come to my house and leave one for me if I'm not there to give him the package.To recap:- I purchased an iPhone 14 Max Pro from Amazon and received the wrong phone.- Amazon would not send me a replacement, rather they asked me to re-purchase the phone at a higher price.- I had to negotiate with a supervisor in order to get a credit for the cost of the phone.- I cannot print the replacement label for the wrong phone and take it somewhere, but rather a UPS driver has to come to my house and physically take the package from me. Only then will I get a refund for the wrong phone.This was an exciting purchase turned sour. It was enough to give a normal person anxiety and to make an anxious person spiral out of control. Buy at your own risk, or not at all.\n        \n        \n            \n                Images in this review\n            \n            \n                \n                    \n                        \n                    \n                \n            \n        \n    \n        \n    \n\n\n\n\n\n   function toggleSeeAllView() {\n       P.when('A', 'cr-image-popover-controller').execute(function(A, imagePopoverController) {\n          imagePopoverController.toggleSeeAllView(true);\n       });\n   }\n\n\n       &lt;img alt=\"Customer image\" src=\"https://c.media-amazon.com/images/I/51xJLcWrG9L._SY88.jpg\" height=\"88\" width=\"100%\"/&gt;\n\n        P.when('A', 'cr-image-popover-controller').execute(function(A, imagePopoverController) {\n          A.on(\"a:popover:beforeShow:R2MJ7L57QUPYD_gallerySection_main\", function(data) {\n            imagePopoverController.initImagePopover(\"R2MJ7L57QUPYD\", \"[https://c.media-amazon.com/images/I/51xJLcWrG9L._SL1600_.jpg]\", data);\n          });\n        });\n    \n\n  61 people found this helpful\n    \n          \n              \n                  Helpful\n              \n          \n      Sending feedback...Thank you for your feedback.Sorry, we failed to record your vote. Please try again\n        Report\n  &lt;img src=\"https://c.media-amazon.com/images/S/amazon-avatars-global/default._CR0,0,1024,1024_SX48_.png\"/&gt;Amazon Customer5.0 out of 5 stars\n\n\n\n\n\n\n\n  \n  \n    Excellent seller/store\n  \nReviewed in the United States on August 23, 2024Service Provider: UnlockedColor: Deep PurpleSize: 512GBVerified Purchase\n\n\n\n\n\n\n\n  \n  \n    The product was exactly as described online and since I've been using it, it works perfectly, fast charging and 100% okay. For every customer who wishes to buy a product, you can patronize this seller/store for their reliability and trustworthiness. You will get 100% value for your money. The battery health is great\n  \nRead more\n  One person found this helpful\n    \n          \n              \n                  Helpful\n              \n          \n      Sending feedback...Thank you for your feedback.Sorry, we failed to record your vote. Please try again\n        Report\n  &lt;img src=\"https://c.media-amazon.com/images/S/amazon-avatars-global/default._CR0,0,1024,1024_SX48_.png\"/&gt;Colin4.0 out of 5 stars\n\n\n\n\n\n\n\n  \n  \n    Very good phone overall\n  \nReviewed in the United States on August 10, 2024Service Provider: UnlockedColor: Deep PurpleSize: 128GBVerified Purchase\n\n\n\n\n\n\n\n  \n  \n    This phone arrived with 100% battery health, but it had some dings on the back of the phone. The screen was perfect though. I do recommend using woot as a seller.\n  \nRead more\n  One person found this helpful\n    \n          \n              \n                  Helpful\n              \n          \n      Sending feedback...Thank you for your feedback.Sorry, we failed to record your vote. Please try again\n        Report\n  &lt;img src=\"https://c.media-amazon.com/images/S/amazon-avatars-global/default._CR0,0,1024,1024_SX48_.png\"/&gt;Amazon Customer5.0 out of 5 stars\n\n\n\n\n\n\n\n  \n  \n    No brainer purchase\n  \nReviewed in the United States on August 19, 2024Service Provider: UnlockedColor: Deep PurpleSize: 128GBVerified Purchase\n\n\n\n\n\n\n\n  \n  \n    Before buying 14 pro max I was looking to replace my broken 13 pro max with same model because I didn't feel the need to upgrade. I looked anyway at the price difference and saw the purple iPhone 14 pro max was only slightly more money. Glad I pulled the trigger because the phone looks practically new with the only negative being the 84 percent battery health.\n  \nRead more\n  2 people found this helpful\n    \n          \n              \n                  Helpful\n              \n          \n      Sending feedback...Thank you for your feedback.Sorry, we failed to record your vote. Please try again\n        Report",</t>
  </si>
  <si>
    <t xml:space="preserve">    "productDetails": "About this item                   Display: 6.2\" AMOLED display with 120Hz refresh rate and 1300 nits brightness for vivid visuals and smooth scrolling.     Camera: Rear dual camera system with 64MP main and 12MP ultrawide lenses for stunning photos and videos.     Memory: 128GB internal storage and 8GB RAM for plenty of apps and files.     Connectivity: 5G capable with support for GSM, CDMA, and Wi-Fi networks.     Battery: 4000mAh battery provides all-day power for your daily needs.",</t>
  </si>
  <si>
    <t xml:space="preserve">    "customerReviews": "&lt;img src=\"https://c.media-amazon.com/images/S/amazon-avatars-global/default._CR0,0,1024,1024_SX48_.png\"/&gt;X Jia5.0 out of 5 stars\n\n\n\n\n\n\n\n  \n  \n    Excellent so far\n  \nReviewed in the United States on October 13, 2022Verified Purchase\n\n\n\n\n\n\n\n  \n  \n    I ordered it on Sept 20th at $339 plus shipping of ~$34 and Morocco VAT of ~$80, so totally I paid $449.Delivery was very good. I saw it was shipped on the 25th. On the 30th, I received an SMS from DHL saying they planned delivery on Oct. 3rd, but on the same day I got an email asking for copy of national ID and content description for clearing customs. I am not a Morocco residents nor citizen, so I sent my foreign passport instead. On the 3rd, Amazon tracking info said clearing custom was delayed as additional documents were needed. So I called DHL, and the rep said it would be delivered on the 4th instead. On the 4th, I saw a newly posted message about delay on Amazon tracking. I called DHL various times but couldn't get to anyone. I then sent an inquiry by email and get a response shortly saying it was being taking care of. Then late afternoon, I got the package.Upon arriving, the seal of the packing had an opening large enough to put in a hand but not for getting the phone out, so I didn't complain.Unpacked, the inner packing of the phone was in excellent condition, very much like the original packing but had no Samsung marking, rather, it had a marking of \"amazonrenewed\". There was a film covering the screen, like on a new phone. The phone appeared in excellent condition, only had a small scratch at the back when I looked in detail, and a hair of scratch on the screen that is only visible under bright light and in a particular angle. I tried but couldn't turn on the phone - there was no response. The box also included a USB-C cable and a cheap non-Samsung charger made in China. I used my own Samsung Charger to charge the phone. After plugged in, it showed the battery was at 0. So I let it charge to full.After started, it turned out fully unlocked. My Morocco sim card works with 4G. The phone's software looked already reset, but I reset it myself anyhow. Then updated to the latest system with Android 12, and loaded many apps I need. During about the first week, the battery appeared quite poor. With medium usage it lasted about a day. I tried all necessary settings to conserve battery, but it didn't seem to help much. These couple days, it becomes much better, lasting about 45 hours. I read it was likely due to some AI processes either from Android 12 or Samsung doing the learning work at first.  But it's pretty bad the phone doesn't show any info.I would say I am very happy with the phone. And this is after having a terrible experience in the past with Samsung.The last Samsung phone I had was S7 Edge bought in Thailand (I am a traveler), new at a Samsung store for perhaps ~$800. I actually wanted the normal S7 (without the \"edge\"), but it was out of stock then. I never liked the \"edge\", it was a silly design in my mind. The phone worked well initially, but in the coming couple of years I had a terrible experience. About 5 months later when I was in Vietnam, the screen started to show shaded bands across. As I was wondering how or if I should return to Thailand to get the phone serviced, the bands disappeared after a month. Then about another 7 months later when I was in Azerbaijan, the phone couldn't start after I did a system update. So I couldn't use the phone for a couple weeks until I reached Tbilisi in Georgia  when I had someone flashed it.  About a year later, it died on me again when I was in Morocco. I had someone re-flashed it, but it was not successful.  About 1 month later I reached the city of Fes where there is a Samsung service center.  After checking, they said there was something wrong with the motherboard. Very shocking!  I've never had such problem in my life with all the phones and computers, cheap or dear, and this was a flagship!  So eventually, I sold it to a local repair shop for $200, for which they said they only needed the screen. That was end of 2017.So I never bought a Samsung again, and would definitely not buy one at the full price. I admit the S series is not worthless.  At least, I like the camera.  But I never had a chance to buy one at a largely reduced price (I won't buy from just any second-hand sellers).So now, the Amazon reviewed phone with some warranty got me interested. Yes, I have some risk, but to me with the past experience, the risk is not much higher than getting a new phone from Samsung, plus, I am putting in a much lower bet now.\n  \nRead more\n  98 people found this helpful\n    \n          \n              \n                  Helpful\n              \n          \n      Sending feedback...Thank you for your feedback.Sorry, we failed to record your vote. Please try again\n        Report\n  &lt;img src=\"https://c.media-amazon.com/images/S/amazon-avatars-global/de5ac689-10bf-4b4c-a330-1d023b39e836._CR0,0,1073,1073_SX48_.jpg\"/&gt;Nicholas5.0 out of 5 stars\n\n\n\n\n\n\n\n  \n  \n    The screen has some minor cracks but it’s amazing otherwise\n  \nReviewed in the United States on August 2, 2024Verified Purchase\n\n\n\n\n\n\n\n  \n  \n    First of all the seller is amazing 🤩 The phone looks really good but the screen has some little cracks on it but otherwise from that it working perfectly and features are amazing also💚\n  \nRead more\n\n\n\n\n\n\n\n\n\n\n\n \n  \t\t \n\n\n\n\n    \n        \n        \n            \n        \n            \n        \n        \n            \n            \n        \n        \n            \n            \n        \n    \n    \n        \n\n            \n                &lt;img src=\"https://c.media-amazon.com/images/S/amazon-avatars-global/de5ac689-10bf-4b4c-a330-1d023b39e836._CR0,0,1073,1073_SX48_.jpg\"/&gt;Nicholas\n            \n\n            5.0 out of 5 stars\n            \n                The screen has some minor cracks but it’s amazing otherwise\n            \n            \n            \n                \n                    \n                        \n                        \n                            \n                                \n                                    \n                                        Reviewed in the United States on August 2, 2024\n                                    \n                                \n                                \n                            \n                        \n                    \n                \n            \n        \n        \n            First of all the seller is amazing 🤩 The phone looks really good but the screen has some little cracks on it but otherwise from that it working perfectly and features are amazing also💚\n        \n        \n            \n                Images in this review\n            \n            \n                \n                    \n                        \n                    \n                        \n                    \n                        \n                    \n                        \n                    \n                \n            \n        \n    \n        \n    \n\n\n\n\n\n   function toggleSeeAllView() {\n       P.when('A', 'cr-image-popover-controller').execute(function(A, imagePopoverController) {\n          imagePopoverController.toggleSeeAllView(true);\n       });\n   }\n\n\n       &lt;img alt=\"Customer image\" src=\"https://c.media-amazon.com/images/I/71Knyl1AvwL._SY88.jpg\" height=\"88\" width=\"100%\"/&gt;&lt;img alt=\"Customer image\" src=\"https://c.media-amazon.com/images/I/71NjSvRSntL._SY88.jpg\" height=\"88\" width=\"100%\"/&gt;&lt;img alt=\"Customer image\" src=\"https://c.media-amazon.com/images/I/81+h3rM1qfL._SY88.jpg\" height=\"88\" width=\"100%\"/&gt;&lt;img alt=\"Customer image\" src=\"https://c.media-amazon.com/images/I/81lND77QxDL._SY88.jpg\" height=\"88\" width=\"100%\"/&gt;\n\n        P.when('A', 'cr-image-popover-controller').execute(function(A, imagePopoverController) {\n          A.on(\"a:popover:beforeShow:R14E5OM8SL7I5W_gallerySection_main\", function(data) {\n            imagePopoverController.initImagePopover(\"R14E5OM8SL7I5W\", \"[https://c.media-amazon.com/images/I/71Knyl1AvwL._SL1600_.jpg, https://c.media-amazon.com/images/I/71NjSvRSntL._SL1600_.jpg, https://c.media-amazon.com/images/I/81+h3rM1qfL._SL1600_.jpg, https://c.media-amazon.com/images/I/81lND77QxDL._SL1600_.jpg]\", data);\n          });\n        });\n    \n\n  2 people found this helpful\n    \n          \n              \n                  Helpful\n              \n          \n      Sending feedback...Thank you for your feedback.Sorry, we failed to record your vote. Please try again\n        Report\n  &lt;img src=\"https://c.media-amazon.com/images/S/amazon-avatars-global/195c30de-4bc8-41c0-9dcd-5c61771f7654._CR69,0,362,362_SX48_.jpg\"/&gt;TheScoskopp1.0 out of 5 stars\n\n\n\n\n\n\n\n  \n  \n    Stay away , use another seller .\n  \nReviewed in the United States on November 18, 2023Verified Purchase\n\n\n\n\n\n\n\n  \n  \n    I paid for a “excellent” device though what said was synergy next to the “sold by” area which I always pay attention to as I deal with many sellers on the platform (Amazon). They  ended up being very very  helping in tracking down the seller as I always try to find a solution with them first before I call Amazon.  So, moving forward, basically I received what would be  at best, a fair to acceptable device . It has pits and grooves all along the bezels , a huge scratch on the back from the middle to the edge of the device. The screen was not great either , it came with a film type screen protector which I found strange as I purchase many devices and felt I should take it off to have a look and inspect. While the screen was not great it was also  not working properly via the amoled screen/digitizer recognizing fingerprints or gestures at times , maybe it was just the optical fingerprint sensor malfunctioning , actually I believe it’s digital sensor  on the s21 , regardless that’s nor here or there, the lint is , it didn’t work and was buggy  when touching all around NOT due to the OS (updated it to android 13 UI 5.1 it came on 11) (operating system ) but the hardware. Not being updates is not big deal as I prefer the option so that was done right at least.  However, I wish I had taken a picture of the back of the device as admittedly at this point I was disappointed and in the moment of “wth” moment because it took me 30 minutes to clean the device properly peel the stickers off and glue all over to truly inspect the device which I already knew it was going back as it’s not excellent and they will definitely get it back much cleaner than I received it but , again it device is beat up. They fact it wasnt even cleaned and  had sticker residue all over the the device as well or some sort of glue, was the first big indicator. They did not replaces the battery as well and it was not refurbished, I work in IT and other areas of tech like OSINT , basically hardware and software areas , not only by Amazon’s standards but in general, it’s common knowledge and states when purchasing , a “excellent “ condition device should have 90% battery health or above , this device had 74% battery health below 80% is unacceptable even for the cheapest condition you can buy as you’ll need a battery replacement within the 1st 6 months most likely sooner .  It gets worse as I contacted chubbiestech and got zero help or care for that matter ,  they said call Amazon it’s on them for the most part. I am making that short as ot was jet her a automated reply or a very I dont care approach on customer service.  I also reached out a second time to make them aware that about the battery percent being at 74% for the next person as a professional courtesy to get a  copy and pasted same response. So , very contradictory when if it’s sold by then and refurbed by them but are telling me it was handled by Amazon. I have the screenshots of the lack of concern or help and it’s just disappointing. As of now as I feel this brings up a issue that is indicative of the way things are now which is , the whole situation is a mess, as I made the return properly , bought insurance and did things accordingly , SO come to find out as of today the 18th of November, UPS has lost the package , Amazon can’t process my refund manually for another 2 weeks until the ticket expires , which is outrageous as this should not  be on me , my responsibility is done in the matter,  it’s was returned and I paid extra for insurance to make sure it’s safe, and I am eating the cost due to bad business practices on chubbieatech part as I am a small business myself, and I hate to say this but time is money , this will cost me in the end regardless of what happens , all due to not getting what I paid for from the start , I am in shock that in this day &amp; age finding proper solutions and proper business practices has become so hard. If I would have gotten the excellent condition device that I had no problem paying for and they had no problem taking the money , I shouldn’t be without a device and up the creek as no one wants to step in and take accountability. I’m sorry , sellers like this that slip through the cracks and shouldn’t be in the platform, Amazon is not eBay. Now it’s my headache and it is very frustrating. PLEASE do yourself a favor and stay clear from this one because if your device is not  not up to par, good luck as you will not get help , I’m a week in and I’m out of money spent and a device . I should also mention the charging port had a lip around the oval port indicating it’s been dropped , which is fine however replace the parts and check the device , make sure it works and indeed in excellent REFURBISHED condition. Nothing on this device was cleaned or fixed and was a poor device . I truly hope Amazon doesn’t sensor my review , which I have a feeling they will because this is the real life experiences that occur when you don’t get what you pay for and trust the Amazon name and sellers under them , and here I am with no device or refund of my money. It’s not ok , there is no A-Z guarantee here . Everyone has passed the buck. This is a HONEST review along with the consequences of poor business practices I think people should know about if you chose to buy from here and should not be censored.\n  \nRead more\n\n\n\n\n\n\n\n\n\n\n\n \n  \t\t \n\n\n\n\n    \n        \n        \n            \n        \n            \n        \n        \n            \n            \n        \n        \n            \n            \n        \n    \n    \n        \n\n            \n                &lt;img src=\"https://c.media-amazon.com/images/S/amazon-avatars-global/195c30de-4bc8-41c0-9dcd-5c61771f7654._CR69,0,362,362_SX48_.jpg\"/&gt;TheScoskopp\n            \n\n            1.0 out of 5 stars\n            \n                Stay away , use another seller .\n            \n            \n            \n                \n                    \n                        \n                        \n                            \n                                \n                                    \n                                        Reviewed in the United States on November 18, 2023\n                                    \n                                \n                                \n                            \n                        \n                    \n                \n            \n        \n        \n            I paid for a “excellent” device though what said was synergy next to the “sold by” area which I always pay attention to as I deal with many sellers on the platform (Amazon). They  ended up being very very  helping in tracking down the seller as I always try to find a solution with them first before I call Amazon.  So, moving forward, basically I received what would be  at best, a fair to acceptable device . It has pits and grooves all along the bezels , a huge scratch on the back from the middle to the edge of the device. The screen was not great either , it came with a film type screen protector which I found strange as I purchase many devices and felt I should take it off to have a look and inspect. While the screen was not great it was also  not working properly via the amoled screen/digitizer recognizing fingerprints or gestures at times , maybe it was just the optical fingerprint sensor malfunctioning , actually I believe it’s digital sensor  on the s21 , regardless that’s nor here or there, the lint is , it didn’t work and was buggy  when touching all around NOT due to the OS (updated it to android 13 UI 5.1 it came on 11) (operating system ) but the hardware. Not being updates is not big deal as I prefer the option so that was done right at least.  However, I wish I had taken a picture of the back of the device as admittedly at this point I was disappointed and in the moment of “wth” moment because it took me 30 minutes to clean the device properly peel the stickers off and glue all over to truly inspect the device which I already knew it was going back as it’s not excellent and they will definitely get it back much cleaner than I received it but , again it device is beat up. They fact it wasnt even cleaned and  had sticker residue all over the the device as well or some sort of glue, was the first big indicator. They did not replaces the battery as well and it was not refurbished, I work in IT and other areas of tech like OSINT , basically hardware and software areas , not only by Amazon’s standards but in general, it’s common knowledge and states when purchasing , a “excellent “ condition device should have 90% battery health or above , this device had 74% battery health below 80% is unacceptable even for the cheapest condition you can buy as you’ll need a battery replacement within the 1st 6 months most likely sooner .  It gets worse as I contacted chubbiestech and got zero help or care for that matter ,  they said call Amazon it’s on them for the most part. I am making that short as ot was jet her a automated reply or a very I dont care approach on customer service.  I also reached out a second time to make them aware that about the battery percent being at 74% for the next person as a professional courtesy to get a  copy and pasted same response. So , very contradictory when if it’s sold by then and refurbed by them but are telling me it was handled by Amazon. I have the screenshots of the lack of concern or help and it’s just disappointing. As of now as I feel this brings up a issue that is indicative of the way things are now which is , the whole situation is a mess, as I made the return properly , bought insurance and did things accordingly , SO come to find out as of today the 18th of November, UPS has lost the package , Amazon can’t process my refund manually for another 2 weeks until the ticket expires , which is outrageous as this should not  be on me , my responsibility is done in the matter,  it’s was returned and I paid extra for insurance to make sure it’s safe, and I am eating the cost due to bad business practices on chubbieatech part as I am a small business myself, and I hate to say this but time is money , this will cost me in the end regardless of what happens , all due to not getting what I paid for from the start , I am in shock that in this day &amp; age finding proper solutions and proper business practices has become so hard. If I would have gotten the excellent condition device that I had no problem paying for and they had no problem taking the money , I shouldn’t be without a device and up the creek as no one wants to step in and take accountability. I’m sorry , sellers like this that slip through the cracks and shouldn’t be in the platform, Amazon is not eBay. Now it’s my headache and it is very frustrating. PLEASE do yourself a favor and stay clear from this one because if your device is not  not up to par, good luck as you will not get help , I’m a week in and I’m out of money spent and a device . I should also mention the charging port had a lip around the oval port indicating it’s been dropped , which is fine however replace the parts and check the device , make sure it works and indeed in excellent REFURBISHED condition. Nothing on this device was cleaned or fixed and was a poor device . I truly hope Amazon doesn’t sensor my review , which I have a feeling they will because this is the real life experiences that occur when you don’t get what you pay for and trust the Amazon name and sellers under them , and here I am with no device or refund of my money. It’s not ok , there is no A-Z guarantee here . Everyone has passed the buck. This is a HONEST review along with the consequences of poor business practices I think people should know about if you chose to buy from here and should not be censored.\n        \n        \n            \n                Images in this review\n            \n            \n                \n                    \n                        \n                    \n                        \n                    \n                        \n                    \n                        \n                    \n                \n            \n        \n    \n        \n    \n\n\n\n\n\n   function toggleSeeAllView() {\n       P.when('A', 'cr-image-popover-controller').execute(function(A, imagePopoverController) {\n          imagePopoverController.toggleSeeAllView(true);\n       });\n   }\n\n\n       &lt;img alt=\"Customer image\" src=\"https://c.media-amazon.com/images/I/713zzpZodCL._SY88.jpg\" height=\"88\" width=\"100%\"/&gt;&lt;img alt=\"Customer image\" src=\"https://c.media-amazon.com/images/I/713zzpZodCL._SY88.jpg\" height=\"88\" width=\"100%\"/&gt;&lt;img alt=\"Customer image\" src=\"https://c.media-amazon.com/images/I/71NYotuc9-L._SY88.jpg\" height=\"88\" width=\"100%\"/&gt;&lt;img alt=\"Customer image\" src=\"https://c.media-amazon.com/images/I/71txGpc4IJL._SY88.jpg\" height=\"88\" width=\"100%\"/&gt;\n\n        P.when('A', 'cr-image-popover-controller').execute(function(A, imagePopoverController) {\n          A.on(\"a:popover:beforeShow:R2W53ADP8SN4D2_gallerySection_main\", function(data) {\n            imagePopoverController.initImagePopover(\"R2W53ADP8SN4D2\", \"[https://c.media-amazon.com/images/I/713zzpZodCL._SL1600_.jpg, https://c.media-amazon.com/images/I/713zzpZodCL._SL1600_.jpg, https://c.media-amazon.com/images/I/71NYotuc9-L._SL1600_.jpg, https://c.media-amazon.com/images/I/71txGpc4IJL._SL1600_.jpg]\", data);\n          });\n        });\n    \n\n  180 people found this helpful\n    \n          \n              \n                  Helpful\n              \n          \n      Sending feedback...Thank you for your feedback.Sorry, we failed to record your vote. Please try again\n        Report\n  &lt;img src=\"https://c.media-amazon.com/images/S/amazon-avatars-global/default._CR0,0,1024,1024_SX48_.png\"/&gt;William4.0 out of 5 stars\n\n\n\n\n\n\n\n  \n  \n    Pretty Good\n  \nReviewed in the United States on July 18, 2024Verified Purchase\n\n\n\n\n\n\n\n  \n  \n    Just bought two of excellent condition, one for myself and one for my dad, and both of them seemed pretty good. I was expecting some minor scratches, but surprisingly, there wasn't any, as you can see in the photos. I ran a quick check using the diagnose in the Samsung Member app on both of them, everything seems okay including the battery, and as far as I can tell, both of them are unlocked.There are two things I do want to point out. First, I believe starting from s20, there is no more 3.5mm earphone jack, so remember to get a new earphone or an adaptor. Second, for this model particular and maybe all s21, there is no SD card slot, so you only have 128gb fixed.The one star off was for the charger that came with it. You can tell it's one of those cheap ones the moment you touch it. You can also see that the port is not aligned in the photo. What's super funny about it is that, the brick works with other cables, the cable works with other bricks, but when you put this brick and this cable together, they don't work. If you guys are buying chargers like this, I will just suggest not to include a charger so you guys can reduce some cost.With that said, this is definitely an awesome deal. After all, the price is about 1/4 of the price of the newest models, so it's worth trying.\n  \nRead more\n\n\n\n\n\n\n\n\n\n\n\n \n  \t\t \n\n\n\n\n    \n        \n        \n            \n        \n            \n        \n        \n            \n            \n        \n        \n            \n            \n        \n    \n    \n        \n\n            \n                &lt;img src=\"https://c.media-amazon.com/images/S/amazon-avatars-global/default._CR0,0,1024,1024_SX48_.png\"/&gt;William\n            \n\n            4.0 out of 5 stars\n            \n                Pretty Good\n            \n            \n            \n                \n                    \n                        \n                        \n                            \n                                \n                                    \n                                        Reviewed in the United States on July 18, 2024\n                                    \n                                \n                                \n                            \n                        \n                    \n                \n            \n        \n        \n            Just bought two of excellent condition, one for myself and one for my dad, and both of them seemed pretty good. I was expecting some minor scratches, but surprisingly, there wasn't any, as you can see in the photos. I ran a quick check using the diagnose in the Samsung Member app on both of them, everything seems okay including the battery, and as far as I can tell, both of them are unlocked.There are two things I do want to point out. First, I believe starting from s20, there is no more 3.5mm earphone jack, so remember to get a new earphone or an adaptor. Second, for this model particular and maybe all s21, there is no SD card slot, so you only have 128gb fixed.The one star off was for the charger that came with it. You can tell it's one of those cheap ones the moment you touch it. You can also see that the port is not aligned in the photo. What's super funny about it is that, the brick works with other cables, the cable works with other bricks, but when you put this brick and this cable together, they don't work. If you guys are buying chargers like this, I will just suggest not to include a charger so you guys can reduce some cost.With that said, this is definitely an awesome deal. After all, the price is about 1/4 of the price of the newest models, so it's worth trying.\n        \n        \n            \n                Images in this review\n            \n            \n                \n                    \n                        \n                    \n                        \n                    \n                        \n                    \n                \n            \n        \n    \n        \n    \n\n\n\n\n\n   function toggleSeeAllView() {\n       P.when('A', 'cr-image-popover-controller').execute(function(A, imagePopoverController) {\n          imagePopoverController.toggleSeeAllView(true);\n       });\n   }\n\n\n       &lt;img alt=\"Customer image\" src=\"https://c.media-amazon.com/images/I/61Axbvrl38L._SY88.jpg\" height=\"88\" width=\"100%\"/&gt;&lt;img alt=\"Customer image\" src=\"https://c.media-amazon.com/images/I/61Hk+eBaYeL._SY88.jpg\" height=\"88\" width=\"100%\"/&gt;&lt;img alt=\"Customer image\" src=\"https://c.media-amazon.com/images/I/61ruqe3dwQL._SY88.jpg\" height=\"88\" width=\"100%\"/&gt;\n\n        P.when('A', 'cr-image-popover-controller').execute(function(A, imagePopoverController) {\n          A.on(\"a:popover:beforeShow:R1O4TEVPHBY4LK_gallerySection_main\", function(data) {\n            imagePopoverController.initImagePopover(\"R1O4TEVPHBY4LK\", \"[https://c.media-amazon.com/images/I/61Axbvrl38L._SL1600_.jpg, https://c.media-amazon.com/images/I/61Hk+eBaYeL._SL1600_.jpg, https://c.media-amazon.com/images/I/61ruqe3dwQL._SL1600_.jpg]\", data);\n          });\n        });\n    \n\n  5 people found this helpful\n    \n          \n              \n                  Helpful\n              \n          \n      Sending feedback...Thank you for your feedback.Sorry, we failed to record your vote. Please try again\n        Report\n  &lt;img src=\"https://c.media-amazon.com/images/S/amazon-avatars-global/default._CR0,0,1024,1024_SX48_.png\"/&gt;Nik5.0 out of 5 stars\n\n\n\n\n\n\n\n  \n  \n    Great phone at a Great price!\n  \nReviewed in the United States on August 11, 2024Verified Purchase\n\n\n\n\n\n\n\n  \n  \n    I'm very happy with this phone! It's fast, and has a beautiful screen, great camera. What else can i say. Even in 2024 it still feel Modern and capable. No complaints.\n  \nRead more\n  One person found this helpful\n    \n          \n              \n                  Helpful\n              \n          \n      Sending feedback...Thank you for your feedback.Sorry, we failed to record your vote. Please try again\n        Report",</t>
  </si>
  <si>
    <t xml:space="preserve">    "productDetails": "About this item                   Bring gaming worlds to life - Feel your in-game actions and environment simulated through haptic feedback*. Experience varying force and tension at your fingertips with adaptive triggers*.     Find your voice, share your passion - Chat online with the built-in microphone. Connect a headset directly via the 3.5mm jack. Record and broadcast your epic gaming moments with the create button.     A gaming icon in your hands - Enjoy a comfortable, evolved design with an iconic layout and enhanced sticks. Hear higher-fidelity** sound effects through the built-in speaker in supported games.",</t>
  </si>
  <si>
    <t xml:space="preserve">    "customerReviews": "&lt;img src=\"https://c.media-amazon.com/images/S/amazon-avatars-global/default._CR0,0,1024,1024_SX48_.png\"/&gt;Debby5.0 out of 5 stars\n\n\n\n\n\n\n\n  \n  \n    Good controller\n  \nReviewed in the United States on July 28, 2023Color: Cosmic RedVerified Purchase\n\n\n\n\n\n\n\n  \n  \n    I got a used product. It arrived unwrapped and a bit dirty. There were some scratches, and some gunk on the handle and in the crevices, but the performance was good. I suppose someone played with it a lot before returning it. All is to be expected.\n  \nRead more\n\n\n\n\n\n\n\n\n\n\n\n \n  \t\t \n\n\n\n\n    \n        \n        \n            \n        \n            \n        \n        \n            \n            \n        \n        \n            \n            \n        \n    \n    \n        \n\n            \n                &lt;img src=\"https://c.media-amazon.com/images/S/amazon-avatars-global/default._CR0,0,1024,1024_SX48_.png\"/&gt;Debby\n            \n\n            5.0 out of 5 stars\n            \n                Good controller\n            \n            \n            \n                \n                    \n                        \n                        \n                            \n                                \n                                    \n                                        Reviewed in the United States on July 28, 2023\n                                    \n                                \n                                \n                            \n                        \n                    \n                \n            \n        \n        \n            I got a used product. It arrived unwrapped and a bit dirty. There were some scratches, and some gunk on the handle and in the crevices, but the performance was good. I suppose someone played with it a lot before returning it. All is to be expected.\n        \n        \n            \n                Images in this review\n            \n            \n                \n                    \n                        \n                    \n                \n            \n        \n    \n        \n    \n\n\n\n\n\n   function toggleSeeAllView() {\n       P.when('A', 'cr-image-popover-controller').execute(function(A, imagePopoverController) {\n          imagePopoverController.toggleSeeAllView(true);\n       });\n   }\n\n\n       &lt;img alt=\"Customer image\" src=\"https://c.media-amazon.com/images/I/61leFT+W4aL._SY88.jpg\" height=\"88\" width=\"100%\"/&gt;\n\n        P.when('A', 'cr-image-popover-controller').execute(function(A, imagePopoverController) {\n          A.on(\"a:popover:beforeShow:R26VXQWYEISHU9_gallerySection_main\", function(data) {\n            imagePopoverController.initImagePopover(\"R26VXQWYEISHU9\", \"[https://c.media-amazon.com/images/I/61leFT+W4aL._SL1600_.jpg]\", data);\n          });\n        });\n    \n\n  8 people found this helpful\n    \n          \n              \n                  Helpful\n              \n          \n      Sending feedback...Thank you for your feedback.Sorry, we failed to record your vote. Please try again\n        Report\n  &lt;img src=\"https://c.media-amazon.com/images/S/amazon-avatars-global/be57b5e5-e615-4767-8fd3-68dff7225600._CR0,0,640,640_SX48_.jpg\"/&gt;Gabriel Sambrano5.0 out of 5 stars\n\n\n\n\n\n\n\n  \n  \n    Ps5 remote\n  \nReviewed in the United States on August 22, 2024Color: WhiteVerified Purchase\n\n\n\n\n\n\n\n  \n  \n    This product was really great and in good condition and the shipping was fast. I can guarantee I like the white and black original color because now I have a red one to match it I give it a thumbs up and a five star and it’s brand new.\n  \nRead more\n\n\n\n\n\n\n\n\n\n\n\n \n  \t\t \n\n\n\n\n    \n        \n        \n            \n        \n            \n        \n        \n            \n            \n        \n        \n            \n            \n        \n    \n    \n        \n\n            \n                &lt;img src=\"https://c.media-amazon.com/images/S/amazon-avatars-global/be57b5e5-e615-4767-8fd3-68dff7225600._CR0,0,640,640_SX48_.jpg\"/&gt;Gabriel Sambrano\n            \n\n            5.0 out of 5 stars\n            \n                Ps5 remote\n            \n            \n            \n                \n                    \n                        \n                        \n                            \n                                \n                                    \n                                        Reviewed in the United States on August 22, 2024\n                                    \n                                \n                                \n                            \n                        \n                    \n                \n            \n        \n        \n            This product was really great and in good condition and the shipping was fast. I can guarantee I like the white and black original color because now I have a red one to match it I give it a thumbs up and a five star and it’s brand new.\n        \n        \n            \n                Images in this review\n            \n            \n                \n                    \n                        \n                    \n                \n            \n        \n    \n        \n    \n\n\n\n\n\n   function toggleSeeAllView() {\n       P.when('A', 'cr-image-popover-controller').execute(function(A, imagePopoverController) {\n          imagePopoverController.toggleSeeAllView(true);\n       });\n   }\n\n\n       &lt;img alt=\"Customer image\" src=\"https://c.media-amazon.com/images/I/61Vz0oyOeHL._SY88.jpg\" height=\"88\" width=\"100%\"/&gt;\n\n        P.when('A', 'cr-image-popover-controller').execute(function(A, imagePopoverController) {\n          A.on(\"a:popover:beforeShow:R1N18EANEZV2LL_gallerySection_main\", function(data) {\n            imagePopoverController.initImagePopover(\"R1N18EANEZV2LL\", \"[https://c.media-amazon.com/images/I/61Vz0oyOeHL._SL1600_.jpg]\", data);\n          });\n        });\n    \n\n  \n    \n          \n              \n                  Helpful\n              \n          \n      Sending feedback...Thank you for your feedback.Sorry, we failed to record your vote. Please try again\n        Report\n  &lt;img src=\"https://c.media-amazon.com/images/S/amazon-avatars-global/default._CR0,0,1024,1024_SX48_.png\"/&gt;Geoffrey Royal1.0 out of 5 stars\n\n\n\n\n\n\n\n  \n  \n    \"Refurbished\"\n  \nReviewed in the United States on August 15, 2024Color: WhiteVerified Purchase\n\n\n\n\n\n\n\n  \n  \n    The controllers are built like crap to begin with so you'll pay $80 for a replacement more than once a year. The refurbished controller lasted 3 days before it developed \"a little drift\", which goes from 0 to 100 at a sprint. Then, getting a replacement takes 2 weeks.\n  \nRead more\n  2 people found this helpful\n    \n          \n              \n                  Helpful\n              \n          \n      Sending feedback...Thank you for your feedback.Sorry, we failed to record your vote. Please try again\n        Report\n  &lt;img src=\"https://c.media-amazon.com/images/S/amazon-avatars-global/default._CR0,0,1024,1024_SX48_.png\"/&gt;Mitzy Kantor5.0 out of 5 stars\n\n\n\n\n\n\n\n  \n  \n    Love it\n  \nReviewed in the United States on September 1, 2024Color: WhiteVerified Purchase\n\n\n\n\n\n\n\n  \n  \n    I was so excited to get my new refurbished item. I opened it immediately and was able to connect to my mic with no stick drift!\n  \nRead more\n  \n    \n          \n              \n                  Helpful\n              \n          \n      Sending feedback...Thank you for your feedback.Sorry, we failed to record your vote. Please try again\n        Report\n  &lt;img src=\"https://c.media-amazon.com/images/S/amazon-avatars-global/default._CR0,0,1024,1024_SX48_.png\"/&gt;Sonja H5.0 out of 5 stars\n\n\n\n\n\n\n\n  \n  \n    PS 5 Controller\n  \nReviewed in the United States on August 30, 2024Color: WhiteVerified Purchase\n\n\n\n\n\n\n\n  \n  \n    I bought this as a replacement and it works perfectly. If I need to replace it again I will go with the same brand. Definitely recommend..\n  \nRead more\n  \n    \n          \n              \n                  Helpful\n              \n          \n      Sending feedback...Thank you for your feedback.Sorry, we failed to record your vote. Please try again\n        Report\n  &lt;img src=\"https://c.media-amazon.com/images/S/amazon-avatars-global/default._CR0,0,1024,1024_SX48_.png\"/&gt;Alvin Hoffman 5.0 out of 5 stars\n\n\n\n\n\n\n\n  \n  \n    Controller works perfectly\n  \nReviewed in the United States on August 27, 2024Color: WhiteVerified Purchase\n\n\n\n\n\n\n\n  \n  \n    Worth the price  no issues with the controller no joystick  drift  and well packaged\n  \nRead more\n\n\n\n\n\n\n\n\n\n\n\n \n  \t\t \n\n\n\n\n    \n        \n        \n            \n        \n            \n        \n        \n            \n            \n        \n        \n            \n            \n        \n    \n    \n        \n\n            \n                &lt;img src=\"https://c.media-amazon.com/images/S/amazon-avatars-global/default._CR0,0,1024,1024_SX48_.png\"/&gt;Alvin Hoffman \n            \n\n            5.0 out of 5 stars\n            \n                Controller works perfectly\n            \n            \n            \n                \n                    \n                        \n                        \n                            \n                                \n                                    \n                                        Reviewed in the United States on August 27, 2024\n                                    \n                                \n                                \n                            \n                        \n                    \n                \n            \n        \n        \n            Worth the price  no issues with the controller no joystick  drift  and well packaged\n        \n        \n            \n                Images in this review\n            \n            \n                \n                    \n                        \n                    \n                \n            \n        \n    \n        \n    \n\n\n\n\n\n   function toggleSeeAllView() {\n       P.when('A', 'cr-image-popover-controller').execute(function(A, imagePopoverController) {\n          imagePopoverController.toggleSeeAllView(true);\n       });\n   }\n\n\n       &lt;img alt=\"Customer image\" src=\"https://c.media-amazon.com/images/I/61tdDfMYHCL._SY88.jpg\" height=\"88\" width=\"100%\"/&gt;\n\n        P.when('A', 'cr-image-popover-controller').execute(function(A, imagePopoverController) {\n          A.on(\"a:popover:beforeShow:R3NM2AKLONZ580_gallerySection_main\", function(data) {\n            imagePopoverController.initImagePopover(\"R3NM2AKLONZ580\", \"[https://c.media-amazon.com/images/I/61tdDfMYHCL._SL1600_.jpg]\", data);\n          });\n        });\n    \n\n  \n    \n          \n              \n                  Helpful\n              \n          \n      Sending feedback...Thank you for your feedback.Sorry, we failed to record your vote. Please try again\n        Report\n  &lt;img src=\"https://c.media-amazon.com/images/S/amazon-avatars-global/default._CR0,0,1024,1024_SX48_.png\"/&gt;tykerria scott4.0 out of 5 stars\n\n\n\n\n\n\n\n  \n  \n    Good discounted things\n  \nReviewed in the United States on August 8, 2024Color: Cosmic RedVerified Purchase\n\n\n\n\n\n\n\n  \n  \n    It was a awesome controller and there nothing wrong other than the mic port wit is okay if you buy you wireless headphones like i did lol\n  \nRead more\n  \n    \n          \n              \n                  Helpful\n              \n          \n      Sending feedback...Thank you for your feedback.Sorry, we failed to record your vote. Please try again\n        Report\n  &lt;img src=\"https://c.media-amazon.com/images/S/amazon-avatars-global/default._CR0,0,1024,1024_SX48_.png\"/&gt;eboni5.0 out of 5 stars\n\n\n\n\n\n\n\n  \n  \n    Great controller\n  \nReviewed in the United States on August 29, 2024Color: WhiteVerified Purchase\n\n\n\n\n\n\n\n  \n  \n    Despite the poster working throwing the package over the gate. Smdh the controller works well. My son loves it.\n  \nRead more\n  \n    \n          \n              \n                  Helpful\n              \n          \n      Sending feedback...Thank you for your feedback.Sorry, we failed to record your vote. Please try again\n        Report",</t>
  </si>
  <si>
    <t xml:space="preserve">    "productDetails": "About this item                   This Certified Refurbished product is tested and certified to look and work like new. The refurbishing process includes functionality testing, basic cleaning, inspection, and repackaging. The product ships with all relevant accessories, a minimum 91-day warranty, and may arrive in a generic box. Only select sellers who maintain a high-performance bar may offer Certified Refurbished products on Amazon.com.     Dell Optiplex 7050 SFF Desktop PC, Intel Quad Core i7-7700 up to 4.2 GHz, 32GB DDR4, 1TB SSD     Includes: USB Keyboard &amp; Mouse, USB WiFi adapter, USB Bluetooth adapter, Microsoft office 30 days free trail.     USB3.0, Type-C, DisplayPort, HDMI, Headphone output, Microphone input, LAN     Support 4K (3840x2160) Dual display, makes it easy to connect two monitors at the same time, and you can expand working Windows, mirror content, or expand a single window across multiple monitors.       \n                           ›  See more product details",</t>
  </si>
  <si>
    <t xml:space="preserve">    "customerReviews": "&lt;img src=\"https://c.media-amazon.com/images/S/amazon-avatars-global/00edc416-75e6-43a5-939a-c9d9373597a6._CR10,0,479,479_SX48_.jpg\"/&gt;MrReviewer5.0 out of 5 stars\n\n\n\n\n\n\n\n  \n  \n    Gaming PC?\n  \nReviewed in the United States on July 7, 2024Style: 32G/1T SSDVerified Purchase\n\n\n\n\n\n\n\n  \n  \n    I’ve had this computer for about a year now with the intention of using it as a gaming pc.  The price for- 32 GB of DDR4 RAM- 3.6 GHz core_i7 processor- 1 TB of storage  is bang for your buck if you plan to use this for an office PC.  Although the graphic card RAM is ONLY 128 MB! You’ll need to upgrade the graphics card if you plan on playing modern triple AAA games. Although after a year of having this PC and not upgrading its graphic card. I can safely say it plays many games quite fine; here are some examples.() = runs fine but may have to switch to low graphics in game for better performance[] = issues I ran into that you should read  (Fallout 1 &amp; 2)  (Fallout New Vegas Vanilla)  [Fallout New Vegas with 30 Mods][no large graphical mods or it’ll crash]  (Total War: ROME Vanilla)  [Total War: ROME Europa Barbarorum Mod][would crash after 1-2 hours of continuous gameplay]  (Total War: Shogun 2)  (Minecraft Vanilla &amp; Modded)  (Terraria)  [7 days to die]  [Low graphical settings is a must in order to play]  (RUST)  (Garry’s Mod)  (Counter Strike)  (Darkest Dungeon)  (Simcity 4)  (Age of Empires 3)  (Starship Troopers: Terran Command)  (Sid Meier’s Civilization V)  (Left 4 Dead 1 &amp; 2)  (Killing Floor)  (Halo Wars)  (VR chat)As I said, lowering the graphic settings in game greatly enhances performance, although many times I had it on med-high settings n some games worked fine.I’ve also done video editing and have processed movie cuts over 5 hours long with no issues.The wireless router given is pretty weak but will do in a pinch. I would get an Ethernet cable and hook it up to your router for full optimization.If you’re looking for a great valued gaming PC as your starter or simply to get work done then I cannot recommend this enough.Great price, nice specs besides the graphics card and comes already assembled; just plug it in and get into business! Don’t forget to grab some speakers or headphones if you don’t got some already!\n  \nRead more\n  29 people found this helpful\n    \n          \n              \n                  Helpful\n              \n          \n      Sending feedback...Thank you for your feedback.Sorry, we failed to record your vote. Please try again\n        Report\n  &lt;img src=\"https://c.media-amazon.com/images/S/amazon-avatars-global/default._CR0,0,1024,1024_SX48_.png\"/&gt;Krystal Lee5.0 out of 5 stars\n\n\n\n\n\n\n\n  \n  \n    For its price I am amazed at what it can run\n  \nReviewed in the United States on August 27, 2024Style: 32G/1T SSDVerified Purchase\n\n\n\n\n\n\n\n  \n  \n    I am so glad I bought this one. It is great at running my Sims and Nancy Drew Games. It is fast and efficient. I did not use the included USB modem (i connected directly to my internet) and I have used my own keyboard and mouse, so I have no feedback for those. I am just so impressed with the easy setup and its speed. Thanks Dell!!\n  \nRead more\n  4 people found this helpful\n    \n          \n              \n                  Helpful\n              \n          \n      Sending feedback...Thank you for your feedback.Sorry, we failed to record your vote. Please try again\n        Report\n  &lt;img src=\"https://c.media-amazon.com/images/S/amazon-avatars-global/default._CR0,0,1024,1024_SX48_.png\"/&gt;B.W.4.0 out of 5 stars\n\n\n\n\n\n\n\n  \n  \n    Excellent PC for personal use.\n  \nReviewed in the United States on July 30, 2024Style: 32G/1T SSDVerified Purchase\n\n\n\n\n\n\n\n  \n  \n    The machine is great and at an excellent price point. The WiFi adapter they send with it is absolute garbage. It could lead some to believe that the computer is dreadfully slow, I’m talking dial up slow on loading web pages. Luckily, I had a quality WiFi adapter on standby and the computer is now fast combined with our fiber internet. If you plan to use a cable connection direct to a router, you’ll be fine. If you plan on using WiFi, go ahead and order a WiFi adapter with it. The supplied Bluetooth adapter does work well, but I’m knocking off a start simply because it was advertised and priced as WiFi capable and it’s not really as shipped.\n  \nRead more\n  9 people found this helpful\n    \n          \n              \n                  Helpful\n              \n          \n      Sending feedback...Thank you for your feedback.Sorry, we failed to record your vote. Please try again\n        Report\n  &lt;img src=\"https://c.media-amazon.com/images/S/amazon-avatars-global/247d6e74-8414-4819-85c8-647b9fc4787e._CR0,0,1280,1280_SX48_.jpg\"/&gt;CD5.0 out of 5 stars\n\n\n\n\n\n\n\n  \n  \n    Awesome Computer!\n  \nReviewed in the United States on July 5, 2024Style: 32G/1T SSDVerified Purchase\n\n\n\n\n\n\n\n  \n  \n    I needed more speed for my small 3D Printing business than what I was currently using, an outdated laptop. I was a little hesitant at first thought of buying a refurbished computer but started looking at all of the specs that was offered with this one. For the price and what you receive, it was certainly a good deal. When the computer came in I was blown away at the quality, speed, and reliability this thing had. I can now slice my 3D prints in a fraction of the time. The processor is way faster than my old laptop which is a major plus. I would highly recommend this cpu to any small home business of lite gamer.\n  \nRead more\n  8 people found this helpful\n    \n          \n              \n                  Helpful\n              \n          \n      Sending feedback...Thank you for your feedback.Sorry, we failed to record your vote. Please try again\n        Report\n  &lt;img src=\"https://c.media-amazon.com/images/S/amazon-avatars-global/default._CR0,0,1024,1024_SX48_.png\"/&gt;Rae Augenstein5.0 out of 5 stars\n\n\n\n\n\n\n\n  \n  \n    Exactly what I was looking for and the price is right\n  \nReviewed in the United States on August 13, 2024Style: 32G/1T SSDVerified Purchase\n\n\n\n\n\n\n\n  \n  \n    This little computer is perfect. It's just what I wanted to replace my old Windows 7 machine. Footprint is small and you can stand on end or lay flat. It also has a DVD drive, which I wasn't expecting. I run typical office apps and web browsing, do some graphic design and light photo editing and management, the speed is perfect for me. And it boots so quickly compared to my older machine.I replaced my old tower with this one and connected it to my existing dual-monitor setup. I did have to buy a new monitor cable because my old screen still had an older type connection that did not fit this computer. No big deal, $8 and a couple days later I had what I needed.I did get the 3-year warranty just in case. It was cheap enough I didn't sweat that cost.\n  \nRead more\n  7 people found this helpful\n    \n          \n              \n                  Helpful\n              \n          \n      Sending feedback...Thank you for your feedback.Sorry, we failed to record your vote. Please try again\n        Report\n  &lt;img src=\"https://c.media-amazon.com/images/S/amazon-avatars-global/37a97b38-be02-4be3-b2ef-408e0409da60._CR0,0,500,500_SX48_.jpg\"/&gt;Lady N3.0 out of 5 stars\n\n\n\n\n\n\n\n  \n  \n    Keep in mind this is a used appliance.\n  \nReviewed in the United States on September 1, 2024Style: 32G/1T SSDVerified Purchase\n\n\n\n\n\n\n\n  \n  \n    issue #1 the power cord does not work. I had an extra one laying around. So solved.issue #2 the power button does not work. I had to pull the faceplate off to push the raw power button.work around added 3 layers of sticker paper trimmings to make the faceplate button reach the case button.issue #3 the top usb 3.0 port on the back does now work (down one port).personal choice #1 1tb is too little.... answer Added 2tb M.2 NVMe SSD (all temp files/swap files here only so MUCH Faster, runs 5.75ghz) added 8TB 3½hd for data drive, added 2nd SATA cable and power splitter to put back in the 1tb drive given with system added 1tb m.2 NVMe ssd via PCIe card win 11 pro OS. So now I have 3 OS boot options and 12TB incase and 40TB external on this 5+ghz system. all in all not too back for a used box. &lt;yea I'm bragging&gt; but this replaced a dead HP Envy 710.\n  \nRead more\n  \n    \n          \n              \n                  Helpful\n              \n          \n      Sending feedback...Thank you for your feedback.Sorry, we failed to record your vote. Please try again\n        Report",</t>
  </si>
  <si>
    <t xml:space="preserve">    "productDetails": "About this item                   Active Noise Cancellation blocks outside noise, so you can immerse yourself in music     Transparency mode for hearing and interacting with the world around you     Spatial audio with dynamic head tracking places sound all around you     Adaptive EQ automatically tunes music to your ears     Three sizes of soft, tapered silicone tips for a customizable fit",</t>
  </si>
  <si>
    <t xml:space="preserve">    "customerReviews": "&lt;img src=\"https://c.media-amazon.com/images/S/amazon-avatars-global/default._CR0,0,1024,1024_SX48_.png\"/&gt;Raayzz5.0 out of 5 stars\n\n\n\n\n\n\n\n  \n  \n    Perfect!\n  \nReviewed in the United States on October 11, 2023Style: RenewedVerified Purchase\n\n\n\n\n\n\n\n  \n  \n    I ordered a pair of pros on Facebook market place, for really cheap, of course I should of know by the price that it was a scam, so to no surprise it ended up being fake AirPods, didn’t even have a real serial number or whatever it’s called, and any time I touched them to take them out they would hang up on people while I was on a call, or change the song, even if I just bumped my ear.. oh and the sound quality was horrible, and worst part all was the noise cancellation didn’t work either!Anyways point being is when I ended up ordering these I was SO relieved, I threw away those fake ones and am in love with these! Their so much more cheaper than going to apple to buy some, but their actually real, noise cancellation works great, they have a legit serial number, the sound quality and clarity of the headphones are amazing! They connected to my phone quickly and easily, they came with different sizes to fit in your ears, and so far the battery life is pretty great, they die at a normal rate, specially cause I use mine a lot! Lol!Anyways hope this helped; would definitely recommend getting these, totes worth the money! :)\n  \nRead more\n  46 people found this helpful\n    \n          \n              \n                  Helpful\n              \n          \n      Sending feedback...Thank you for your feedback.Sorry, we failed to record your vote. Please try again\n        Report\n  &lt;img src=\"https://c.media-amazon.com/images/S/amazon-avatars-global/160e7c19-32a9-4972-82ad-61224ed884bf._CR0,0,347,347_SX48_.jpg\"/&gt;Dara Talton5.0 out of 5 stars\n\n\n\n\n\n\n\n  \n  \n    Awesome\n  \nReviewed in the United States on December 23, 2023Style: RenewedVerified Purchase\n\n\n\n\n\n\n\n  \n  \n    These are refurnished and awesome. I love the quality. Would buy again.Edit: it’s been 6 months and the left AirPod won’t connect. Had to change the rating as it’s not even close to a year and this is second time the AirPod stopped working. The first time, it atleast played and was connected, but couldn’t use the AirPod alone. Now it’s not recognized. I’m very upset.Edit/edit: apparently the cases get dirty and need to be cleaned! A quick sweep of a Qtip and problem solved. Thanks YouTube!\n  \nRead more\n  2 people found this helpful\n    \n          \n              \n                  Helpful\n              \n          \n      Sending feedback...Thank you for your feedback.Sorry, we failed to record your vote. Please try again\n        Report\n  &lt;img src=\"https://c.media-amazon.com/images/S/amazon-avatars-global/default._CR0,0,1024,1024_SX48_.png\"/&gt;Mrs. Bechard 1.0 out of 5 stars\n\n\n\n\n\n\n\n  \n  \n    Awful!\n  \nReviewed in the United States on June 30, 2024Style: RenewedVerified Purchase\n\n\n\n\n\n\n\n  \n  \n    Let’s start the list with what WASNT wrong with this order- it’s MUCH shorter. The AirPods arrived when it said they would. That’s it. That’s the list. Now, on to why I rated these one star and wish I could rate them as lower.They came to me in a small cardboard box that was unmarked. Fine, I get it they were refurbished. But not even a little bit of bubble wrap to keep them broom banging around the entire time they were in transit? I work for fed ex I know how stuff gets knocked around. Came with a charger cord which is cool except it was a usb-c and I ordered a pair of lightning port AirPods sooooo yeah.The sound quality was what you would expect if you took a tin can, tied a string to it and had someone scream into it from another tin can tied to the other end of the string. I tried to have a conversation with my husband and he could register approximately one out of every 4 words I said. When he spoke, it sounded like he had a mouthful of dry crackers. So the sound quality was trash.None of the controls on the pods worked. Volume? Nope. One push mute? Also nope. I went into the app to make sure *I* wasn’t the problem and also nope. So that was a fail.The battery also was terrible. Two hours max per pod. This is my third set of pods (I’m on my phone A LOT) and I’ve never seen battery deplete so quickly. Not only that but there was NO WARNING before they just died. Normally you get two heads up warnings that your battery is depleting. Not so with this pair. After 2 hours of use just BOOM dead. So mid conversation I had to scramble to remember where I had left my phone or while I was at work I had to stop what I was doing to change out the pod. Just a mess all around.I had gotten a refurb phone so I thought this would be a great way to save a little bit of cash while also cutting down on electronics waste but this was just trash from one end to the other.And let’s not forget the return procedure. It used to be a simple act of taking them to one of the return places in my area. Drop them off, get my money back. Simple. Now, I have to box them up, print a label and BE HOME for UPS to come get them. What a headache, since as I said I work for fed ex M-F. I’m heading to Best Buy to get a new pair of these and give myself a break from this whole trashy experience.\n  \nRead more\n  16 people found this helpful\n    \n          \n              \n                  Helpful\n              \n          \n      Sending feedback...Thank you for your feedback.Sorry, we failed to record your vote. Please try again\n        Report\n  &lt;img src=\"https://c.media-amazon.com/images/S/amazon-avatars-global/default._CR0,0,1024,1024_SX48_.png\"/&gt;Mula5.0 out of 5 stars\n\n\n\n\n\n\n\n  \n  \n    This are good AirPods that are renewed\n  \nReviewed in the United States on August 27, 2024Style: RenewedVerified Purchase\n\n\n\n\n\n\n\n  \n  \n    The AirPods are good they work extremely well especially the noise cancellation it’s doesn’t everything it’s supposed to do and it came early and I love them now I have to get a case so I won’t scratch it up.\n  \nRead more\n\n\n\n\n\n\n\n\n\n\n\n \n  \t\t \n\n\n\n\n    \n        \n        \n            \n        \n            \n        \n        \n            \n            \n        \n        \n            \n            \n        \n    \n    \n        \n\n            \n                &lt;img src=\"https://c.media-amazon.com/images/S/amazon-avatars-global/default._CR0,0,1024,1024_SX48_.png\"/&gt;Mula\n            \n\n            5.0 out of 5 stars\n            \n                This are good AirPods that are renewed\n            \n            \n            \n                \n                    \n                        \n                        \n                            \n                                \n                                    \n                                        Reviewed in the United States on August 27, 2024\n                                    \n                                \n                                \n                            \n                        \n                    \n                \n            \n        \n        \n            The AirPods are good they work extremely well especially the noise cancellation it’s doesn’t everything it’s supposed to do and it came early and I love them now I have to get a case so I won’t scratch it up.\n        \n        \n            \n                Images in this review\n            \n            \n                \n                    \n                        \n                    \n                \n            \n        \n    \n        \n    \n\n\n\n\n\n   function toggleSeeAllView() {\n       P.when('A', 'cr-image-popover-controller').execute(function(A, imagePopoverController) {\n          imagePopoverController.toggleSeeAllView(true);\n       });\n   }\n\n\n       &lt;img alt=\"Customer image\" src=\"https://c.media-amazon.com/images/I/61eX3k0xrDL._SY88.jpg\" height=\"88\" width=\"100%\"/&gt;\n\n        P.when('A', 'cr-image-popover-controller').execute(function(A, imagePopoverController) {\n          A.on(\"a:popover:beforeShow:R2RLVXFF79Z86J_gallerySection_main\", function(data) {\n            imagePopoverController.initImagePopover(\"R2RLVXFF79Z86J\", \"[https://c.media-amazon.com/images/I/61eX3k0xrDL._SL1600_.jpg]\", data);\n          });\n        });\n    \n\n  \n    \n          \n              \n                  Helpful\n              \n          \n      Sending feedback...Thank you for your feedback.Sorry, we failed to record your vote. Please try again\n        Report\n  &lt;img src=\"https://c.media-amazon.com/images/S/amazon-avatars-global/default._CR0,0,1024,1024_SX48_.png\"/&gt;Deneena zbella4.0 out of 5 stars\n\n\n\n\n\n\n\n  \n  \n    I love these, but…..\n  \nReviewed in the United States on April 12, 2024Style: RenewedVerified Purchase\n\n\n\n\n\n\n\n  \n  \n    I love the fact that these are noise canceling, and when I say noise canceling, I mean noise canceling, you can’t hear anything else going on the battery runs out quickly on the case itself on the old ones the regular ones you could just tap the earbud to switch songs or what not these you have to find a little indentation on the little bitty part that sticks out and click it and it’s not easy to find and they aren’t any easier on your ears then the other ones, so I guess I have to say the only thing that I like about them is the noise canceling and it’s a really good sound so if you wanna shut everything out and go into your own world, these are the buds.. oh, and another great factor is if you lose one your phone will take you exactly to it it’s the weirdest thing it’s cool and it’ll take you to the bud if you lost the bud.. The other ones only took me to the case, which is good for me because I have a habit of losing earbuds!\n  \nRead more\n  6 people found this helpful\n    \n          \n              \n                  Helpful\n              \n          \n      Sending feedback...Thank you for your feedback.Sorry, we failed to record your vote. Please try again\n        Report\n  &lt;img src=\"https://c.media-amazon.com/images/S/amazon-avatars-global/default._CR0,0,1024,1024_SX48_.png\"/&gt;the box they come in had me second guessing what if just bought BUT they’re real and they work so good. i definitely recommend buying these if you don’t wanna pay $200 for the exact same thing. the noise cancellation and the bass on these are SO GOOD. 12/10 i would definitely buy these again.5.0 out of 5 stars\n\n\n\n\n\n\n\n  \n  \n    THEYRE SO FREAKING GOOD\n  \nReviewed in the United States on August 25, 2024Style: RenewedVerified Purchase\n\n\n\n\n\n\n\n  \n  \n    i was skeptical at first but they’re actually such good airpods. the noise cancellation and bass is so good. 19/10 for these things🙏🏼🙏🏼\n  \nRead more\n  \n    \n          \n              \n                  Helpful\n              \n          \n      Sending feedback...Thank you for your feedback.Sorry, we failed to record your vote. Please try again\n        Report\n  &lt;img src=\"https://c.media-amazon.com/images/S/amazon-avatars-global/default._CR0,0,1024,1024_SX48_.png\"/&gt;Marie5.0 out of 5 stars\n\n\n\n\n\n\n\n  \n  \n    My first refurbished AirPods\n  \nReviewed in the United States on August 17, 2024Style: RenewedVerified Purchase\n\n\n\n\n\n\n\n  \n  \n    I purchased these to save money. I hated the packaging but once connected to my iPhone, they work just as well as a brand new set. If you are trying to keep from spending 200 dollars, give these pair a try.\n  \nRead more\n  One person found this helpful\n    \n          \n              \n                  Helpful\n              \n          \n      Sending feedback...Thank you for your feedback.Sorry, we failed to record your vote. Please try again\n        Report\n  &lt;img src=\"https://c.media-amazon.com/images/S/amazon-avatars-global/default._CR0,0,1024,1024_SX48_.png\"/&gt;E Costello1.0 out of 5 stars\n\n\n\n\n\n\n\n  \n  \n    Disappointing purchase, broke within 5 months\n  \nReviewed in the United States on July 26, 2024Style: RenewedVerified Purchase\n\n\n\n\n\n\n\n  \n  \n    This is such a sincerely disappointing purchase. I heard great things about the AirPod pros, so I decided to purchase a pair through the seller. The AirPods stopped working within five months of purchase, and when I took the product to Apple, they said that the charger was defective, and that, even though I had only purchased the product five months ago, the person who sold it to me on Apple it over your prior, so it was out of warranty. to replace the charger be over $100, so now I have a pair of AirPod pros that don’t work and that I can’t use, five months after buying them. I don’t know whether this is a problem with this model of product, or whether I bought , a pair that maybe was already known to be defective, but either way it is a waste of money\n  \nRead more\n  2 people found this helpful\n    \n          \n              \n                  Helpful\n              \n          \n      Sending feedback...Thank you for your feedback.Sorry, we failed to record your vote. Please try again\n        Report",</t>
  </si>
  <si>
    <t xml:space="preserve">    "productDetails": "About this item                   Storage: 16GB Flash Memory       \n                           ›  See more product details",</t>
  </si>
  <si>
    <t xml:space="preserve">    "customerReviews": "&lt;img src=\"https://c.media-amazon.com/images/S/amazon-avatars-global/default._CR0,0,1024,1024_SX48_.png\"/&gt;katherine m. blood5.0 out of 5 stars\n\n\n\n\n\n\n\n  \n  \n    Super deal for the price\n  \nReviewed in the United States on August 24, 2024Style: 16GBVerified Purchase\n\n\n\n\n\n\n\n  \n  \n    Small enough to carry in my purse and use on my long commute for email/socialmedia -- which is all I need it for. Yet it also works great for streaming services (movies and such). A real bargain!\n  \nRead more\n  3 people found this helpful\n    \n          \n              \n                  Helpful\n              \n          \n      Sending feedback...Thank you for your feedback.Sorry, we failed to record your vote. Please try again\n        Report\n  &lt;img src=\"https://c.media-amazon.com/images/S/amazon-avatars-global/default._CR0,0,1024,1024_SX48_.png\"/&gt;MyBlueR325.0 out of 5 stars\n\n\n\n\n\n\n\n  \n  \n    What a FANTASTIC deal for a great little Chromebook by DELL!!!\n  \nReviewed in the United States on August 10, 2024Style: 16GBVerified Purchase\n\n\n\n\n\n\n\n  \n  \n    The Chromebook arrived quickly and in great condition!!! The charger was included with the Chromebook as well. Very clean and functions perfectly for my needs. Can't say enough...impressed with seller!!! AAA+++\n  \nRead more\n  6 people found this helpful\n    \n          \n              \n                  Helpful\n              \n          \n      Sending feedback...Thank you for your feedback.Sorry, we failed to record your vote. Please try again\n        Report\n  &lt;img src=\"https://c.media-amazon.com/images/S/amazon-avatars-global/default._CR0,0,1024,1024_SX48_.png\"/&gt;Shameka Roberts5.0 out of 5 stars\n\n\n\n\n\n\n\n  \n  \n    This was a win win\n  \nReviewed in the United States on June 25, 2024Style: 16GBVerified Purchase\n\n\n\n\n\n\n\n  \n  \n    This Chromebook was a win-win for me. First, the price, I almost thought it was too good to be true a Chromebook for under $100. Second, aesthetically I couldn’t be happier. I purchased this as a way that my son could attend tutoring sessions during the summer break from school. Mission accomplished and the fact that he loves it is a whole Nother win in itself. The set up was fast and easy. The quality is astonishing especially for the price. The battery life is wonderful. And it’s super Duper easy to use. I only wish that it was touchscreen however I’m not mad that it’s not it’s still very amazing and very reliable.\n  \nRead more\n  9 people found this helpful\n    \n          \n              \n                  Helpful\n              \n          \n      Sending feedback...Thank you for your feedback.Sorry, we failed to record your vote. Please try again\n        Report\n  &lt;img src=\"https://c.media-amazon.com/images/S/amazon-avatars-global/default._CR0,0,1024,1024_SX48_.png\"/&gt;JN19824.0 out of 5 stars\n\n\n\n\n\n\n\n  \n  \n    Bought for child’s school work\n  \nReviewed in the United States on August 23, 2024Style: 16GBVerified Purchase\n\n\n\n\n\n\n\n  \n  \n    My daughter has some reading programs to work on over summer. For the low price I paid for this refurbish I was more than happy with it for her. The condition was great very little scuff or scratches, screen was perfect. It even comes with a charger. My only problem is the W key doesn’t work well. You have to press it super hard. Unfortunately her password for school has a W so this is a slight annoyance and why I deducted a star.\n  \nRead more\n  6 people found this helpful\n    \n          \n              \n                  Helpful\n              \n          \n      Sending feedback...Thank you for your feedback.Sorry, we failed to record your vote. Please try again\n        Report\n  &lt;img src=\"https://c.media-amazon.com/images/S/amazon-avatars-global/default._CR0,0,1024,1024_SX48_.png\"/&gt;Brooklyn Resident1.0 out of 5 stars\n\n\n\n\n\n\n\n  \n  \n    Too underpowered to be useful for anything.\n  \nReviewed in the United States on May 25, 2024Style: 16GBVerified Purchase\n\n\n\n\n\n\n\n  \n  \n    I saw this item for sale used for a good price and I thought it might be useful as a travel laptop: functional, small, cheap enough that it wouldn't matter if it was broken, spilled on or left behind while traveling internationally. When the Chromebook arrived I checked that it had several years of updates available, and it did. However the Chromebook is too low quality to be any use for anything: the screen is low-res, washed out and awful. The keyboard is so bad it's impossible to type on: although none of the keys was broken, half of my keypresses (on any key) didn't register, and it felt like there was sand under the keys. The hardware is hopelessly under-powered for basic web browsing tasks like reading email: having even 2 or 3 tabs open slowed the machine to a crawl. And the laptop isn't particularly small or light. I pity any schoolchild who has to do homework on this, it's a terrible experience to use. I returned mine for a refund.\n  \nRead more\n  13 people found this helpful\n    \n          \n              \n                  Helpful\n              \n          \n      Sending feedback...Thank you for your feedback.Sorry, we failed to record your vote. Please try again\n        Report\n  &lt;img src=\"https://c.media-amazon.com/images/S/amazon-avatars-global/default._CR0,0,1024,1024_SX48_.png\"/&gt;Justin3.0 out of 5 stars\n\n\n\n\n\n\n\n  \n  \n    Good computer, accessories didn't come.\n  \nReviewed in the United States on August 25, 2024Style: 16GBVerified Purchase\n\n\n\n\n\n\n\n  \n  \n    The pictures for this chromebook show it, a nexstand, a mouse, and a bag. The only items in the box were the chromebook and charger. This is false advertising. Other than that the chromebook arrived in perfect condition and is super fast. It was also advertised as touch screen and it most definitely is not.\n  \nRead more\n  5 people found this helpful\n    \n          \n              \n                  Helpful\n              \n          \n      Sending feedback...Thank you for your feedback.Sorry, we failed to record your vote. Please try again\n        Report\n  &lt;img src=\"https://c.media-amazon.com/images/S/amazon-avatars-global/default._CR0,0,1024,1024_SX48_.png\"/&gt;Elizabeth5.0 out of 5 stars\n\n\n\n\n\n\n\n  \n  \n    Reliable and affordable\n  \nReviewed in the United States on July 5, 2024Style: 16GBVerified Purchase\n\n\n\n\n\n\n\n  \n  \n    I bought two Dell Chromebooks (11.6\") for my 9th and 10th grade students to use for summer school, and they have been fantastic! Despite being refurbished, these Chromebooks arrived in excellent condition and work great. They are perfect for all their schoolwork and have made a significant difference in their productivity. Highly recommended for anyone in need of reliable and affordable devices for students!\n  \nRead more\n  6 people found this helpful\n    \n          \n              \n                  Helpful\n              \n          \n      Sending feedback...Thank you for your feedback.Sorry, we failed to record your vote. Please try again\n        Report\n  &lt;img src=\"https://c.media-amazon.com/images/S/amazon-avatars-global/default._CR0,0,1024,1024_SX48_.png\"/&gt;Kate5.0 out of 5 stars\n\n\n\n\n\n\n\n  \n  \n    Perfect for my Daughter\n  \nReviewed in the United States on September 2, 2024Style: 16GBVerified Purchase\n\n\n\n\n\n\n\n  \n  \n    I was hesitant to purchase a used device, but I did not want to pay full price for a brand new laptop for my child. She has been obsessed with my chromebook since I got myself one and I finally gave in and found the perfect one for her to use when I'm working on mine. She uses it to watch videos and play a couple games. It only cost $50, so I consider it a bargain.\n  \nRead more\n  \n    \n          \n              \n                  Helpful\n              \n          \n      Sending feedback...Thank you for your feedback.Sorry, we failed to record your vote. Please try again\n        Report",</t>
  </si>
  <si>
    <t xml:space="preserve">    "customerReviews": "&lt;img src=\"https://c.media-amazon.com/images/S/amazon-avatars-global/default._CR0,0,1024,1024_SX48_.png\"/&gt;Tye5.0 out of 5 stars\n\n\n\n\n\n\n\n  \n  \n    Full functionality for a great price better than expected\n  \nReviewed in the United States on July 29, 2024Size: 256GBColor: Midnight GreenService Provider: UnlockedProduct grade: RenewedVerified Purchase\n\n\n\n\n\n\n\n  \n  \n    I absolutely love a good deal on a phone. Especially with the prices of smartphones nowadays they cost as much as a used car to get you from point A to point B. The phone is a beautiful deep green, everything is functioning as it is supposed to. My only complaint and I got one with an aftermarket screen so my iPhone keeps sending a message says “Display message. Unknown part.” Specifically the screen. So I might have to take it to apple to get an actual IPhone screen put on, but functionally it works perfectly fine. When I took the phone out the box I was surprised to see I had an actual iPhone charge and fast charging Type-C cube. All said and done I am extremely satisfied with my purchase and would highly recommend purchasing from here.\n  \nRead more\n  5 people found this helpful\n    \n          \n              \n                  Helpful\n              \n          \n      Sending feedback...Thank you for your feedback.Sorry, we failed to record your vote. Please try again\n        Report\n  &lt;img src=\"https://c.media-amazon.com/images/S/amazon-avatars-global/default._CR0,0,1024,1024_SX48_.png\"/&gt;Guillermo5.0 out of 5 stars\n\n\n\n\n\n\n\n  \n  \n    I love my iphone 11\n  \nReviewed in the United States on August 8, 2024Size: 256GBColor: GoldService Provider: UnlockedProduct grade: RenewedVerified Purchase\n\n\n\n\n\n\n\n  \n  \n    I ordered the iphone 11 pro gold in excellent, and it does not have a single scratch, the phone was brand new.. it took no time at all to arrive, everything on the phone is functional, its battery came in 88%, it comes only with its usb cable to lighting and truly an excellent and successful experience. Thank you!\n  \nRead more\n\n\n\n\n\n\n\n\n\n\n\n \n  \t\t \n\n\n\n\n    \n        \n        \n            \n        \n            \n        \n        \n            \n            \n        \n        \n            \n            \n        \n    \n    \n        \n\n            \n                &lt;img src=\"https://c.media-amazon.com/images/S/amazon-avatars-global/default._CR0,0,1024,1024_SX48_.png\"/&gt;Guillermo\n            \n\n            5.0 out of 5 stars\n            \n                I love my iphone 11\n            \n            \n            \n                \n                    \n                        \n                        \n                            \n                                \n                                    \n                                        Reviewed in the United States on August 8, 2024\n                                    \n                                \n                                \n                            \n                        \n                    \n                \n            \n        \n        \n            I ordered the iphone 11 pro gold in excellent, and it does not have a single scratch, the phone was brand new.. it took no time at all to arrive, everything on the phone is functional, its battery came in 88%, it comes only with its usb cable to lighting and truly an excellent and successful experience. Thank you!\n        \n        \n            \n                Images in this review\n            \n            \n                \n                    \n                        \n                    \n                        \n                    \n                \n            \n        \n    \n        \n    \n\n\n\n\n\n   function toggleSeeAllView() {\n       P.when('A', 'cr-image-popover-controller').execute(function(A, imagePopoverController) {\n          imagePopoverController.toggleSeeAllView(true);\n       });\n   }\n\n\n       &lt;img alt=\"Customer image\" src=\"https://c.media-amazon.com/images/I/61KEVyvZKNL._SY88.jpg\" height=\"88\" width=\"100%\"/&gt;&lt;img alt=\"Customer image\" src=\"https://c.media-amazon.com/images/I/715pUOoy8mL._SY88.jpg\" height=\"88\" width=\"100%\"/&gt;\n\n        P.when('A', 'cr-image-popover-controller').execute(function(A, imagePopoverController) {\n          A.on(\"a:popover:beforeShow:R3PX549P613N2L_gallerySection_main\", function(data) {\n            imagePopoverController.initImagePopover(\"R3PX549P613N2L\", \"[https://c.media-amazon.com/images/I/61KEVyvZKNL._SL1600_.jpg, https://c.media-amazon.com/images/I/715pUOoy8mL._SL1600_.jpg]\", data);\n          });\n        });\n    \n\n  5 people found this helpful\n    \n          \n              \n                  Helpful\n              \n          \n      Sending feedback...Thank you for your feedback.Sorry, we failed to record your vote. Please try again\n        Report\n  &lt;img src=\"https://c.media-amazon.com/images/S/amazon-avatars-global/default._CR0,0,1024,1024_SX48_.png\"/&gt;Kia Marie5.0 out of 5 stars\n\n\n\n\n\n\n\n  \n  \n    I am obsessed\n  \nReviewed in the United States on August 13, 2024Size: 64GBColor: GoldService Provider: UnlockedProduct grade: RenewedVerified Purchase\n\n\n\n\n\n\n\n  \n  \n    It charges fast for me. Sound quality is trash but you’ll get used to it. Super cute and affordable. Good quality. It sometimes heats up fast but that’s okay. The size is cute and fits me well. It’s light but feels real. Performance is excellent.\n  \nRead more\n\n\n\n\n\n\n\n\n\n\n\n \n  \t\t \n\n\n\n\n    \n        \n        \n            \n        \n            \n        \n        \n            \n            \n        \n        \n            \n            \n        \n    \n    \n        \n\n            \n                &lt;img src=\"https://c.media-amazon.com/images/S/amazon-avatars-global/default._CR0,0,1024,1024_SX48_.png\"/&gt;Kia Marie\n            \n\n            5.0 out of 5 stars\n            \n                I am obsessed\n            \n            \n            \n                \n                    \n                        \n                        \n                            \n                                \n                                    \n                                        Reviewed in the United States on August 13, 2024\n                                    \n                                \n                                \n                            \n                        \n                    \n                \n            \n        \n        \n            It charges fast for me. Sound quality is trash but you’ll get used to it. Super cute and affordable. Good quality. It sometimes heats up fast but that’s okay. The size is cute and fits me well. It’s light but feels real. Performance is excellent.\n        \n        \n            \n                Images in this review\n            \n            \n                \n                    \n                        \n                    \n                \n            \n        \n    \n        \n    \n\n\n\n\n\n   function toggleSeeAllView() {\n       P.when('A', 'cr-image-popover-controller').execute(function(A, imagePopoverController) {\n          imagePopoverController.toggleSeeAllView(true);\n       });\n   }\n\n\n       &lt;img alt=\"Customer image\" src=\"https://c.media-amazon.com/images/I/61+7XE9EJ7L._SY88.jpg\" height=\"88\" width=\"100%\"/&gt;\n\n        P.when('A', 'cr-image-popover-controller').execute(function(A, imagePopoverController) {\n          A.on(\"a:popover:beforeShow:R1D05HS4K2WEQH_gallerySection_main\", function(data) {\n            imagePopoverController.initImagePopover(\"R1D05HS4K2WEQH\", \"[https://c.media-amazon.com/images/I/61+7XE9EJ7L._SL1600_.jpg]\", data);\n          });\n        });\n    \n\n  \n    \n          \n              \n                  Helpful\n              \n          \n      Sending feedback...Thank you for your feedback.Sorry, we failed to record your vote. Please try again\n        Report\n  &lt;img src=\"https://c.media-amazon.com/images/S/amazon-avatars-global/default._CR0,0,1024,1024_SX48_.png\"/&gt;Antigone1.0 out of 5 stars\n\n\n\n\n\n\n\n  \n  \n    Beware\n  \nReviewed in the United States on August 25, 2024Size: 64GBColor: Space GrayService Provider: UnlockedProduct grade: RenewedVerified Purchase\n\n\n\n\n\n\n\n  \n  \n    My daughter’s phone died, and it was critical that we replace it because she’s at an age where she ventures out on her own more and more. Having location and the ability for her to call if she needs help was a must. Someone recommended an Amazon renewed iPhone, which was fantastic as our budget didn’t allow for a new phone.We got the phone and it looked great, seemed to work fine. Except it would not connect to cellular. After a week and a half of going round and round with our phone carrier, we finally figured out the phone was not fully unlocked as the listing had set. We initiated a return and were told we would be refunded when the phone was received and checked.I was initially told by the Amazon CSR I spoke to that as a courtesy, they would issue the refund as soon as the item showed it was picked up by UPS. After waiting a few days and no sign of refund, I called again. I was told by this CSR that I was given incorrect info, Amazons policy was to issue the refund when it’s received and checked. OK. So I wait again. I was told that once the phone was received, it could be up to 30 business days for it to be checked and refunded—but it rarely takes that long. I was given the date it was received.More waiting, then a full 30 business days after it had been received I called again to check on refund. It had not been initiated, but that CSR was initiating it. It literally took a full month and a half from the time Amazon received it (not from the time UPS picked it up—from the time Amazon actually received it back at their facility) for my refund to post. And the reason it was being returned was because it was misrepresented in the listing (not being fully unlocked), not because we changed our mind or anything frivolous. That did not matter and there was no courtesy or concession for what was their mistake in the first place.If you do get anything Amazon renewed, beware. If it works (like the 2nd phone we ordered did), it’s great and a wonderful option if you can’t afford fully new. But if there’s a problem you will get the run around, delays and misinformation from Amazon’s CSRs. They claim to stand behind all renewed products, but they will absolutely drag their feet and claim “it’s our policy” while you’re left waiting endlessly. So when it comes to Amazon renewed, don’t be blinded by the great prices and guarantees…it’s definitely “buyer beware”!\n  \nRead more\n  6 people found this helpful\n    \n          \n              \n                  Helpful\n              \n          \n      Sending feedback...Thank you for your feedback.Sorry, we failed to record your vote. Please try again\n        Report\n  &lt;img src=\"https://c.media-amazon.com/images/S/amazon-avatars-global/195c30de-4bc8-41c0-9dcd-5c61771f7654._CR69,0,362,362_SX48_.jpg\"/&gt;TheScoskopp4.0 out of 5 stars\n\n\n\n\n\n\n\n  \n  \n    Great experience, Read for a honest unbiased  however just a few things people should know\n  \nReviewed in the United States on February 3, 2022Verified Purchase\n\n\n\n\n\n\n\n  \n  \n    I declined to leave a unboxing video &amp; picture on this one as its the 2nd device I've bought from this store/seller in a month, technically 3 in total from one of their affiliates. So , I'll start with delivery &amp; packaging , in my profession ( CyberSec/OSINT  ) this is very important detail, it will typically tell the rest of your experience. They did great with shipping times, the got it to me early which is always welcomed and as promised came with a very generic charging block &amp; cable and the device that's about it and it all works great!.  I will also say their after market packaging they used was actually very professional and looked great, sealed with care . There was some paperwork on the side I highly suggest reading as its about your warranty and thus is important.  Remember you pay for what you get, especially with Iphones. I use Android and IOS in business,  I bought a brand new 2021 NEW flagship android device for $320 less than this product but what I paid extra for was that Amazon renewed guarantee which not only promises your device to come with certain prerequisites like over 90% battery life etc BUT it comes with a one year warranty as well as a great return policy which is also a year. I saw alot of mixed reviews , and the details is where you need to look . This company/store did a great job. With its presentation,  Now I'm not going to go to deep I go i to a deep review on the device as a iphone is a iphone,  is a iphone. I have owned every model ,this was a replacement for me aside from business use. This would have been 5 stars all around given the check star system Amazon has in place However,  for example the battery I gave 4 stars, it did come with  90% battery in its bank but like most Iphones unless it's a new battery and has been conditioned ( charged ) properly the battery life is not great on any pro model unless it's the max versions but it will do most great and  as expected. The forest green was a color I loved and was out of stock when I bought it new so that was a nice  addition vs the green iphone 12 pro I have which a total different shade of green. So I bought a bundle , a recommended case and some tempered glass screen protectors,  I will say as they are sufficient,  I made a common mistake as I do like to pay for convienance these bundles are not always the most cost effective route. Do yourself a favor &amp; look around, so  my total was about $730 , the phone itself was priced decent enough but remember that tax is going go be a least $50 added to the device. The phone came 100% Factory Unlocked as advertised and in great shape , the only blemish which I wasn't heartbroken about However for that kind of money and knowing how inexpensive it is to fix the glass as I've done it many of times, there was a decent scratch at the top near the top speaker HOWEVER, I am a tad OCD about things like that especially when spending  that kind of money and having actually bought 3 devices Factory Unlocked I have a high standard. I think most people wont take a 2nd look at it. Just a side note, the resell and value system of used Iphones especially are still very off in 2022 considering for another $150 I could've just bought the iPhone 13 NEW. That said, that has nothing to do with this seller or store just a observation as my business is in all tech. At the end of the day,I can o my fairly go off of what I git &amp; my experience.  I am highly impressed and happy with this purchase. This store/seller took great care in its delivery time, its great packaging, everything came as advertised and product for all Intensive purposes is basically NEW. After 3 devices both IOS &amp; Android , I would not hesitate to do business with this company again. Don't second guess these guys , in reality this was a 5 star sale . They did great business and as I said I was willing to pay more as yes you can find this de ice cheaper all day BUT you are gambling , when it co es to stuff like this I can't stress enough you get what you pay for. The device was perfect, again great presentation,  Factory unlocked,ive tested it on over 20 GSM carriers thus far and I paid for a great product but a peace of mind for a full year , it has a great warranty,  and I have no plans of a return but that option is there if you want it . They did great, I am happy and would buy again!\n  \nRead more\n  288 people found this helpful\n    \n          \n              \n                  Helpful\n              \n          \n      Sending feedback...Thank you for your feedback.Sorry, we failed to record your vote. Please try again\n        Report\n  &lt;img src=\"https://c.media-amazon.com/images/S/amazon-avatars-global/default._CR0,0,1024,1024_SX48_.png\"/&gt;Mac Catrambone5.0 out of 5 stars\n\n\n\n\n\n\n\n  \n  \n    I am using it right now\n  \nReviewed in the United States on August 22, 2024Size: 256GBColor: Space GrayService Provider: UnlockedProduct grade: RenewedVerified Purchase\n\n\n\n\n\n\n\n  \n  \n    I bought this phone on Amazon refurbished in February and it is flawless. It is a huge upgrade from my last phone, and way cheaper than buying a new one from the store. Great camera, pretty good battery life, absolutely love it!\n  \nRead more\n  2 people found this helpful\n    \n          \n              \n                  Helpful\n              \n          \n      Sending feedback...Thank you for your feedback.Sorry, we failed to record your vote. Please try again\n        Report\n  &lt;img src=\"https://c.media-amazon.com/images/S/amazon-avatars-global/0eda5ef9-3dad-413b-abdf-a00caffd9165._CR76,0,348,348_SX48_.jpg\"/&gt; Jason W5.0 out of 5 stars\n\n\n\n\n\n\n\n  \n  \n    I was leery, but was surprised with a wonderful iPhone!\n  \nReviewed in the United States on August 9, 2024Size: 512GBColor: Space GrayService Provider: UnlockedProduct grade: RenewedVerified Purchase\n\n\n\n\n\n\n\n  \n  \n    It came in looking flawless! Battery was very high percentage, and there were zero issues with it. I am leaving this on this very phone. I would definitely buy from this vendor again. Way better than advertised as far as aesthetics. Zero issues…. Recommend\n  \nRead more\n  3 people found this helpful\n    \n          \n              \n                  Helpful\n              \n          \n      Sending feedback...Thank you for your feedback.Sorry, we failed to record your vote. Please try again\n        Report",</t>
  </si>
  <si>
    <t xml:space="preserve">    "productDetails": "About this item                   Large Always-On OLED Retina Display     Up to 18 Hours of Battery Life     Fast Charging via USB Type-C     Take ECG Readings in Just 30 Seconds     Heart Rate Monitor &amp; Sleep Tracking",</t>
  </si>
  <si>
    <t xml:space="preserve">    "customerReviews": "&lt;img src=\"https://c.media-amazon.com/images/S/amazon-avatars-global/default._CR0,0,1024,1024_SX48_.png\"/&gt;Happy Feet5.0 out of 5 stars\n\n\n\n\n\n\n\n  \n  \n    Refurbished from seller 5 stars, works, decent price. Apple's way of designing watch, 3 stars\n  \nReviewed in the United States on February 27, 2024Style: GPS + CellularSize: 41mmColor: Green Aluminum Case with Clover Sport BandVerified Purchase\n\n\n\n\n\n\n\n  \n  \n    Only good things to say re: seller and condition of watch! Bought for elderly mother to help if she falls mainly and I've been wearing it to learn before handing it over. Haven't tried fall feature yet, will update. I am less than thrilled with Apple's design of the product and accuracy of sleep monitor and tracking workouts. My comparison is to an older Fitbit. Apple shouldn't require that sleep monitor is tied into sleep schedule and alarm. Won't track naps or if you don't sleep when scheduled. If you turn off schedule, won't give REM, Deep, etc. details, just time asleep, if that. Also, doesn't automatically track when I'm walking/running for workout outdoors, can understand if it takes a few minutes to realize, but it seems not to register that I've been walking for 20 minutes, which by that time I don't see the point of tracking it. You can manually start tracking workout, but seems like Fitbit did this better. Logs steps and miles fine if that's all you need though. It reminds me of one of those baby chicken computers that kids got to have them get a sense of minding a real baby, have to constantly input things for it to work. Also, it seems to interfere with my phone ringing or alerting me to calls or texts, vibrating on my wrist if I'm lucky, or if I'm sleeping, not so lucky. Fitbit, though obviously did many fewer things, just logged stuff. The watch, while it's cool it monitors oxygen saturation, the software gives ranges that don't explain much. Maybe the paid version does better? Also, when I wear a headset to listen to music via watch, doesn't work. Headset during calls doesn't work and believe it's supposed to. Has to be charged pretty much daily. Constantly vibrating to stand, record thoughts, etc. I mean I can probably set it otherwise, but again, feels like I'm minding a computer baby. Sometimes the band that came with it and watch itself causes a rash. Good ideas, bad execution. For the problems, not sure if I would get one for myself. For my Mom, will just set up the basics. May meet your needs though, just my opinion.\n  \nRead more\n  26 people found this helpful\n    \n          \n              \n                  Helpful\n              \n          \n      Sending feedback...Thank you for your feedback.Sorry, we failed to record your vote. Please try again\n        Report\n  &lt;img src=\"https://c.media-amazon.com/images/S/amazon-avatars-global/default._CR0,0,1024,1024_SX48_.png\"/&gt;Brian Zhang5.0 out of 5 stars\n\n\n\n\n\n\n\n  \n  \n    Excellent condition - very true!\n  \nReviewed in the United States on August 5, 2024Style: GPS + CellularSize: 45mmColor: MidnightVerified Purchase\n\n\n\n\n\n\n\n  \n  \n    Saw this Apple Watch Series 7 cellular excellent condition for $159, had to scoop it up. Can’t believe the condition it was in. Barely any scratches on the body and no scratches at all on the screen. Battery health 94% wayyy above the 80% as advertised. Everything works as expected. Came with genuine Apple charge was another surprise since most say the charger was aftermarket.\n  \nRead more\n  One person found this helpful\n    \n          \n              \n                  Helpful\n              \n          \n      Sending feedback...Thank you for your feedback.Sorry, we failed to record your vote. Please try again\n        Report\n  &lt;img src=\"https://c.media-amazon.com/images/S/amazon-avatars-global/9010c1ec-4757-427f-a629-6f815cfc5b1a._CR0,0,500,500_SX48_.jpg\"/&gt;Brent G5.0 out of 5 stars\n\n\n\n\n\n\n\n  \n  \n    Save for only one mark on the back it looks really good!\n  \nReviewed in the United States on January 7, 2024Style: GPS + CellularSize: 45mmColor: MidnightVerified Purchase\n\n\n\n\n\n\n\n  \n  \n    I ordered this on Amazon with the Asurion 3-year protection plan for about $320 total. I think it's an amazing deal. The watch looks near brand new save for one small nick on the back casing and some very tiny almost imperceptible scratches on the screen. I do not notice them at all. I bought a protective full-body case with tempered glass because I am very clumsy. The watch has 93% battery capacity. The watch was received with its battery fully drained, so I needed to fully charge it before finding out if it worked. Luckily it did, and It was factory reset and came with an older WatchOS. I needed to update it to 10.2, which took about an hour. After that, it worked perfectly with my iPhone 13 Pro. I also paired it with my Galaxy Buds2 Pro and I've had no problems with it. I got the GPS + Cellular version but my carrier (Google Fi Wireless) doesn't support it -- make sure you check with your carrier first! The sports band appears brand new, and OEM, too. At the time of this review, the Series 7 is still a very capable smart watch and has many more years of life in it. If you are considering an Apple Watch and you do not like paying full price, buy this watch. Just make sure you get an Asurion plan too if you are as clumsy as I am!\n  \nRead more\n\n\n\n\n\n\n\n\n\n\n\n \n  \t\t \n\n\n\n\n    \n        \n        \n            \n        \n            \n        \n        \n            \n            \n        \n        \n            \n            \n        \n    \n    \n        \n\n            \n                &lt;img src=\"https://c.media-amazon.com/images/S/amazon-avatars-global/9010c1ec-4757-427f-a629-6f815cfc5b1a._CR0,0,500,500_SX48_.jpg\"/&gt;Brent G\n            \n\n            5.0 out of 5 stars\n            \n                Save for only one mark on the back it looks really good!\n            \n            \n            \n                \n                    \n                        \n                        \n                            \n                                \n                                    \n                                        Reviewed in the United States on January 7, 2024\n                                    \n                                \n                                \n                            \n                        \n                    \n                \n            \n        \n        \n            I ordered this on Amazon with the Asurion 3-year protection plan for about $320 total. I think it's an amazing deal. The watch looks near brand new save for one small nick on the back casing and some very tiny almost imperceptible scratches on the screen. I do not notice them at all. I bought a protective full-body case with tempered glass because I am very clumsy. The watch has 93% battery capacity. The watch was received with its battery fully drained, so I needed to fully charge it before finding out if it worked. Luckily it did, and It was factory reset and came with an older WatchOS. I needed to update it to 10.2, which took about an hour. After that, it worked perfectly with my iPhone 13 Pro. I also paired it with my Galaxy Buds2 Pro and I've had no problems with it. I got the GPS + Cellular version but my carrier (Google Fi Wireless) doesn't support it -- make sure you check with your carrier first! The sports band appears brand new, and OEM, too. At the time of this review, the Series 7 is still a very capable smart watch and has many more years of life in it. If you are considering an Apple Watch and you do not like paying full price, buy this watch. Just make sure you get an Asurion plan too if you are as clumsy as I am!\n        \n        \n            \n                Images in this review\n            \n            \n                \n                    \n                        \n                    \n                        \n                    \n                \n            \n        \n    \n        \n    \n\n\n\n\n\n   function toggleSeeAllView() {\n       P.when('A', 'cr-image-popover-controller').execute(function(A, imagePopoverController) {\n          imagePopoverController.toggleSeeAllView(true);\n       });\n   }\n\n\n       &lt;img alt=\"Customer image\" src=\"https://c.media-amazon.com/images/I/61msaWlBMZL._SY88.jpg\" height=\"88\" width=\"100%\"/&gt;&lt;img alt=\"Customer image\" src=\"https://c.media-amazon.com/images/I/71RMRa0HHgL._SY88.jpg\" height=\"88\" width=\"100%\"/&gt;\n\n        P.when('A', 'cr-image-popover-controller').execute(function(A, imagePopoverController) {\n          A.on(\"a:popover:beforeShow:RU4COQW6TK5IA_gallerySection_main\", function(data) {\n            imagePopoverController.initImagePopover(\"RU4COQW6TK5IA\", \"[https://c.media-amazon.com/images/I/61msaWlBMZL._SL1600_.jpg, https://c.media-amazon.com/images/I/71RMRa0HHgL._SL1600_.jpg]\", data);\n          });\n        });\n    \n\n  20 people found this helpful\n    \n          \n              \n                  Helpful\n              \n          \n      Sending feedback...Thank you for your feedback.Sorry, we failed to record your vote. Please try again\n        Report\n  &lt;img src=\"https://c.media-amazon.com/images/S/amazon-avatars-global/default._CR0,0,1024,1024_SX48_.png\"/&gt;Turco4.0 out of 5 stars\n\n\n\n\n\n\n\n  \n  \n    Purchased Referbished works great\n  \nReviewed in the United States on June 28, 2024Style: GPS + CellularSize: 41mmColor: StarlightVerified Purchase\n\n\n\n\n\n\n\n  \n  \n    I purchased a refurbished product for half the price of a new one.  the watch was not in its original packaging. It did not come with instructions and since this was my first time using an Apple Watch, I had no idea on how to use it. It wasn’t charged and I did not know how to charge it. but after leaving it on the charger base overnight, it turned on the next morning. I have had the watch now for about three weeks. It has about 18 hours of battery life. I wear it daily and to bed. It sincs well with other applications, such MyFitnessPal and other heart Monitoring apps.It has a touchscreen and lightweight it’s comfortable to wear. The sound quality isn’t very good and is hard to hear when you are talking to someone on the phone. I have had to hang up and call them back on my phone. I love that I can find my phone and use every app that I have on my phone. It’s simple to use once you turn it on and so I give it a four stars because I enjoy using it. I took one star off because it did not come with packaging or instructions but other than that it has been working great.\n  \nRead more\n  8 people found this helpful\n    \n          \n              \n                  Helpful\n              \n          \n      Sending feedback...Thank you for your feedback.Sorry, we failed to record your vote. Please try again\n        Report\n  &lt;img src=\"https://c.media-amazon.com/images/S/amazon-avatars-global/default._CR0,0,1024,1024_SX48_.png\"/&gt;Smokey5.0 out of 5 stars\n\n\n\n\n\n\n\n  \n  \n    watch as described, read if using as child watch\n  \nReviewed in the United States on September 1, 2024Style: GPS + CellularSize: 45mmColor: SilverVerified Purchase\n\n\n\n\n\n\n\n  \n  \n    Received the watch as an excellent condition watch.  The watch glass was perfect, the stainless steel models have a harder more resistant glass crystal.  It is worth it.  The stainless steel body was not scratched but in great shape.  The band that came with it was not a apple product, but it was just as good of quality.  So as a refurbished product I am happy.My issues inhave are with apple and their software.  I am using this as a stand alone device for a child.  Did have Gabb but their GPS tracking on the gabb 3 watch kept failing to work.  Basically stopped altogether.Apple as a stand alone watch will not let you place apps like life360 or spotify. Also, if you want to use this as a standalone device for a child you must have a iphone on the same cellular account. Can't use a iPad to setup or another iPhone not on the same cellular plan (so not company phone to setup either)  Not everyone in a family uses or wants to use apple products. So family tracking without a iphone is painful.  ANDROID  users would have to to track a standalone watch for a child but themselves creating a apple id and then logging onto that with a web browser.  Then the going to Find My device (after you are added to the family share)  you can bookmark the page and set it as an button on your homepage.  Them you would have to log on to manually view.  So no setting up geofence rules and alerts based on a geofence.  Apple really needs to learn how to compete instead of restrict with their software.\n  \nRead more\n\n\n\n\n\n\n\n\n\n\n\n \n  \t\t \n\n\n\n\n    \n        \n        \n            \n        \n            \n        \n        \n            \n            \n        \n        \n            \n            \n        \n    \n    \n        \n\n            \n                &lt;img src=\"https://c.media-amazon.com/images/S/amazon-avatars-global/default._CR0,0,1024,1024_SX48_.png\"/&gt;Smokey\n            \n\n            5.0 out of 5 stars\n            \n                watch as described, read if using as child watch\n            \n            \n            \n                \n                    \n                        \n                        \n                            \n                                \n                                    \n                                        Reviewed in the United States on September 1, 2024\n                                    \n                                \n                                \n                            \n                        \n                    \n                \n            \n        \n        \n            Received the watch as an excellent condition watch.  The watch glass was perfect, the stainless steel models have a harder more resistant glass crystal.  It is worth it.  The stainless steel body was not scratched but in great shape.  The band that came with it was not a apple product, but it was just as good of quality.  So as a refurbished product I am happy.My issues inhave are with apple and their software.  I am using this as a stand alone device for a child.  Did have Gabb but their GPS tracking on the gabb 3 watch kept failing to work.  Basically stopped altogether.Apple as a stand alone watch will not let you place apps like life360 or spotify. Also, if you want to use this as a standalone device for a child you must have a iphone on the same cellular account. Can't use a iPad to setup or another iPhone not on the same cellular plan (so not company phone to setup either)  Not everyone in a family uses or wants to use apple products. So family tracking without a iphone is painful.  ANDROID  users would have to to track a standalone watch for a child but themselves creating a apple id and then logging onto that with a web browser.  Then the going to Find My device (after you are added to the family share)  you can bookmark the page and set it as an button on your homepage.  Them you would have to log on to manually view.  So no setting up geofence rules and alerts based on a geofence.  Apple really needs to learn how to compete instead of restrict with their software.\n        \n        \n            \n                Images in this review\n            \n            \n                \n                    \n                        \n                    \n                        \n                    \n                \n            \n        \n    \n        \n    \n\n\n\n\n\n   function toggleSeeAllView() {\n       P.when('A', 'cr-image-popover-controller').execute(function(A, imagePopoverController) {\n          imagePopoverController.toggleSeeAllView(true);\n       });\n   }\n\n\n       &lt;img alt=\"Customer image\" src=\"https://c.media-amazon.com/images/I/71DLbwEL-wL._SY88.jpg\" height=\"88\" width=\"100%\"/&gt;&lt;img alt=\"Customer image\" src=\"https://c.media-amazon.com/images/I/81vOawTI80L._SY88.jpg\" height=\"88\" width=\"100%\"/&gt;\n\n        P.when('A', 'cr-image-popover-controller').execute(function(A, imagePopoverController) {\n          A.on(\"a:popover:beforeShow:R8305VWKRHUG3_gallerySection_main\", function(data) {\n            imagePopoverController.initImagePopover(\"R8305VWKRHUG3\", \"[https://c.media-amazon.com/images/I/71DLbwEL-wL._SL1600_.jpg, https://c.media-amazon.com/images/I/81vOawTI80L._SL1600_.jpg]\", data);\n          });\n        });\n    \n\n  One person found this helpful\n    \n          \n              \n                  Helpful\n              \n          \n      Sending feedback...Thank you for your feedback.Sorry, we failed to record your vote. Please try again\n        Report",</t>
  </si>
  <si>
    <t xml:space="preserve">    "productDetails": "About this item                   Totally wireless high-performance earphones in navy     Up to 9 hours of listening time (more than 24 hours with charging case)     Adjustable, secure-fit ear hooks for lightweight comfort and stability     Reinforced design for sweat &amp; water resistance during tough workouts or running     Volume &amp; track controls on each earbud, voice capability, and auto play/pause",</t>
  </si>
  <si>
    <t xml:space="preserve">    "customerReviews": "&lt;img src=\"https://c.media-amazon.com/images/S/amazon-avatars-global/default._CR0,0,1024,1024_SX48_.png\"/&gt;L. C. Jack5.0 out of 5 stars\n\n\n\n\n\n\n\n  \n  \n    Excellent Ear Piece\n  \nReviewed in the United States on June 28, 2024Color: MossVerified Purchase\n\n\n\n\n\n\n\n  \n  \n    Very happy with the quality and design of these ear buds. Worth every penny as the sound comes through clearly, and the ear buds are pretty comfortable (is anything truly comfortable when you stick it in your ear?). Lightweight, sturdy, and the battery life is decent.\n  \nRead more\n  3 people found this helpful\n    \n          \n              \n                  Helpful\n              \n          \n      Sending feedback...Thank you for your feedback.Sorry, we failed to record your vote. Please try again\n        Report\n  &lt;img src=\"https://c.media-amazon.com/images/S/amazon-avatars-global/default._CR0,0,1024,1024_SX48_.png\"/&gt;jamie5.0 out of 5 stars\n\n\n\n\n\n\n\n  \n  \n    Wonderful refurbished product\n  \nReviewed in the United States on September 1, 2024Color: BlackVerified Purchase\n\n\n\n\n\n\n\n  \n  \n    Looked brand new sounds great\n  \nRead more\n  \n    \n          \n              \n                  Helpful\n              \n          \n      Sending feedback...Thank you for your feedback.Sorry, we failed to record your vote. Please try again\n        Report\n  &lt;img src=\"https://c.media-amazon.com/images/S/amazon-avatars-global/default._CR0,0,1024,1024_SX48_.png\"/&gt;Eli Cee.5.0 out of 5 stars\n\n\n\n\n\n\n\n  \n  \n    Questionable quality\n  \nReviewed in the United States on April 11, 2024Color: YellowVerified Purchase\n\n\n\n\n\n\n\n  \n  \n    I bought these 2 years ago everyday use for about 1.5 hour use at the time. Sound was good no exceptional. I was happy with them. However it’s March/2024 and the right ear bud only charges to last only for an hour which is very disappointing because I wouldn’t have any use of my ear phones for my workout. They have never come in contact with water or have been dropped. Very disappointed. Looking to buy other ones.\n  \nRead more\n  2 people found this helpful\n    \n          \n              \n                  Helpful\n              \n          \n      Sending feedback...Thank you for your feedback.Sorry, we failed to record your vote. Please try again\n        Report\n  &lt;img src=\"https://c.media-amazon.com/images/S/amazon-avatars-global/default._CR0,0,1024,1024_SX48_.png\"/&gt;Carey4.0 out of 5 stars\n\n\n\n\n\n\n\n  \n  \n    Great earphones--case is too bulky, though\n  \nReviewed in the United States on July 14, 2024Color: NavyVerified Purchase\n\n\n\n\n\n\n\n  \n  \n    First off, these have terrific quality sound, and they do actually have a bit of block-out sound for ambient noise. They tend toward the treble and not the bass, and since there are no adjustments and no app that lets you adjust settings, it's good to know this before you buy. Make sure you have your Headphone Safety/Reduce Loud Audio OFF in Settings, or you won't get volume if you're driving or in noisy places. (To the Power Beats folks: That sound/bass/treble adjustment capability would be an improvement!) Overall, they hold power for a long time, they're comfy and don't fall off easily. BIGGEST DOWNSIDE: they come in a ridiculously bulky charging case. (I've tried ten diff headphones and most have much more streamlined cases for same-size, over-ear earbuds.) It's also slippery. The case doesn't fit well into a purse or bag, it's REALLY bulky for a computer case, so I always end up using an old case or throwing them in the pocket of my purse, which isn't ideal, since they can't charge. Power Beats: please streamline the case if you would!! LASTLY, these are a great buy refurbished--less than half of the $300ish at Apple, and for the money, they definitely work well. Just those couple of things to watch out for.\n  \nRead more\n  One person found this helpful\n    \n          \n              \n                  Helpful\n              \n          \n      Sending feedback...Thank you for your feedback.Sorry, we failed to record your vote. Please try again\n        Report\n  &lt;img src=\"https://c.media-amazon.com/images/S/amazon-avatars-global/default._CR0,0,1024,1024_SX48_.png\"/&gt;Erin McCarthy5.0 out of 5 stars\n\n\n\n\n\n\n\n  \n  \n    Good quality, would recommend\n  \nReviewed in the United States on July 27, 2024Color: NavyVerified Purchase\n\n\n\n\n\n\n\n  \n  \n    These are refurbished, which I’ve bought refurbished before. This pair has squelched in my ears 3 times now, just for a quick second.  Otherwise they are perfect for me to use at work, and perform as they should.  I would buy refurbished again, despite the little glitch.Thank you\n  \nRead more\n  One person found this helpful\n    \n          \n              \n                  Helpful\n              \n          \n      Sending feedback...Thank you for your feedback.Sorry, we failed to record your vote. Please try again\n        Report\n  &lt;img src=\"https://c.media-amazon.com/images/S/amazon-avatars-global/ed8f937e-b6b4-47a7-a656-9020b46b74e6._CR0,3.0,326,326_SX48_.jpg\"/&gt;Jairo Garcia5.0 out of 5 stars\n\n\n\n\n\n\n\n  \n  \n    The fit and control\n  \nReviewed in the United States on August 6, 2024Color: BlackVerified Purchase\n\n\n\n\n\n\n\n  \n  \n    Bought as I needed earbuds that would stay in my ear. I have found these to be the best fit and the controls are just what I needed as I can just use without having to constantly look at phone.  Would definitely recommend.\n  \nRead more\n\n\n\n\n\n\n\n\n\n\n\n \n  \t\t \n\n\n\n\n    \n        \n        \n            \n        \n            \n        \n        \n            \n            \n        \n        \n            \n            \n        \n    \n    \n        \n\n            \n                &lt;img src=\"https://c.media-amazon.com/images/S/amazon-avatars-global/ed8f937e-b6b4-47a7-a656-9020b46b74e6._CR0,3.0,326,326_SX48_.jpg\"/&gt;Jairo Garcia\n            \n\n            5.0 out of 5 stars\n            \n                The fit and control\n            \n            \n            \n                \n                    \n                        \n                        \n                            \n                                \n                                    \n                                        Reviewed in the United States on August 6, 2024\n                                    \n                                \n                                \n                            \n                        \n                    \n                \n            \n        \n        \n            Bought as I needed earbuds that would stay in my ear. I have found these to be the best fit and the controls are just what I needed as I can just use without having to constantly look at phone.  Would definitely recommend.\n        \n        \n            \n                Images in this review\n            \n            \n                \n                    \n                        \n                    \n                \n            \n        \n    \n        \n    \n\n\n\n\n\n   function toggleSeeAllView() {\n       P.when('A', 'cr-image-popover-controller').execute(function(A, imagePopoverController) {\n          imagePopoverController.toggleSeeAllView(true);\n       });\n   }\n\n\n       &lt;img alt=\"Customer image\" src=\"https://c.media-amazon.com/images/I/61yTYo7SzFL._SY88.jpg\" height=\"88\" width=\"100%\"/&gt;\n\n        P.when('A', 'cr-image-popover-controller').execute(function(A, imagePopoverController) {\n          A.on(\"a:popover:beforeShow:R126UOZ34Q3P6G_gallerySection_main\", function(data) {\n            imagePopoverController.initImagePopover(\"R126UOZ34Q3P6G\", \"[https://c.media-amazon.com/images/I/61yTYo7SzFL._SL1600_.jpg]\", data);\n          });\n        });\n    \n\n  \n    \n          \n              \n                  Helpful\n              \n          \n      Sending feedback...Thank you for your feedback.Sorry, we failed to record your vote. Please try again\n        Report\n  &lt;img src=\"https://c.media-amazon.com/images/S/amazon-avatars-global/75a1eae1-1ab3-4732-b250-f418081af0ce._CR0,0,1240,1240_SX48_.jpg\"/&gt;Wes J 5.0 out of 5 stars\n\n\n\n\n\n\n\n  \n  \n    Head phones\n  \nReviewed in the United States on August 22, 2024Color: NavyVerified Purchase\n\n\n\n\n\n\n\n  \n  \n    Sounds really good an clear last almost all day talk time an listen to music use only one in my ear last over 13 hours before having to take that one out an put th other one in great bye\n  \nRead more\n  \n    \n          \n              \n                  Helpful\n              \n          \n      Sending feedback...Thank you for your feedback.Sorry, we failed to record your vote. Please try again\n        Report\n  &lt;img src=\"https://c.media-amazon.com/images/S/amazon-avatars-global/default._CR0,0,1024,1024_SX48_.png\"/&gt;rodsterafus702.0 out of 5 stars\n\n\n\n\n\n\n\n  \n  \n    Soundwise- extremely disappointing\n  \nReviewed in the United States on March 25, 2024Color: BlackVerified Purchase\n\n\n\n\n\n\n\n  \n  \n    I was excited to get this set since I own the old wired bluetooth set which were aging and bulky on my ears. That really being the only pet peeve because by far the Power Beats pro3 were the best sounding ear phones I've ever owned. The bass is incredibly fulfilling and this alone made every workout enjoyable. I use Poweramp on my samsung thus tweaking the track gain and preamp settings to get those babies to rock. The wire on the back of my neck was annoying however - always sticking to the back of my neck during a workout when I turned my head. So when the totally wireless set came out, I was extremely excited expecting the same sound richness without the uncomfortable feeling of having that flat wire on the back of your neck. Unfortunately it was too much to ask. I seriously wondered whether these headphones were made by the same company.Fit: Adequate- The headphones felt ok on my ear except for a hard pinch on the right side coming from the over the ear rubber- I figured ok I'll just have to break them in.Controls: Excellent- having the ability to control both ear pieces independently is flawless. controls are responsive and incredibly easy to use. One thing - you'll press every button while adjusting them in your ear - but the control trade off is worth it.Sound: below par- The audio was just non-existent, had no presence no body- lacking at every spectrum even at top tweaked parameters. Incredibly disappointing to say the least. The highs were flat and so was the bass. Gone was that rich fullness that made its predecessor so popular.I'd rather deal with the discomfort of my old Power Beats3.Note: For anyone else these will sound adequate- but not for 10% of the Audiophiles out there like me.  I'm passing and hoping they can match that performance they once had with the Power Beats3 which only needed the wireless comfort and freedom of today's Tech.\n  \nRead more\n  One person found this helpful\n    \n          \n              \n                  Helpful\n              \n          \n      Sending feedback...Thank you for your feedback.Sorry, we failed to record your vote. Please try again\n        Report",</t>
  </si>
  <si>
    <t xml:space="preserve">    "productDetails": "About this item                   6.8\", 1440 x 3200 pixels, Dynamic AMOLED 2X, 120Hz, HDR10+, 1500 nits (peak), 5000mAh Battery     128GB ROM, 12GB RAM, No SD Card Slot, Qualcomm SM8350 Snapdragon 888 5G (5 nm), Octa-Core, Adreno 660     Rear Camera:108MP, f/1.8 + 10MP, f/4.9 + 10MP, f/2.4 + 12MP, f/2.2, Front Camera: 40MP, f/2.2, Android 11, upgradable to Android 12, One UI 4.1     2G: GSM 850/900/1800/1900, CDMA 800/1900, 3G: HSDPA 850/900/1700(AWS)/1900/2100, CDMA2000 1xEV-DO, 4G LTE: 1/2/3/4/5/7/8/12/13/14/18/19/20/25/26/28/30/38/39/40/41/46/48/66/71, 5G: 2/5/25/41/66/71/260/261 SA/NSA/Sub6/mmWave - Single SIM     US Model. Compatible with Most GSM and CDMA Carriers like T-Mobile, AT&amp;T, MetroPCS, etc. Will Also work with CDMA Carriers Such as Verizon, Sprint.",</t>
  </si>
  <si>
    <t xml:space="preserve">    "customerReviews": "&lt;img src=\"https://c.media-amazon.com/images/S/amazon-avatars-global/default._CR0,0,1024,1024_SX48_.png\"/&gt;Ethan5.0 out of 5 stars\n\n\n\n\n\n\n\n  \n  \n    Amazing Phone for $300!!\n  \nReviewed in the United States on June 20, 2024Color: Phantom BlackSize: 128GBVerified Purchase\n\n\n\n\n\n\n\n  \n  \n    Gotten the phone next day, looks brand new, had a pre installed screen protector which looked from a A14 which left a lot of residue after I took it off, but that wasn't a big deal. The battery life is way better compared to my previous s20 ultra, the camera is purely amazing with 100x zoom, the performance is immaculate with the snapdragon 888 processor. It works perfectly with my AT&amp;T Sim card, it sadly doesn't support super fast charging 2.0 compared to my galaxy s20 ultra, however still charges super fast. Hasn't got any scratches yet, but I've only had it for a month. And there is no carrier lock, however once the phone provisioned to my AT&amp;T Sim, it wouldn't work with CDMA such as Verizon whom I use for my work number. Overall 5 stars easy!\n  \nRead more\n\n\n\n\n\n\n\n\n\n\n\n \n  \t\t \n\n\n\n\n    \n        \n        \n            \n        \n            \n        \n        \n            \n            \n        \n        \n            \n            \n        \n    \n    \n        \n\n            \n                &lt;img src=\"https://c.media-amazon.com/images/S/amazon-avatars-global/default._CR0,0,1024,1024_SX48_.png\"/&gt;Ethan\n            \n\n            5.0 out of 5 stars\n            \n                Amazing Phone for $300!!\n            \n            \n            \n                \n                    \n                        \n                        \n                            \n                                \n                                    \n                                        Reviewed in the United States on June 20, 2024\n                                    \n                                \n                                \n                            \n                        \n                    \n                \n            \n        \n        \n            Gotten the phone next day, looks brand new, had a pre installed screen protector which looked from a A14 which left a lot of residue after I took it off, but that wasn't a big deal. The battery life is way better compared to my previous s20 ultra, the camera is purely amazing with 100x zoom, the performance is immaculate with the snapdragon 888 processor. It works perfectly with my AT&amp;T Sim card, it sadly doesn't support super fast charging 2.0 compared to my galaxy s20 ultra, however still charges super fast. Hasn't got any scratches yet, but I've only had it for a month. And there is no carrier lock, however once the phone provisioned to my AT&amp;T Sim, it wouldn't work with CDMA such as Verizon whom I use for my work number. Overall 5 stars easy!\n        \n        \n            \n                Images in this review\n            \n            \n                \n                    \n                        \n                    \n                        \n                    \n                        \n                    \n                \n            \n        \n    \n        \n    \n\n\n\n\n\n   function toggleSeeAllView() {\n       P.when('A', 'cr-image-popover-controller').execute(function(A, imagePopoverController) {\n          imagePopoverController.toggleSeeAllView(true);\n       });\n   }\n\n\n       &lt;img alt=\"Customer image\" src=\"https://c.media-amazon.com/images/I/61L9YA8tUVL._SY88.jpg\" height=\"88\" width=\"100%\"/&gt;&lt;img alt=\"Customer image\" src=\"https://c.media-amazon.com/images/I/61U1w+KTQEL._SY88.jpg\" height=\"88\" width=\"100%\"/&gt;&lt;img alt=\"Customer image\" src=\"https://c.media-amazon.com/images/I/71b5Sf9+m9L._SY88.jpg\" height=\"88\" width=\"100%\"/&gt;\n\n        P.when('A', 'cr-image-popover-controller').execute(function(A, imagePopoverController) {\n          A.on(\"a:popover:beforeShow:RRMWE2ENOW5F7_gallerySection_main\", function(data) {\n            imagePopoverController.initImagePopover(\"RRMWE2ENOW5F7\", \"[https://c.media-amazon.com/images/I/61L9YA8tUVL._SL1600_.jpg, https://c.media-amazon.com/images/I/61U1w+KTQEL._SL1600_.jpg, https://c.media-amazon.com/images/I/71b5Sf9+m9L._SL1600_.jpg]\", data);\n          });\n        });\n    \n\n  12 people found this helpful\n    \n          \n              \n                  Helpful\n              \n          \n      Sending feedback...Thank you for your feedback.Sorry, we failed to record your vote. Please try again\n        Report\n  &lt;img src=\"https://c.media-amazon.com/images/S/amazon-avatars-global/default._CR0,0,1024,1024_SX48_.png\"/&gt;Alex5.0 out of 5 stars\n\n\n\n\n\n\n\n  \n  \n    Works/looks/feels as good as new\n  \nReviewed in the United States on August 27, 2024Color: Phantom BlackSize: 128GBVerified Purchase\n\n\n\n\n\n\n\n  \n  \n    I've only had this for a bit over a month and I do realize that a lot of the value in this revolves around longevity. I just went with a 2 year warranty personally. So far so good though. An $1100 phone for $3/400. I couldn't even tell in the slightest that it'd been used and it works great. If you're considering it but unsure, just go for it and get the warranty like me if you're really worried. It's a great phone for a great price. Does not fit into a razer kishi v1 just for the record even though their site says it does.\n  \nRead more\n  One person found this helpful\n    \n          \n              \n                  Helpful\n              \n          \n      Sending feedback...Thank you for your feedback.Sorry, we failed to record your vote. Please try again\n        Report\n  &lt;img src=\"https://c.media-amazon.com/images/S/amazon-avatars-global/default._CR0,0,1024,1024_SX48_.png\"/&gt;angie t1.0 out of 5 stars\n\n\n\n\n\n\n\n  \n  \n    Buyer Beware!!\n  \nReviewed in the United States on August 16, 2024Color: Phantom BlackSize: 128GBVerified Purchase\n\n\n\n\n\n\n\n  \n  \n    I ordered this phone from Top Notch-Tech, or chubbiestech (same business), it was supposedly inspected, tested and refurbished as necessary to be fully functional according to Amazon renewed standards. It worked great for the first 3 months until Samsung did their 6.0 UI undate, then my touch screen would no longer respond. Come to find out not only did the company who sold me the phone use aftermarket products, they used the cheapest ones they could find. And, they hot glued the back on! After contacting the seller since it was only two weeks out of warranty, they said sure, just do a factory reset to clear all your info off the phone and send it back and we'll send you another one. Sounds great, unless you can't get into your phone to do ANYTHING!! So I ended up getting the phone fixed myself, almost 300 dollars later, the phone works like new. Reached out to the seller to see about getting a credit or partial refund and they offered me a $20.00 refund. LOL! I said too little. So just know that if you buy from this company, they use the cheapest aftermarket parks that they can.\n  \nRead more\n  22 people found this helpful\n    \n          \n              \n                  Helpful\n              \n          \n      Sending feedback...Thank you for your feedback.Sorry, we failed to record your vote. Please try again\n        Report\n  &lt;img src=\"https://c.media-amazon.com/images/S/amazon-avatars-global/default._CR0,0,1024,1024_SX48_.png\"/&gt;S. Blanton5.0 out of 5 stars\n\n\n\n\n\n\n\n  \n  \n    I was pleased, but!\n  \nReviewed in the United States on February 20, 2024Color: Phantom BlackSize: 128GBVerified Purchase\n\n\n\n\n\n\n\n  \n  \n    I have no complaints other than when updated to the latest version of UI 6.1, my phone became unusable. I did have the 90 day protection from Amazon Renewed but was told it was out of warranty.  I contacted customer service and it did in fact have another six days of the warranty so a return is now in process.  It has been received by Amazon but the refund has not been processed yet.  I'm sure it will be.Also, be sure to upgrade your phone immediately and be sure to try your sim card as soon as you get the phone to make sure it will register with your carrier.  I have another phone that I spent hours upgrading and tweaking only to find it was not actually unlocked by the previous carrier.  This was on day one, but it now in the process of being returned.  I am waiting for UPS to pick it up which was my only option for both returns.\n  \nRead more\n  7 people found this helpful\n    \n          \n              \n                  Helpful\n              \n          \n      Sending feedback...Thank you for your feedback.Sorry, we failed to record your vote. Please try again\n        Report\n  &lt;img src=\"https://c.media-amazon.com/images/S/amazon-avatars-global/default._CR0,0,1024,1024_SX48_.png\"/&gt;Todd4.0 out of 5 stars\n\n\n\n\n\n\n\n  \n  \n    Phone is much better than I expected so far\n  \nReviewed in the United States on May 14, 2024Color: Phantom BlackSize: 128GBVerified Purchase\n\n\n\n\n\n\n\n  \n  \n    So as of now I am writing this review after only 1 full day of owning the phone, and so far it seems to be nearly perfect. Now I say nearly because it definitely had one or two things here or there that gave me iffy feelings at first. One example of this is that there were very mild scratches on the side of the camera bump, and while normally that would bother me a lot more, I didn't mind it too much since it wasn't effecting the phones performance, and I put a case over it anyway so I don't see them now. I inserted the sim card from my old phone and it all seems to work just fine with no issues that I am able to see as of this moment, though I hear stories of phones sometimes giving up on the sim card after about a month, so I will have to wait and see on that front. And finally I should say that I have always been incredibly skeptical of buying used phones in general, let alone online, but given the price of the phone and the fairly high standards I set for it I am really rather impressed. If anything I just mentioned happens to change sometime in the near future I will definitely come back and change my review accordingly but until then I will 100% recommend this phone for the price\n  \nRead more\n  5 people found this helpful\n    \n          \n              \n                  Helpful\n              \n          \n      Sending feedback...Thank you for your feedback.Sorry, we failed to record your vote. Please try again\n        Report\n  &lt;img src=\"https://c.media-amazon.com/images/S/amazon-avatars-global/default._CR0,0,1024,1024_SX48_.png\"/&gt;Tima5.0 out of 5 stars\n\n\n\n\n\n\n\n  \n  \n    Pretty good phone\n  \nReviewed in the United States on July 3, 2024Color: Phantom BlackSize: 128GBVerified Purchase\n\n\n\n\n\n\n\n  \n  \n    I got this phone for my mom as a gift.  It arrived yesterday as expected, which was great! The phone looks in very good shape. It had a tiny scratch on the side, but you can barely see it, especially if you have a case on. I used the phone for about 20 minutes, and it only consumed 4% of its battery life. I am used to iPhones; therefore, I can only provide so many details since I'm unfamiliar with Samsung. Yet, my mom is a Samsung fan ... Also, the camera is really good, and the focus is perfect!Overall, it's worth the money, and I loved that it was properly packed and came with a cable and a charging brick (not Samsung), but it seemed good.\n  \nRead more\n  4 people found this helpful\n    \n          \n              \n                  Helpful\n              \n          \n      Sending feedback...Thank you for your feedback.Sorry, we failed to record your vote. Please try again\n        Report\n  &lt;img src=\"https://c.media-amazon.com/images/S/amazon-avatars-global/default._CR0,0,1024,1024_SX48_.png\"/&gt;Floyd Davis5.0 out of 5 stars\n\n\n\n\n\n\n\n  \n  \n    Quality\n  \nReviewed in the United States on September 1, 2024Color: Phantom BlackSize: 128GBVerified Purchase\n\n\n\n\n\n\n\n  \n  \n    So far Great Condition. Love the brighter colors. Great Speed\n  \nRead more\n  \n    \n          \n              \n                  Helpful\n              \n          \n      Sending feedback...Thank you for your feedback.Sorry, we failed to record your vote. Please try again\n        Report\n  &lt;img src=\"https://c.media-amazon.com/images/S/amazon-avatars-global/default._CR0,0,1024,1024_SX48_.png\"/&gt;Amazon Customer3.0 out of 5 stars\n\n\n\n\n\n\n\n  \n  \n    Fast battery drain\n  \nReviewed in the United States on March 30, 2024Color: Phantom BlackSize: 128GBVerified Purchase\n\n\n\n\n\n\n\n  \n  \n    I've had this phone for 2 days now. The phone looks great and works as expected. Unfortunately,  I'm not impressed with the battery life. I know overall the S21 battery is an issue but this one drains quickly. I'm going to hang on it for a couple more days and may have to return it. It drains to dead off in 5 to 6 hours.Update 5/12/24.....The battery life never improved. Battery got very warm during charging but thought I would just get battery replaced for $100 and not worry about shipping it back and getting credit and all that stuff. Last week I fell into a pool with phone in pocket and immediately pulled it out. Phone wouldn't turn on after that at all. Got it diagnosed for $45 and result was a cooked motherboard. Not the ending I was hoping for. This also is not the fault of the seller in no way at all. The only complaint I have us I wish they would of caught the fact of the battery issue plus the fact it took longer to receive from Amazon than at first stated. I will order another one from Amazon and take a chance since in the past 4 phones I've ordered I never had an issue.\n  \nRead more\n  6 people found this helpful\n    \n          \n              \n                  Helpful\n              \n          \n      Sending feedback...Thank you for your feedback.Sorry, we failed to record your vote. Please try again\n        Report",</t>
  </si>
  <si>
    <t xml:space="preserve">    "productDetails": "About this item                   6.1inch Super Retina XDR display. Aluminum with color-infused glass back. Ring/Silent switch     Dynamic Island. A magical way to interact with iPhone. A16 Bionic chip with 5-core GPU     Advanced dual-camera system. 48MP Main | Ultra Wide. Super-high-resolution photos (24MP and 48MP). Next-generation portraits with Focus and Depth Control. 4X optical zoom range     Emergency SOS via satellite. Crash Detection. Roadside Assistance via satellite     Up to 26 hours video playback. USB C, Supports USB 2. Face ID",</t>
  </si>
  <si>
    <t xml:space="preserve">    "customerReviews": "&lt;img src=\"https://c.media-amazon.com/images/S/amazon-avatars-global/default._CR0,0,1024,1024_SX48_.png\"/&gt;Nicole5.0 out of 5 stars\n\n\n\n\n\n\n\n  \n  \n    Very good product\n  \nReviewed in the United States on August 19, 2024Service Provider: UnlockedColor: BlackSize: 128GBVerified Purchase\n\n\n\n\n\n\n\n  \n  \n    I recently purchased an iPhone and couldn't be happier with my decision! The price was incredibly affordable, and the quality of the product is top-notch. It works perfectly and looks brand new. Highly recommend it to anyone looking for a great deal on a high-quality phone!\n  \nRead more\n\n\n\n\n\n\n\n\n\n\n\n \n  \t\t \n\n\n\n\n    \n        \n        \n            \n        \n            \n        \n        \n            \n            \n        \n        \n            \n            \n        \n    \n    \n        \n\n            \n                &lt;img src=\"https://c.media-amazon.com/images/S/amazon-avatars-global/default._CR0,0,1024,1024_SX48_.png\"/&gt;Nicole\n            \n\n            5.0 out of 5 stars\n            \n                Very good product\n            \n            \n            \n                \n                    \n                        \n                        \n                            \n                                \n                                    \n                                        Reviewed in the United States on August 19, 2024\n                                    \n                                \n                                \n                            \n                        \n                    \n                \n            \n        \n        \n            I recently purchased an iPhone and couldn't be happier with my decision! The price was incredibly affordable, and the quality of the product is top-notch. It works perfectly and looks brand new. Highly recommend it to anyone looking for a great deal on a high-quality phone!\n        \n        \n            \n                Images in this review\n            \n            \n                \n                    \n                        \n                    \n                        \n                    \n                \n            \n        \n    \n        \n    \n\n\n\n\n\n   function toggleSeeAllView() {\n       P.when('A', 'cr-image-popover-controller').execute(function(A, imagePopoverController) {\n          imagePopoverController.toggleSeeAllView(true);\n       });\n   }\n\n\n       &lt;img alt=\"Customer image\" src=\"https://c.media-amazon.com/images/I/712jUtxBQWL._SY88.jpg\" height=\"88\" width=\"100%\"/&gt;&lt;img alt=\"Customer image\" src=\"https://c.media-amazon.com/images/I/814gI+CTQwL._SY88.jpg\" height=\"88\" width=\"100%\"/&gt;\n\n        P.when('A', 'cr-image-popover-controller').execute(function(A, imagePopoverController) {\n          A.on(\"a:popover:beforeShow:R23ZC013HFC66Y_gallerySection_main\", function(data) {\n            imagePopoverController.initImagePopover(\"R23ZC013HFC66Y\", \"[https://c.media-amazon.com/images/I/712jUtxBQWL._SL1600_.jpg, https://c.media-amazon.com/images/I/814gI+CTQwL._SL1600_.jpg]\", data);\n          });\n        });\n    \n\n  6 people found this helpful\n    \n          \n              \n                  Helpful\n              \n          \n      Sending feedback...Thank you for your feedback.Sorry, we failed to record your vote. Please try again\n        Report\n  &lt;img src=\"https://c.media-amazon.com/images/S/amazon-avatars-global/default._CR0,0,1024,1024_SX48_.png\"/&gt;Dmoney5.0 out of 5 stars\n\n\n\n\n\n\n\n  \n  \n    10/10\n  \nReviewed in the United States on August 1, 2024Service Provider: UnlockedColor: BlackSize: 128GBVerified Purchase\n\n\n\n\n\n\n\n  \n  \n    For a renewed iPhone this is great, the battery is great, everything is great I would also recommend buying from this seller. They are legit and the phone came in fast and with no visible scratches or signs of damage, it was like a whole new phone. Switching from an iPhone X to this was one of the best decisions especially because it’s not as expensive how it would regularly be.\n  \nRead more\n  12 people found this helpful\n    \n          \n              \n                  Helpful\n              \n          \n      Sending feedback...Thank you for your feedback.Sorry, we failed to record your vote. Please try again\n        Report\n  &lt;img src=\"https://c.media-amazon.com/images/S/amazon-avatars-global/default._CR0,0,1024,1024_SX48_.png\"/&gt;jessie5.0 out of 5 stars\n\n\n\n\n\n\n\n  \n  \n    Just as good as a new phone\n  \nReviewed in the United States on August 31, 2024Service Provider: T-MobileColor: BlackSize: 128GBVerified Purchase\n\n\n\n\n\n\n\n  \n  \n    I never review however am highly impressed with this product. I recently broke my iPhone 15 and refused to buy the same phone for the same price at apple. After researching renewed options from different sites this option came up as the best priced for the best quality. I’ve bought renewed items before from others sellers / companies and have had issues, so I was a little nervous. When the phone arrived I was shocked at the quality. It looked brand new. No scratches or any issues at all. I will never buy a brand new phone again when I can buy it for half the price for the same quality. HIGHLY RECOMMEND THIS SERVICE / PRODUCT\n  \nRead more\n  2 people found this helpful\n    \n          \n              \n                  Helpful\n              \n          \n      Sending feedback...Thank you for your feedback.Sorry, we failed to record your vote. Please try again\n        Report\n  &lt;img src=\"https://c.media-amazon.com/images/S/amazon-avatars-global/default._CR0,0,1024,1024_SX48_.png\"/&gt;Madeline5.0 out of 5 stars\n\n\n\n\n\n\n\n  \n  \n    Great Deal\n  \nReviewed in the United States on June 12, 2024Service Provider: UnlockedColor: BlueSize: 128GBVerified Purchase\n\n\n\n\n\n\n\n  \n  \n    Upgraded from my iPhone 11 that was suffering due to poor battery health after many years of use. Was nervous about buying a refurbished iPhone but thought that Amazon is a trusted shopping center that I might give it a try to buy the new iPhone 15 for a discount through this seller. This iPhone 15 is a great upgrade. I watched a few videos online to make sure this phone was authentic and from my observation it is just like new. The phone came with 100% battery health and only 12 cycles on it. Battery works really well. Has a 5G connection and setting up the phone with my cell carrier Verizon was a breeze with e-sim feature. The phone came with a charger as well. The camera takes really great quality photos as well (Picture of the pink rose is the iPhone 15’s camera quality). You should expect to find all iPhone 15 features on this phone, including the Dynamic Island, if you so choose to purchase this refurbished model. The only fault on this phone is that it heats up every time I’m on a video call. However, through research it seems this problem might be the same with all iPhone 15 models through Apple. After my experience shopping for this new phone I would consider buying a refurbished device in the future with Amazon again as well. Such a great deal for a new phone.\n  \nRead more\n\n\n\n\n\n\n\n\n\n\n\n \n  \t\t \n\n\n\n\n    \n        \n        \n            \n        \n            \n        \n        \n            \n            \n        \n        \n            \n            \n        \n    \n    \n        \n\n            \n                &lt;img src=\"https://c.media-amazon.com/images/S/amazon-avatars-global/default._CR0,0,1024,1024_SX48_.png\"/&gt;Madeline\n            \n\n            5.0 out of 5 stars\n            \n                Great Deal\n            \n            \n            \n                \n                    \n                        \n                        \n                            \n                                \n                                    \n                                        Reviewed in the United States on June 12, 2024\n                                    \n                                \n                                \n                            \n                        \n                    \n                \n            \n        \n        \n            Upgraded from my iPhone 11 that was suffering due to poor battery health after many years of use. Was nervous about buying a refurbished iPhone but thought that Amazon is a trusted shopping center that I might give it a try to buy the new iPhone 15 for a discount through this seller. This iPhone 15 is a great upgrade. I watched a few videos online to make sure this phone was authentic and from my observation it is just like new. The phone came with 100% battery health and only 12 cycles on it. Battery works really well. Has a 5G connection and setting up the phone with my cell carrier Verizon was a breeze with e-sim feature. The phone came with a charger as well. The camera takes really great quality photos as well (Picture of the pink rose is the iPhone 15’s camera quality). You should expect to find all iPhone 15 features on this phone, including the Dynamic Island, if you so choose to purchase this refurbished model. The only fault on this phone is that it heats up every time I’m on a video call. However, through research it seems this problem might be the same with all iPhone 15 models through Apple. After my experience shopping for this new phone I would consider buying a refurbished device in the future with Amazon again as well. Such a great deal for a new phone.\n        \n        \n            \n                Images in this review\n            \n            \n                \n                    \n                        \n                    \n                        \n                    \n                        \n                    \n                        \n                    \n                \n            \n        \n    \n        \n    \n\n\n\n\n\n   function toggleSeeAllView() {\n       P.when('A', 'cr-image-popover-controller').execute(function(A, imagePopoverController) {\n          imagePopoverController.toggleSeeAllView(true);\n       });\n   }\n\n\n       &lt;img alt=\"Customer image\" src=\"https://c.media-amazon.com/images/I/51fgkIP0wJL._SY88.jpg\" height=\"88\" width=\"100%\"/&gt;&lt;img alt=\"Customer image\" src=\"https://c.media-amazon.com/images/I/611i8HdYYyL._SY88.jpg\" height=\"88\" width=\"100%\"/&gt;&lt;img alt=\"Customer image\" src=\"https://c.media-amazon.com/images/I/618yqIxVwOL._SY88.jpg\" height=\"88\" width=\"100%\"/&gt;&lt;img alt=\"Customer image\" src=\"https://c.media-amazon.com/images/I/61m-enO9STL._SY88.jpg\" height=\"88\" width=\"100%\"/&gt;\n\n        P.when('A', 'cr-image-popover-controller').execute(function(A, imagePopoverController) {\n          A.on(\"a:popover:beforeShow:R10O00KGUMFDJM_gallerySection_main\", function(data) {\n            imagePopoverController.initImagePopover(\"R10O00KGUMFDJM\", \"[https://c.media-amazon.com/images/I/51fgkIP0wJL._SL1600_.jpg, https://c.media-amazon.com/images/I/611i8HdYYyL._SL1600_.jpg, https://c.media-amazon.com/images/I/618yqIxVwOL._SL1600_.jpg, https://c.media-amazon.com/images/I/61m-enO9STL._SL1600_.jpg]\", data);\n          });\n        });\n    \n\n  37 people found this helpful\n    \n          \n              \n                  Helpful\n              \n          \n      Sending feedback...Thank you for your feedback.Sorry, we failed to record your vote. Please try again\n        Report\n  &lt;img src=\"https://c.media-amazon.com/images/S/amazon-avatars-global/default._CR0,0,1024,1024_SX48_.png\"/&gt;Ju Ju5.0 out of 5 stars\n\n\n\n\n\n\n\n  \n  \n    Great second hand!\n  \nReviewed in the United States on August 22, 2024Service Provider: UnlockedColor: BlackSize: 128GBVerified Purchase\n\n\n\n\n\n\n\n  \n  \n    Looks like new! My brother loves his new phone. Price is great too.\n  \nRead more\n  4 people found this helpful\n    \n          \n              \n                  Helpful\n              \n          \n      Sending feedback...Thank you for your feedback.Sorry, we failed to record your vote. Please try again\n        Report\n  &lt;img src=\"https://c.media-amazon.com/images/S/amazon-avatars-global/default._CR0,0,1024,1024_SX48_.png\"/&gt;Liliana5.0 out of 5 stars\n\n\n\n\n\n\n\n  \n  \n    Amazing service\n  \nReviewed in the United States on July 23, 2024Service Provider: UnlockedColor: PinkSize: 128GBVerified Purchase\n\n\n\n\n\n\n\n  \n  \n    Phone came really fast. I bought the phone on July 20th, phone was expected to arrive by Wednesday but instead came by today which is Monday. Phone is in excellent condition and everything works perfectly. It doesn’t come with the original box or charger however a charger is provided which charges really fast! I would definitely buy again! Also comes with no scratches whatsoever!\n  \nRead more\n\n\n\n\n\n\n\n\n\n\n\n \n  \t\t \n\n\n\n\n    \n        \n        \n            \n        \n            \n        \n        \n            \n            \n        \n        \n            \n            \n        \n    \n    \n        \n\n            \n                &lt;img src=\"https://c.media-amazon.com/images/S/amazon-avatars-global/default._CR0,0,1024,1024_SX48_.png\"/&gt;Liliana\n            \n\n            5.0 out of 5 stars\n            \n                Amazing service\n            \n            \n            \n                \n                    \n                        \n                        \n                            \n                                \n                                    \n                                        Reviewed in the United States on July 23, 2024\n                                    \n                                \n                                \n                            \n                        \n                    \n                \n            \n        \n        \n            Phone came really fast. I bought the phone on July 20th, phone was expected to arrive by Wednesday but instead came by today which is Monday. Phone is in excellent condition and everything works perfectly. It doesn’t come with the original box or charger however a charger is provided which charges really fast! I would definitely buy again! Also comes with no scratches whatsoever!\n        \n        \n            \n                Images in this review\n            \n            \n                \n                    \n                        \n                    \n                        \n                    \n                \n            \n        \n    \n        \n    \n\n\n\n\n\n   function toggleSeeAllView() {\n       P.when('A', 'cr-image-popover-controller').execute(function(A, imagePopoverController) {\n          imagePopoverController.toggleSeeAllView(true);\n       });\n   }\n\n\n       &lt;img alt=\"Customer image\" src=\"https://c.media-amazon.com/images/I/61G4XZbLnJL._SY88.jpg\" height=\"88\" width=\"100%\"/&gt;&lt;img alt=\"Customer image\" src=\"https://c.media-amazon.com/images/I/61giTLbJwBL._SY88.jpg\" height=\"88\" width=\"100%\"/&gt;\n\n        P.when('A', 'cr-image-popover-controller').execute(function(A, imagePopoverController) {\n          A.on(\"a:popover:beforeShow:R1NGK8BL236SJ7_gallerySection_main\", function(data) {\n            imagePopoverController.initImagePopover(\"R1NGK8BL236SJ7\", \"[https://c.media-amazon.com/images/I/61G4XZbLnJL._SL1600_.jpg, https://c.media-amazon.com/images/I/61giTLbJwBL._SL1600_.jpg]\", data);\n          });\n        });\n    \n\n  10 people found this helpful\n    \n          \n              \n                  Helpful\n              \n          \n      Sending feedback...Thank you for your feedback.Sorry, we failed to record your vote. Please try again\n        Report\n  &lt;img src=\"https://c.media-amazon.com/images/S/amazon-avatars-global/default._CR0,0,1024,1024_SX48_.png\"/&gt;LaraCroft4Eva4.0 out of 5 stars\n\n\n\n\n\n\n\n  \n  \n    Great phone\n  \nReviewed in the United States on April 27, 2024Service Provider: AT&amp;TColor: BlueSize: 256GBVerified Purchase\n\n\n\n\n\n\n\n  \n  \n    This phone is unlocked as advertised and works in every way an iPhone 15 should (great signal strength, high quality cameras and sound, long battery life, etc). The only negative thing I have noticed is that occasionally the app I am on will crash.\n  \nRead more\n  10 people found this helpful\n    \n          \n              \n                  Helpful\n              \n          \n      Sending feedback...Thank you for your feedback.Sorry, we failed to record your vote. Please try again\n        Report\n  &lt;img src=\"https://c.media-amazon.com/images/S/amazon-avatars-global/default._CR0,0,1024,1024_SX48_.png\"/&gt;Colton Mullis5.0 out of 5 stars\n\n\n\n\n\n\n\n  \n  \n    Highly recommend\n  \nReviewed in the United States on August 20, 2024Service Provider: T-MobileColor: BlackSize: 128GBVerified Purchase\n\n\n\n\n\n\n\n  \n  \n    Phone came just as described, great condition, works properly. Very satisfied\n  \nRead more\n  One person found this helpful\n    \n          \n              \n                  Helpful\n              \n          \n      Sending feedback...Thank you for your feedback.Sorry, we failed to record your vote. Please try again\n        Report",</t>
  </si>
  <si>
    <t xml:space="preserve">    "productDetails": "About this item                   Android 12 | One UI 4.1.1 | Octa-core | 8GB | 128GB | Adreno 730     Dynamic AMOLED 2X, 120Hz, HDR10+ display | Corning Gorilla Glass | 6.1inches | 1080 x 2340     Wi-Fi 802.11 a/b/g/n/ac/6e dual-band | GPS | Wi-Fi Direct, hotspot | Bluetooth 5.2 | USB Type-C 3.2     50 MP Camera | LED Flash | 1080p | Speaker     5.75x 2.78 x 0.30 | 5.89oz | Single SIM | GSM, HSPA, LTE, CDMA",</t>
  </si>
  <si>
    <t xml:space="preserve">    "customerReviews": "&lt;img src=\"https://c.media-amazon.com/images/S/amazon-avatars-global/default._CR0,0,1024,1024_SX48_.png\"/&gt;Michael Laguardia5.0 out of 5 stars\n\n\n\n\n\n\n\n  \n  \n    Samsung Galaxy S22 Smartphone Review\n  \nReviewed in the United States on June 19, 2024Size: 128GBColor: Phantom BlackService Provider: UnlockedProduct grade: RenewedVerified Purchase\n\n\n\n\n\n\n\n  \n  \n    OverviewThe Samsung Galaxy S22 is a flagship smartphone that represents the cutting edge of mobile technology. As a factory-unlocked device, it offers flexibility for use with various carriers. With a sleek design, impressive hardware, and advanced camera capabilities, the Galaxy S22 is designed to cater to both casual users and tech enthusiasts.Design and Build QualityThe Galaxy S22 boasts a refined and modern design, with a premium glass and metal build. It feels solid in hand, with a sleek and elegant aesthetic that is characteristic of Samsung’s high-end devices. The device is available in various colors, catering to different style preferences.DisplayThe phone features a 6.1-inch Dynamic AMOLED 2X display with a resolution of 2400 x 1080 pixels. The screen offers vibrant colors, deep blacks, and excellent brightness levels, making it perfect for media consumption and gaming. The 120Hz refresh rate provides smooth scrolling and a responsive touch experience.PerformanceUnder the hood, the Galaxy S22 is powered by the Snapdragon 8 Gen 1 (or Exynos 2200, depending on the region), paired with 8GB of RAM. This combination ensures top-tier performance, allowing for seamless multitasking, smooth gaming, and efficient handling of demanding applications. The device runs on Samsung’s One UI, based on Android, offering a user-friendly interface with a plethora of customization options.CameraOne of the standout features of the Galaxy S22 is its camera system. The phone is equipped with a triple-camera setup on the back, consisting of a 50MP main sensor, a 12MP ultra-wide sensor, and a 10MP telephoto sensor with 3x optical zoom. The camera performs exceptionally well in various lighting conditions, producing sharp and detailed photos.The 8K video recording capability is a notable highlight, providing incredibly high-resolution videos that are future-proof and offer impressive clarity. The front-facing 10MP camera also delivers high-quality selfies and video calls.StorageWith 128GB of internal storage, the Galaxy S22 offers ample space for apps, photos, videos, and other media. However, it lacks a microSD card slot, so users looking for additional storage will need to rely on cloud services or opt for a higher storage variant if available.Battery LifeThe Galaxy S22 is equipped with a 3700mAh battery, which provides decent battery life. It supports fast charging, wireless charging, and reverse wireless charging. With moderate use, the phone can easily last a full day, but heavy users might need to top up the battery by the evening.ConnectivityAs a factory unlocked device, the Galaxy S22 offers great flexibility for use with different carriers. It supports 5G connectivity, ensuring fast data speeds where available. Other connectivity features include Wi-Fi 6, Bluetooth 5.2, NFC, and USB Type-C.Additional FeaturesFingerprint Sensor: An under-display ultrasonic fingerprint sensor provides secure and fast unlocking.IP68 Rating: The device is water and dust resistant.Stereo Speakers: The phone offers a great audio experience with its stereo speaker setup.ConclusionThe Samsung Galaxy S22 is a powerful and versatile smartphone that excels in design, performance, and camera capabilities. Its 8K video recording, premium build quality, and vibrant display make it a standout device in the competitive smartphone market. While the absence of expandable storage might be a downside for some, the 128GB internal storage should suffice for most users. Overall, the Galaxy S22 is a solid choice for anyone looking for a high-end Android smartphone with cutting-edge features.\n  \nRead more\n  23 people found this helpful\n    \n          \n              \n                  Helpful\n              \n          \n      Sending feedback...Thank you for your feedback.Sorry, we failed to record your vote. Please try again\n        Report\n  &lt;img src=\"https://c.media-amazon.com/images/S/amazon-avatars-global/default._CR0,0,1024,1024_SX48_.png\"/&gt;Jessica Eadie5.0 out of 5 stars\n\n\n\n\n\n\n\n  \n  \n    Works well\n  \nReviewed in the United States on July 30, 2024Size: 128GBColor: Phantom BlackService Provider: UnlockedProduct grade: RenewedVerified Purchase\n\n\n\n\n\n\n\n  \n  \n    I got one for me initially. It worked well. Held charged and no visible damage. So I decided to get one for my mother, husband and father. They were all in excellent condition\n  \nRead more\n  5 people found this helpful\n    \n          \n              \n                  Helpful\n              \n          \n      Sending feedback...Thank you for your feedback.Sorry, we failed to record your vote. Please try again\n        Report\n  &lt;img src=\"https://c.media-amazon.com/images/S/amazon-avatars-global/default._CR0,0,1024,1024_SX48_.png\"/&gt;Alexander C. Zorach4.0 out of 5 stars\n\n\n\n\n\n\n\n  \n  \n    Very Happy With This So Far: Great Phone for Great Price, But Some Key Downsides\n  \nReviewed in the United States on July 21, 2024Size: 128GBColor: Phantom BlackService Provider: UnlockedProduct grade: RenewedVerified Purchase\n\n\n\n\n\n\n\n  \n  \n    I've been a huge fan of buying 1-to-2-generation old refurbished Samsung flagship phones. This is my second of them and I know some other people who have done it too and it's a great deal. This phone was top-of-the-line about two years ago. It is still a huge upgrade for me, replacing my 4-year-old Galaxy S10e that i obtained similarly back then. Very cheap, I was able to get this one for $235 which is a steal, this is much better than new phones in the same price range.Things I like about this phone: it's relatively small, very fast, the display is super crisp. It's great at getting signal, and wireless networks and bluetooth pairing all work beautifully. I usually talk with a headset but phone calls without a headset are fine. The camera is great quality-wise.Things I dislike about this phone: I would prefer it to be smaller. Phones keep getting bigger. The Galaxy S10e was slightly bigger than I like, and this one got a little bigger AND heavier. It feels bulky in my pocket. Also I don't like the location of the camera, because it tends to make the cases for this phone be very thin near the edge of the phone, which tends to make them break in that spot. And this is a design flaw with the phone, not the case, because the way the phone is made there is an area around the cameras that bumps out in such a way that makes it so you can't make that part of the case thicker. iPhones did a better job of this design, allowing for a slightly thicker piece of case.And the other downside is the bloatware. Samsung is awful for the bloatware. there are some notifications that are very hard to turn off, like the one about \"Find Your Phone\". Samsung is constantly pressuring you to sign into their service, and it makes it very difficult to sign out. Two-factor authentication required to sign out? What a farce. This phone made me very frustrated at the people who designed it.Lastly, the other things I really dislike about this phone, which unfortunately follows industry trends. There is no 3.5mm jack. I used that heavily and I really miss that. It's a big downside because now I can't use corded headsets, which I prefer in part because you don't have to change them. AND this does not have a removable battery.The battery going is usually the reason I have to replace my phone, so lacking a replaceable battery limits the lifetime of the phone. Replacing the battery is affordable if I can do it myself, if I have to drive to a store and pay someone to open the phone up to replace the battery, it's not really worth it. So basically the lack of replaceable battery makes this phone shorter-lived for me...especially since the battery life is perhaps not quite as good as it could be. It's not terrible, but you really do need to turn power saving on from the start. I also recommend charging only to 80% to prolong the life, and then just charging more frequently. This device seems to run a little hot which tends to make batteries wear out fast, so definitely watch that.With these limitations, I think this phone is still a great buy. But it does have some design flaws that unfortunately Samsung has not addressed in their newer phones. The whole industry has been moving in the wrong direction IMHO, planned obsolescence, making their devices non-repairable. I hate it. And because of it I refuse to buy new products. Buying old products like this is my way of protesting the industry. I refuse to pump big money into an industry that isn't representing my values and the things I care about in life.\n  \nRead more\n  30 people found this helpful\n    \n          \n              \n                  Helpful\n              \n          \n      Sending feedback...Thank you for your feedback.Sorry, we failed to record your vote. Please try again\n        Report\n  &lt;img src=\"https://c.media-amazon.com/images/S/amazon-avatars-global/default._CR0,0,1024,1024_SX48_.png\"/&gt;Candy3.0 out of 5 stars\n\n\n\n\n\n\n\n  \n  \n    Very disappointed in sound!!\n  \nReviewed in the United States on August 20, 2024Size: 128GBColor: Phantom BlackService Provider: UnlockedProduct grade: RenewedVerified Purchase\n\n\n\n\n\n\n\n  \n  \n    Phone looks good, not a scratch on it.  Screen is hard to keep clean almost looks like it is not the original screen.  Can deal with that.  The main problem is the sound.  Very scratchy, cuts out during conversation, at times people can't hear me.  There are times sound is really loud and next it is so soft you can barely hear. Frustrating trying to carry on a conversation.I would never buy from this company again, as it seems they did a poor job of refurbishing this phone.\n  \nRead more\n  One person found this helpful\n    \n          \n              \n                  Helpful\n              \n          \n      Sending feedback...Thank you for your feedback.Sorry, we failed to record your vote. Please try again\n        Report\n  &lt;img src=\"https://c.media-amazon.com/images/S/amazon-avatars-global/default._CR0,0,1024,1024_SX48_.png\"/&gt;Dan5.0 out of 5 stars\n\n\n\n\n\n\n\n  \n  \n    Protects great\n  \nReviewed in the United States on August 24, 2024Size: 128GBColor: Phantom BlackService Provider: UnlockedProduct grade: RenewedVerified Purchase\n\n\n\n\n\n\n\n  \n  \n    This has been my go to cover to protect my always over the years. Protects phones from my constantly dropping them. My old phones always look like new when I retire them.\n  \nRead more\n  \n    \n          \n              \n                  Helpful\n              \n          \n      Sending feedback...Thank you for your feedback.Sorry, we failed to record your vote. Please try again\n        Report\n  &lt;img src=\"https://c.media-amazon.com/images/S/amazon-avatars-global/default._CR0,0,1024,1024_SX48_.png\"/&gt;wil5.0 out of 5 stars\n\n\n\n\n\n\n\n  \n  \n    oops\n  \nReviewed in the United States on September 3, 2024Size: 128GBColor: Phantom BlackService Provider: UnlockedProduct grade: RenewedVerified Purchase\n\n\n\n\n\n\n\n  \n  \n    bought the wrong phone S20 Ultra was the same price wasn't paying attention due to fatigue and frustration of my phone hitting the ground and not turning back on and only having about 3hrs of sleep after getting off work after having 4hrs of sleep, 3days later thought i got scammed by some chinaman and turned out i didnt get scammed the box it came it was just cheap but phone works great 10/10 i didnt get scammedtldr, bought  the wrong phone it ended up being the right phone\n  \nRead more\n  \n    \n          \n              \n                  Helpful\n              \n          \n      Sending feedback...Thank you for your feedback.Sorry, we failed to record your vote. Please try again\n        Report\n  &lt;img src=\"https://c.media-amazon.com/images/S/amazon-avatars-global/default._CR0,0,1024,1024_SX48_.png\"/&gt;JB Housey5.0 out of 5 stars\n\n\n\n\n\n\n\n  \n  \n    Phone works great and was almost in perfect condition\n  \nReviewed in the United States on August 8, 2024Size: 128GBColor: Pink GoldService Provider: UnlockedProduct grade: RenewedVerified Purchase\n\n\n\n\n\n\n\n  \n  \n    Great value for the money.  The phone was easy to setup and insert SIM card from old phone.  Easily copied over phone apps and data to new phone.  Had a tiny scratch on back but nothing concerning.  Would recommend and by again.\n  \nRead more\n  \n    \n          \n              \n                  Helpful\n              \n          \n      Sending feedback...Thank you for your feedback.Sorry, we failed to record your vote. Please try again\n        Report",</t>
  </si>
  <si>
    <t xml:space="preserve">    "productDetails": "About this item                   6.1-inch Super Retina XDR display featuring Always-On &amp; ProMotion.",</t>
  </si>
  <si>
    <t xml:space="preserve">    "customerReviews": "&lt;img src=\"https://c.media-amazon.com/images/S/amazon-avatars-global/default._CR0,0,1024,1024_SX48_.png\"/&gt;mk5.0 out of 5 stars\n\n\n\n\n\n\n\n  \n  \n    Perfect\n  \nReviewed in the United States on August 22, 2024Service Provider: UnlockedColor: Space BlackSize: 128GBVerified Purchase\n\n\n\n\n\n\n\n  \n  \n    So ive been wary of buying used computer products lately, recently I went to look at an open box excellent iPad m1. When I got to the store to look at it, the screen had a giant crack right down the center. I looked right at the cashier like that can hardly be considered excellent condition, imo it would be considered poor at best. So when I ordered the iPhone 14 Pro as a upgrade to my Samsung galaxy s9+ I was very concerned it would come in a terrible condition but everything ive bought second hand from amazon has been in the condition ordered. If it says excellent that means no marks or minimal. My phone arrived in nearly perfect condition. The screen and back glass are flawless, there is some slight scratching on the buttons but that's to be expected for a used device. All in all for $600 im very pleased with my purchase, this phone was brand new a year ago and it's fully unlocked. Insane deal for that price. Dont be worried about buying used from amazon, everything ive gotten from them has been 100% worth it.\n  \nRead more\n  3 people found this helpful\n    \n          \n              \n                  Helpful\n              \n          \n      Sending feedback...Thank you for your feedback.Sorry, we failed to record your vote. Please try again\n        Report\n  &lt;img src=\"https://c.media-amazon.com/images/S/amazon-avatars-global/default._CR0,0,1024,1024_SX48_.png\"/&gt;Baoumou Dicko5.0 out of 5 stars\n\n\n\n\n\n\n\n  \n  \n    Do not mind dirty mirror\n  \nReviewed in the United States on August 30, 2024Service Provider: UnlockedColor: Deep PurpleSize: 128GBVerified Purchase\n\n\n\n\n\n\n\n  \n  \n    Fulfilled with purchase, great performance, Camera works perfectly , same color, touch screen works, no scratches, battery life is at 90% tho.\n  \nRead more\n\n\n\n\n\n\n\n\n\n\n\n \n  \t\t \n\n\n\n\n    \n        \n        \n            \n        \n            \n        \n        \n            \n            \n        \n        \n            \n            \n        \n    \n    \n        \n\n            \n                &lt;img src=\"https://c.media-amazon.com/images/S/amazon-avatars-global/default._CR0,0,1024,1024_SX48_.png\"/&gt;Baoumou Dicko\n            \n\n            5.0 out of 5 stars\n            \n                Do not mind dirty mirror\n            \n            \n            \n                \n                    \n                        \n                        \n                            \n                                \n                                    \n                                        Reviewed in the United States on August 30, 2024\n                                    \n                                \n                                \n                            \n                        \n                    \n                \n            \n        \n        \n            Fulfilled with purchase, great performance, Camera works perfectly , same color, touch screen works, no scratches, battery life is at 90% tho.\n        \n        \n            \n                Images in this review\n            \n            \n                \n                    \n                        \n                    \n                \n            \n        \n    \n        \n    \n\n\n\n\n\n   function toggleSeeAllView() {\n       P.when('A', 'cr-image-popover-controller').execute(function(A, imagePopoverController) {\n          imagePopoverController.toggleSeeAllView(true);\n       });\n   }\n\n\n       &lt;img alt=\"Customer image\" src=\"https://c.media-amazon.com/images/I/61iHRt1skNL._SY88.jpg\" height=\"88\" width=\"100%\"/&gt;\n\n        P.when('A', 'cr-image-popover-controller').execute(function(A, imagePopoverController) {\n          A.on(\"a:popover:beforeShow:R2KRXO4H6BT9F6_gallerySection_main\", function(data) {\n            imagePopoverController.initImagePopover(\"R2KRXO4H6BT9F6\", \"[https://c.media-amazon.com/images/I/61iHRt1skNL._SL1600_.jpg]\", data);\n          });\n        });\n    \n\n  One person found this helpful\n    \n          \n              \n                  Helpful\n              \n          \n      Sending feedback...Thank you for your feedback.Sorry, we failed to record your vote. Please try again\n        Report\n  &lt;img src=\"https://c.media-amazon.com/images/S/amazon-avatars-global/default._CR0,0,1024,1024_SX48_.png\"/&gt;Will B.5.0 out of 5 stars\n\n\n\n\n\n\n\n  \n  \n    Buy it\n  \nReviewed in the United States on August 11, 2024Service Provider: UnlockedColor: Space BlackSize: 128GBVerified Purchase\n\n\n\n\n\n\n\n  \n  \n    Was very skeptical of buying a renewed iPhone like many are, but I was very impressed with it for being only $600. It did not come in an Apple box, but was securely packaged with a charging cable. The phone looked brand new, not a single scratch or any indication of use. It was dead as it arrived but powering it up was no issue and when checking the battery capacity it was at 97%. Transferring the eSIM and the data was extremely easy and took under 10 minutes. I highly recommend this.\n  \nRead more\n  3 people found this helpful\n    \n          \n              \n                  Helpful\n              \n          \n      Sending feedback...Thank you for your feedback.Sorry, we failed to record your vote. Please try again\n        Report\n  &lt;img src=\"https://c.media-amazon.com/images/S/amazon-avatars-global/default._CR0,0,1024,1024_SX48_.png\"/&gt;Dickey4.0 out of 5 stars\n\n\n\n\n\n\n\n  \n  \n    Review of My iPhone 14 Pro\n  \nReviewed in the United States on May 28, 2024Service Provider: UnlockedColor: Space BlackSize: 128GBVerified Purchase\n\n\n\n\n\n\n\n  \n  \n    Great could be betterI recently bought the iPhone 14 Pro, and it works wonderfully with its sleek design, vibrant display, and impressive camera.However, it arrived with glue on the screen and minor scratches on the edges. These cosmetic issues were disappointing for a new device.Despite this, after cleaning, the phone performs excellently. It’s smooth, with great battery life and innovative features.In summary, the iPhone 14 Pro is fantastic in performance, but the initial quality issues need addressing.\n  \nRead more\n  11 people found this helpful\n    \n          \n              \n                  Helpful\n              \n          \n      Sending feedback...Thank you for your feedback.Sorry, we failed to record your vote. Please try again\n        Report\n  &lt;img src=\"https://c.media-amazon.com/images/S/amazon-avatars-global/default._CR0,0,1024,1024_SX48_.png\"/&gt;Samantha5.0 out of 5 stars\n\n\n\n\n\n\n\n  \n  \n    Better than expected\n  \nReviewed in the United States on August 31, 2024Service Provider: UnlockedColor: Deep PurpleSize: 512GBVerified Purchase\n\n\n\n\n\n\n\n  \n  \n    So far so good! Phone came completely scratch free. Truly looked brand new.The process to switch over my old iPhone to this one was easy and as expected.The battery capacity is 87% which is fine and better than my old phone.Doesn’t seem to charge to 100% as fast as my other phone, but not too concerned about that.I purchased an unlocked version and have t-mobile and everything worked just fine with the transfer. Very happy with this purchase so far!\n  \nRead more\n  \n    \n          \n              \n                  Helpful\n              \n          \n      Sending feedback...Thank you for your feedback.Sorry, we failed to record your vote. Please try again\n        Report\n  &lt;img src=\"https://c.media-amazon.com/images/S/amazon-avatars-global/default._CR0,0,1024,1024_SX48_.png\"/&gt;Nicholas M.3.0 out of 5 stars\n\n\n\n\n\n\n\n  \n  \n    Second try worked great, first one returned\n  \nReviewed in the United States on July 18, 2024Service Provider: UnlockedColor: GoldSize: 512GBVerified Purchase\n\n\n\n\n\n\n\n  \n  \n    Looks great functions great, I would have given it all the stars but I’m disappointed the battery health was only 87%, mostly because Amazon sent me a little checklist that was filled out with the phone that said they guarantee that their renewed phones have a battery health of 90% or higher. I know 87% is pretty close, but I was lied to so that’s very disappointing, especially since the first phone I bought wasn’t even checked and they sent me a blacklisted one, thankfully they keep their word about returns though! I wouldn’t buy a renewer phone from any of the 3rd parties for that reason. Stick with Amazon because at least you can return it!\n  \nRead more\n  3 people found this helpful\n    \n          \n              \n                  Helpful\n              \n          \n      Sending feedback...Thank you for your feedback.Sorry, we failed to record your vote. Please try again\n        Report\n  &lt;img src=\"https://c.media-amazon.com/images/S/amazon-avatars-global/31610bf7-4102-4e06-88cf-4019c6b68068._CR0,0,500,500_SX48_.jpg\"/&gt;Ms D5.0 out of 5 stars\n\n\n\n\n\n\n\n  \n  \n    Impressive upgrade\n  \nReviewed in the United States on August 14, 2024Service Provider: UnlockedColor: Deep PurpleSize: 512GBVerified Purchase\n\n\n\n\n\n\n\n  \n  \n    Affordable Upgrade: Renewed iPhone 14 Pro ImpressesI bought the Apple iPhone 14 Pro in Deep Purple for my husband, who needed an upgrade. We never buy new Apple products, preferring to stay a few generations behind. This strategy helps us avoid bugs and bad updates, plus it’s more affordable to go refurbished or renewed. I know that's risky, but so far, we've had good results buying from this reseller.My husband loves the iPhone 14 Pro, especially since he upgraded from an iPhone 8. Transferring his information to the new phone was simple, and the battery lasts a long time. This purchase has been a win for us!\n  \nRead more\n  One person found this helpful\n    \n          \n              \n                  Helpful\n              \n          \n      Sending feedback...Thank you for your feedback.Sorry, we failed to record your vote. Please try again\n        Report\n  &lt;img src=\"https://c.media-amazon.com/images/S/amazon-avatars-global/default._CR0,0,1024,1024_SX48_.png\"/&gt;Abby4.0 out of 5 stars\n\n\n\n\n\n\n\n  \n  \n    It’s ok I got the excellent one and it’s Ight\n  \nReviewed in the United States on August 14, 2024Service Provider: UnlockedColor: Space BlackSize: 256GBVerified Purchase\n\n\n\n\n\n\n\n  \n  \n    It’s got a scratch on the camera and around the whole ring of the phone also if your not aware this phone is the version that has ESIM which can’t be removed so that means in short you can’t put your SIM card from your old phone in it but you can go to cellular in settings and click transfer cellular  and if it doesn’t support your SIM card like mine call your provider and if they’re good as Track phone wireless yes I use it so anyways they handle it in 15 you’ll need the imei number both if there’s two and new and old phone and a third phone because you have to give them codes that will be sent to your new and old phone but good luck it’s a good phone tho also make sure nun of your verification numbers are your ex’s numbers for accounts lol you won’t get them like me and have to go through hell to get the codes but I did she didn’t answer but you’ll need a computer and Apple on standby 👍🏻\n  \nRead more\n  \n    \n          \n              \n                  Helpful\n              \n          \n      Sending feedback...Thank you for your feedback.Sorry, we failed to record your vote. Please try again\n        Report",</t>
  </si>
  <si>
    <t xml:space="preserve">    "productDetails": "About this item                   Android 13.0 Operating System: Runs on the latest Android OS for smooth performance and up-to-date features.     Bluetooth 5.0 and Wi-Fi 802.11ac: Stay connected with others wirelessly and stream content at high speeds.     6.6\" AMOLED Display: View vivid content on a large, high-resolution screen.     Quad Camera Array: Capture stunning photos and 4K video with the advanced camera system.     Long Battery Life: Power through the day on a large 5000mAh battery.",</t>
  </si>
  <si>
    <t xml:space="preserve">    "customerReviews": "&lt;img src=\"https://c.media-amazon.com/images/S/amazon-avatars-global/default._CR0,0,1024,1024_SX48_.png\"/&gt;Les5.0 out of 5 stars\n\n\n\n\n\n\n\n  \n  \n    Pleasantly Surprised\n  \nReviewed in the United States on January 28, 2024Style: A14Verified Purchase\n\n\n\n\n\n\n\n  \n  \n    This renewed Galaxy A14 G5 arrived unlocked as described.  It's renewed by Amazon and to be honest, I think it could possibly be brand new or as close as you can get.  There is literally not a mark or scuff on this phone.  It replaces an A02S Galaxy that I've had for a couple of years.  I'm a Tech guy so, it was pretty easy to set up.  I was able to install my Verizon SIM card and an additional 128Gb SDHC  memory card in about three minutes.  Downloaded the Samsung Smart Switch app from the Google Play store to both phones and within a few minutes, it transferred all my data and setup all the apps.  This was probably the longest part of the process consuming no more than 30 minutes.  Pretty much just had to set a few permissions and it was done.  It's fingerprint and facial recognition equipped. and the cameras seem pretty good.  As mentioned earlier, it IS Verizon compatible.  All in all, a pretty good phone at, what I think, is a fantastic price. UPDATE.....I moved this phone from Verizon to T-mobile without a single problem. Runs great using T-mobile's 5g. 👌\n  \nRead more\n  19 people found this helpful\n    \n          \n              \n                  Helpful\n              \n          \n      Sending feedback...Thank you for your feedback.Sorry, we failed to record your vote. Please try again\n        Report\n  &lt;img src=\"https://c.media-amazon.com/images/S/amazon-avatars-global/186d401d-0f01-444e-831f-40f13816a0aa._CR7,0,485,485_SX48_.jpg\"/&gt;Vero Veritas1.0 out of 5 stars\n\n\n\n\n\n\n\n  \n  \n    hardware as well is operating system overdone\n  \nReviewed in the United States on April 9, 2024Style: A14Verified Purchase\n\n\n\n\n\n\n\n  \n  \n    The Germans have a wonderful word concoction: \"Verschlimmbessern\"Meaning to improve something continuously and by that making gradually worse and eventually useless.In our \"update mania\" world this here is a classic case.The phone has a way to sensitive touchscreen and no matter what you try from the gazillion settings there is only one to increase the sensitivity but not to decrease it! You can search online that issue.Tests I did show that the touchscreen responds when the finger is actually is not touching the screen but is 0.5- 1mm ( 1/52\" - 2/52\") away from it!This leads of course to an absurd overreaction when you handle the phone, even with the palm protection on, it reacts unintentionally. Often even it responses before you have actually touched anything simply because you moved your finger without touching the screen!Then there is the OS, by now Android 14. Another effort to overload an overdo many functions and poorly organize them. all of course in the eternal other obsession \"security\". The [settings] interface is not intuitive and straightforward anymore like it used to be in older android OSs.Whereas like in earlier versions you could customize and prioritize which icon functions you wanted where, that no longer seems to be possible.And then of course the confirmation pop-up window mania.Say you want to turn something off or delete a message/email. You have to go on a regular basis through three confirmations! DUH? Say you select an email or SMS and click on delete, then it asks you first if you want to delete it, and then and then again were you wanted deleted to and finally you need to confirm that! Really? Seriously?notwithstanding that the new and improved absolutely outlandish privacy terms and all other terms all of them with their 10,000 links to other terms about terms and privacy etc. blah blah... I really feel being raped on a daily basis.Furthermore for some reason despite larger screen all the fonts are smaller but layout spacing is larger with more wasted space. (yes I tried the font sizing). Total useless another feature is, that you can choose from an endless variety of different fonts...Any app you start needs a gazillion confirmations requesting permission to give access to this and that, here and there etc. etc. Overall straightforward sensible layout of the interface and functionality is gone.Here's a personal comparison and experience.Before I upgraded to this phone I had a Samsung S5 with OS Android 6.01. Everything worked fine I never had an issue SMS and MMS sent out instantaneously and everything else worked. Of course with new apps the phone became, aside from artificial incompatibilities, slower and slower. P part of a marketing ploy probably.Now I have a Samsung A14 5G with Android 14. MMS take much longer and needs two or three confirmations...And when executing a functioning in an app, next time I open the app I have to navigate back as it doesn't go back like previously by default.There's more but that would take up too much space to writeup here.Remember the peaceful relaxed time when we had a Bell telephone and a typewriter?We were able to communicate and even managed to fly two men to the moon and bring them safely back...\n  \nRead more\n  17 people found this helpful\n    \n          \n              \n                  Helpful\n              \n          \n      Sending feedback...Thank you for your feedback.Sorry, we failed to record your vote. Please try again\n        Report\n  &lt;img src=\"https://c.media-amazon.com/images/S/amazon-avatars-global/default._CR0,0,1024,1024_SX48_.png\"/&gt;Deano 5.0 out of 5 stars\n\n\n\n\n\n\n\n  \n  \n    Phone\n  \nReviewed in the United States on August 12, 2024Style: T-Mobile lockedVerified Purchase\n\n\n\n\n\n\n\n  \n  \n    Excellent phone, at a cheap price. I break phones often and didn't break this one in the 6 months I had it, my kid now has it and it's still working great and not broken\n  \nRead more\n  \n    \n          \n              \n                  Helpful\n              \n          \n      Sending feedback...Thank you for your feedback.Sorry, we failed to record your vote. Please try again\n        Report\n  &lt;img src=\"https://c.media-amazon.com/images/S/amazon-avatars-global/default._CR0,0,1024,1024_SX48_.png\"/&gt;edward m. moate4.0 out of 5 stars\n\n\n\n\n\n\n\n  \n  \n    Nice phone in good condition very pleased. Great job Amazon!\n  \nReviewed in the United States on August 25, 2024Style: A14Verified Purchase\n\n\n\n\n\n\n\n  \n  \n    I like this phone and it was just as described. everything was in package it all worked and was like new.Very pleased with this order! Thank you Amazon PS: will buy more of this type of product.\n  \nRead more\n  \n    \n          \n              \n                  Helpful\n              \n          \n      Sending feedback...Thank you for your feedback.Sorry, we failed to record your vote. Please try again\n        Report\n  &lt;img src=\"https://c.media-amazon.com/images/S/amazon-avatars-global/e8d978cf-3bc1-4c79-b103-038e9c3fdcd5._CR0,0,375,375_SX48_.jpg\"/&gt;Danny Wilson5.0 out of 5 stars\n\n\n\n\n\n\n\n  \n  \n    Great Value\n  \nReviewed in the United States on July 7, 2024Style: A14Verified Purchase\n\n\n\n\n\n\n\n  \n  \n    I did extensive research on the best phone to fit my needs and this was it. (Disclosure: this phone is for an almost two year old.) I was extremely skeptical about the unlocked reviews, more than too many said the phone wasn’t truly unlocked. Luckily for me, it absolutely was. I put the SIM card in and it worked immediately. I didn’t need to configure APN’s or anything. It did warm up during info transfer from an older galaxy but it didn’t overheat. So far during charging and usage I don’t have that issue either. As stated, the phone is a backup for me but I let me son have full autonomy over it. So far his apps work with no issue. It does lag a bit for higher storage games but overall I can’t complain. The phone came basically brand new. If it had a Samsung box I’d believe it was. I think the experience varies and won’t negate anyone else’s, but mine has been so far so good. I would take the chance and worst case scenario just send it back.\n  \nRead more\n  6 people found this helpful\n    \n          \n              \n                  Helpful\n              \n          \n      Sending feedback...Thank you for your feedback.Sorry, we failed to record your vote. Please try again\n        Report\n  \n    \n      \n    \n  \n&lt;img src=\"https://c.media-amazon.com/images/S/amazon-avatars-global/default._CR0,0,1024,1024_SX48_.png\"/&gt;Maira S Marante Gonzalez5.0 out of 5 stars\n\n\n\n\n\n\n\n  \n    Leer las reseñas\n  \n  \nReviewed in the United States on September 3, 2024Style: A14Verified Purchase\n\n\n\n\n\n\n\n  \n    El producto muy bueno y bonito, era p mandarlo p Cuba.,pero cuando ya lo habia pedido, resolvieron y lo compraron allá, lo recomiendo 100%.\n  \n  \nRead more\n  \n    \n          \n              \n                  Helpful\n              \n          \n      Sending feedback...Thank you for your feedback.Sorry, we failed to record your vote. Please try again\n        Report\n  Translate review to English&lt;img src=\"https://c.media-amazon.com/images/S/amazon-avatars-global/default._CR0,0,1024,1024_SX48_.png\"/&gt;Armando1.0 out of 5 stars\n\n\n\n\n\n\n\n  \n  \n    Not Unlocked!!! And damaged\n  \nReviewed in the United States on August 24, 2024Style: A14Verified Purchase\n\n\n\n\n\n\n\n  \n  \n    DO NOT TRUST THAT IT COMES UNLOCKED. The phone arrived damaged on the top corner as it shows in the image and did not come with the SIM card tray pin. It also was not unlocked at all! It was locked to AT&amp;T and when I tried to unlock it I was told it was still under a payment plan under an AT&amp;T. I called AT&amp;T and was assured that it was still under an existing account and could not be unlocked until it was paid off by the account holder. The phone therefore became a paperweight for me.\n  \nRead more\n\n\n\n\n\n\n\n\n\n\n\n \n  \t\t \n\n\n\n\n    \n        \n        \n            \n        \n            \n        \n        \n            \n            \n        \n        \n            \n            \n        \n    \n    \n        \n\n            \n                &lt;img src=\"https://c.media-amazon.com/images/S/amazon-avatars-global/default._CR0,0,1024,1024_SX48_.png\"/&gt;Armando\n            \n\n            1.0 out of 5 stars\n            \n                Not Unlocked!!! And damaged\n            \n            \n            \n                \n                    \n                        \n                        \n                            \n                                \n                                    \n                                        Reviewed in the United States on August 24, 2024\n                                    \n                                \n                                \n                            \n                        \n                    \n                \n            \n        \n        \n            DO NOT TRUST THAT IT COMES UNLOCKED. The phone arrived damaged on the top corner as it shows in the image and did not come with the SIM card tray pin. It also was not unlocked at all! It was locked to AT&amp;T and when I tried to unlock it I was told it was still under a payment plan under an AT&amp;T. I called AT&amp;T and was assured that it was still under an existing account and could not be unlocked until it was paid off by the account holder. The phone therefore became a paperweight for me.\n        \n        \n            \n                Images in this review\n            \n            \n                \n                    \n                        \n                    \n                \n            \n        \n    \n        \n    \n\n\n\n\n\n   function toggleSeeAllView() {\n       P.when('A', 'cr-image-popover-controller').execute(function(A, imagePopoverController) {\n          imagePopoverController.toggleSeeAllView(true);\n       });\n   }\n\n\n       &lt;img alt=\"Customer image\" src=\"https://c.media-amazon.com/images/I/61Jt15n1X-L._SY88.jpg\" height=\"88\" width=\"100%\"/&gt;\n\n        P.when('A', 'cr-image-popover-controller').execute(function(A, imagePopoverController) {\n          A.on(\"a:popover:beforeShow:R1XC2XZ1Q379ZR_gallerySection_main\", function(data) {\n            imagePopoverController.initImagePopover(\"R1XC2XZ1Q379ZR\", \"[https://c.media-amazon.com/images/I/61Jt15n1X-L._SL1600_.jpg]\", data);\n          });\n        });\n    \n\n  One person found this helpful\n    \n          \n              \n                  Helpful\n              \n          \n      Sending feedback...Thank you for your feedback.Sorry, we failed to record your vote. Please try again\n        Report",</t>
  </si>
  <si>
    <t xml:space="preserve">    "productDetails": "About this item                   6.7-inch Super Retina XDR display and advanced camera system for better photos in any light.     Cinematic mode now in 4K Dolby Vision up to 30 fps.     Action mode for smooth, steady, handheld videos.     All-day battery life and up to 26 hours of video playback.     A15 Bionic chip with 5-core GPU for lightning-fast performance. Superfast 5G cellular.",</t>
  </si>
  <si>
    <t xml:space="preserve">    "customerReviews": "&lt;img src=\"https://c.media-amazon.com/images/S/amazon-avatars-global/default._CR0,0,1024,1024_SX48_.png\"/&gt;nicholas nguyen5.0 out of 5 stars\n\n\n\n\n\n\n\n  \n  \n    Looks brand new!!!\n  \nReviewed in the United States on September 1, 2024Service Provider: UnlockedColor: Product RedSize: 128GBVerified Purchase\n\n\n\n\n\n\n\n  \n  \n    It looks like a brand new phone with very few tiny scratches on the side that you would not have noticed at first glance, no scratches on the back nor on the screen. Battery health is at 100%. Couldn't have been happier with this purchase!!!!\n  \nRead more\n\n\n\n\n\n\n\n\n\n\n\n \n  \t\t \n\n\n\n\n    \n        \n        \n            \n        \n            \n        \n        \n            \n            \n        \n        \n            \n            \n        \n    \n    \n        \n\n            \n                &lt;img src=\"https://c.media-amazon.com/images/S/amazon-avatars-global/default._CR0,0,1024,1024_SX48_.png\"/&gt;nicholas nguyen\n            \n\n            5.0 out of 5 stars\n            \n                Looks brand new!!!\n            \n            \n            \n                \n                    \n                        \n                        \n                            \n                                \n                                    \n                                        Reviewed in the United States on September 1, 2024\n                                    \n                                \n                                \n                            \n                        \n                    \n                \n            \n        \n        \n            It looks like a brand new phone with very few tiny scratches on the side that you would not have noticed at first glance, no scratches on the back nor on the screen. Battery health is at 100%. Couldn't have been happier with this purchase!!!!\n        \n        \n            \n                Images in this review\n            \n            \n                \n                    \n                        \n                    \n                        \n                    \n                        \n                    \n                \n            \n        \n    \n        \n    \n\n\n\n\n\n   function toggleSeeAllView() {\n       P.when('A', 'cr-image-popover-controller').execute(function(A, imagePopoverController) {\n          imagePopoverController.toggleSeeAllView(true);\n       });\n   }\n\n\n       &lt;img alt=\"Customer image\" src=\"https://c.media-amazon.com/images/I/61F9cuy6pnL._SY88.jpg\" height=\"88\" width=\"100%\"/&gt;&lt;img alt=\"Customer image\" src=\"https://c.media-amazon.com/images/I/715iZ9N9R8L._SY88.jpg\" height=\"88\" width=\"100%\"/&gt;&lt;img alt=\"Customer image\" src=\"https://c.media-amazon.com/images/I/71Wbusd3JzL._SY88.jpg\" height=\"88\" width=\"100%\"/&gt;\n\n        P.when('A', 'cr-image-popover-controller').execute(function(A, imagePopoverController) {\n          A.on(\"a:popover:beforeShow:RTZ8S3CBQXXHA_gallerySection_main\", function(data) {\n            imagePopoverController.initImagePopover(\"RTZ8S3CBQXXHA\", \"[https://c.media-amazon.com/images/I/61F9cuy6pnL._SL1600_.jpg, https://c.media-amazon.com/images/I/715iZ9N9R8L._SL1600_.jpg, https://c.media-amazon.com/images/I/71Wbusd3JzL._SL1600_.jpg]\", data);\n          });\n        });\n    \n\n  One person found this helpful\n    \n          \n              \n                  Helpful\n              \n          \n      Sending feedback...Thank you for your feedback.Sorry, we failed to record your vote. Please try again\n        Report\n  &lt;img src=\"https://c.media-amazon.com/images/S/amazon-avatars-global/841f36af-ed67-4799-bdd0-e7b2f28dbde9._CR0,0,648,648_SX48_.jpg\"/&gt;Lorie5.0 out of 5 stars\n\n\n\n\n\n\n\n  \n  \n    Practicing what they Preach\n  \nReviewed in the United States on August 11, 2024Service Provider: UnlockedColor: MidnightSize: 128GBVerified Purchase\n\n\n\n\n\n\n\n  \n  \n    The company I bought the refinished IPhone from sent it by air mail at no additional cost to me, thus arriving 3 days early. They stated the phone was in excellent condition/ like new, and it is. The battery percentage is 98%, that’s above excellent for a refinished IPhone. I would buy again if need be in the future. The iPhone 14 Plus is such a wonderful delight to use as I finally upgraded from an iPhone 7 Plus. The new features are so easy to adjust to. It’s really nice to ask Siri to do a task, and “ Poof “ it’s done. Saves a lot of time and very useful in the car. I’m so glad I stepped out of the dinosaur era and upgraded. The phone charges very fast using the 20v plug and chord, or the affordable magnetic charging. You can use the magnetic charge through your phone case! I love the screen size of the iPhone 14 Plus! The phone is just about an 1/8 inch larger than my old phone, but the screen is bigger because there is no button, you just use swiping. The iPhone tips app shows you how to do everything you need to do in quick shortcuts, or you can read the users manual in your spare time. Siri helped me figure out how to get around by telling me how to do something before I was accustomed to the phone, and it only took a couple of minutes, and I became a novice user until I made it to the tips app. Thank you Apple for such a wonderful iPhone, and thank you seller for your honesty and air mail!\n  \nRead more\n  8 people found this helpful\n    \n          \n              \n                  Helpful\n              \n          \n      Sending feedback...Thank you for your feedback.Sorry, we failed to record your vote. Please try again\n        Report\n  &lt;img src=\"https://c.media-amazon.com/images/S/amazon-avatars-global/4dfde559-d1ba-4789-94d3-66495f30f37a._CR0,26.0,281,281_SX48_.jpg\"/&gt;Rudy 5.0 out of 5 stars\n\n\n\n\n\n\n\n  \n  \n    It’s Brand New\n  \nReviewed in the United States on August 28, 2024Service Provider: UnlockedColor: Product RedSize: 128GBVerified Purchase\n\n\n\n\n\n\n\n  \n  \n    This phone surprised me. It’s brand new. No damage whatsoever. 100% battery life, battery lasts long, everything sounds good. No issues with anything. After falling for buying a stolen iPhone (I checked it, bastard locked it after we did the transaction no idea why) I had no choice to purchase another phone and I was very hesitant due to some of the reviews. I’m glad I got it. I will be saving this seller so in the future if needed I can buy from them again. The phone arrived quickly and was packaged very well.\n  \nRead more\n\n\n\n\n\n\n\n\n\n\n\n \n  \t\t \n\n\n\n\n    \n        \n        \n            \n        \n            \n        \n        \n            \n            \n        \n        \n            \n            \n        \n    \n    \n        \n\n            \n                &lt;img src=\"https://c.media-amazon.com/images/S/amazon-avatars-global/4dfde559-d1ba-4789-94d3-66495f30f37a._CR0,26.0,281,281_SX48_.jpg\"/&gt;Rudy \n            \n\n            5.0 out of 5 stars\n            \n                It’s Brand New\n            \n            \n            \n                \n                    \n                        \n                        \n                            \n                                \n                                    \n                                        Reviewed in the United States on August 28, 2024\n                                    \n                                \n                                \n                            \n                        \n                    \n                \n            \n        \n        \n            This phone surprised me. It’s brand new. No damage whatsoever. 100% battery life, battery lasts long, everything sounds good. No issues with anything. After falling for buying a stolen iPhone (I checked it, bastard locked it after we did the transaction no idea why) I had no choice to purchase another phone and I was very hesitant due to some of the reviews. I’m glad I got it. I will be saving this seller so in the future if needed I can buy from them again. The phone arrived quickly and was packaged very well.\n        \n        \n            \n                Images in this review\n            \n            \n                \n                    \n                        \n                    \n                        \n                    \n                        \n                    \n                \n            \n        \n    \n        \n    \n\n\n\n\n\n   function toggleSeeAllView() {\n       P.when('A', 'cr-image-popover-controller').execute(function(A, imagePopoverController) {\n          imagePopoverController.toggleSeeAllView(true);\n       });\n   }\n\n\n       &lt;img alt=\"Customer image\" src=\"https://c.media-amazon.com/images/I/61A2uv-KGcL._SY88.jpg\" height=\"88\" width=\"100%\"/&gt;&lt;img alt=\"Customer image\" src=\"https://c.media-amazon.com/images/I/61h+vAp9pzL._SY88.jpg\" height=\"88\" width=\"100%\"/&gt;&lt;img alt=\"Customer image\" src=\"https://c.media-amazon.com/images/I/71H3BzAQq5L._SY88.jpg\" height=\"88\" width=\"100%\"/&gt;\n\n        P.when('A', 'cr-image-popover-controller').execute(function(A, imagePopoverController) {\n          A.on(\"a:popover:beforeShow:R2DN5LL42HME6Y_gallerySection_main\", function(data) {\n            imagePopoverController.initImagePopover(\"R2DN5LL42HME6Y\", \"[https://c.media-amazon.com/images/I/61A2uv-KGcL._SL1600_.jpg, https://c.media-amazon.com/images/I/61h+vAp9pzL._SL1600_.jpg, https://c.media-amazon.com/images/I/71H3BzAQq5L._SL1600_.jpg]\", data);\n          });\n        });\n    \n\n  2 people found this helpful\n    \n          \n              \n                  Helpful\n              \n          \n      Sending feedback...Thank you for your feedback.Sorry, we failed to record your vote. Please try again\n        Report\n  &lt;img src=\"https://c.media-amazon.com/images/S/amazon-avatars-global/175906d9-d2fd-4114-a0c3-352b5223fe16._CR62,0,375,375_SX48_.jpg\"/&gt;Rose G4.0 out of 5 stars\n\n\n\n\n\n\n\n  \n  \n    Arrived early, great condition, but charger cable doesn't work\n  \nReviewed in the United States on July 15, 2024Service Provider: UnlockedColor: PurpleSize: 512GBVerified Purchase\n\n\n\n\n\n\n\n  \n  \n    As far as condition, the phone looks brand new! No scratches and so far is working wonderfully. I was able to swap my device with my carrier with no issues (Metro by T-mobile). Only reason for not giving 5 stars is because the charging cable that came with the phone does not work. Sucks for me because I switched to the iphone from an android, so no extra charging cables laying around. Not a complete deal breaker though. I did get a good phone for a good price that works great. Luckily, I do have a wireless charging pad that I can use to charge the phone for the time being.\n  \nRead more\n  10 people found this helpful\n    \n          \n              \n                  Helpful\n              \n          \n      Sending feedback...Thank you for your feedback.Sorry, we failed to record your vote. Please try again\n        Report\n  &lt;img src=\"https://c.media-amazon.com/images/S/amazon-avatars-global/default._CR0,0,1024,1024_SX48_.png\"/&gt;M P.5.0 out of 5 stars\n\n\n\n\n\n\n\n  \n  \n    \"Excellent\" rating was accurate &amp; phone arrived per the ad timeline\n  \nReviewed in the United States on August 24, 2024Service Provider: UnlockedColor: BlueSize: 128GBVerified Purchase\n\n\n\n\n\n\n\n  \n  \n    The phone took about 2 days to get shipped, which was fine with me. It did arrive within the timeframe listed on the ad. The phone was well packaged so no damage would / should have occurred while in transit.The phone had 2 minor scratches, maybe a quarter inch, on the screen but no other blemishes I could see. I put on a screen protector and the scratches are hardly noticeable. The function of the phone has been great, no function or other issues at all. The \"Excellent\" rating was fair in my opinion.There was a little funny happened though, they sent me both the 14 plus AND the next day I received a 13, almost like a BOGO sale. I contacted them and they sent me a return address label.Overall, I'd call it a win.\n  \nRead more\n  2 people found this helpful\n    \n          \n              \n                  Helpful\n              \n          \n      Sending feedback...Thank you for your feedback.Sorry, we failed to record your vote. Please try again\n        Report\n  &lt;img src=\"https://c.media-amazon.com/images/S/amazon-avatars-global/default._CR0,0,1024,1024_SX48_.png\"/&gt;Meaghan T5.0 out of 5 stars\n\n\n\n\n\n\n\n  \n  \n    GREAT purchase!\n  \nReviewed in the United States on July 26, 2024Service Provider: UnlockedColor: YellowSize: 128GBVerified Purchase\n\n\n\n\n\n\n\n  \n  \n    Battery Capacity is at 100%Screen is with little to no flaw, no scratches or knicks to the naked eyeZero evidence the phone has been dropped, dinged, or anything that would leave dents.Zero issues getting my service connected!Came on time, the exact day the sellers advertised.Packaging was secure, however there could have been more padding although zero issues with my shipment this could cause issue in the future. Discreet packaging which is great, since it’s an expensive unlocked iPhone.Will update if I ever have issues of any sorts with the phone but day one, this is a great purchase. Worth the 560$.\n  \nRead more\n  11 people found this helpful\n    \n          \n              \n                  Helpful\n              \n          \n      Sending feedback...Thank you for your feedback.Sorry, we failed to record your vote. Please try again\n        Report\n  &lt;img src=\"https://c.media-amazon.com/images/S/amazon-avatars-global/default._CR0,0,1024,1024_SX48_.png\"/&gt;Jennifer Grace5.0 out of 5 stars\n\n\n\n\n\n\n\n  \n  \n    Great refurbished phone!\n  \nReviewed in the United States on July 6, 2024Service Provider: T-MobileColor: PurpleSize: 128GBVerified Purchase\n\n\n\n\n\n\n\n  \n  \n    This phone came in excellent condition! The screen has very very minor surface scratches (which honestly might be a screen protector—I haven’t been able to check yet because my nails are too thin and damaged after an allergic reaction). The battery health is 100%. It was a breeze to set up! I did have to go into metro for the eSIM because my iPhone 11 was too old but that’s not the seller’s fault lol. I saved sooo much money going through Amazon. I went into metro to see about an upgrade and the same phone would’ve cost like almost $800 plus tax, even for someone who’s been a customer for 5 years without an upgrade in 3 years. They refused to give me a discounted rate, which I found to be ridiculous—I suspect because I am locked into a $35/mo plan and they wanted me to switch to the $70/mo plan for the upgrade price. Yeah right lol. I highly recommend going this route. You will save so much money in the long run.\n  \nRead more\n  11 people found this helpful\n    \n          \n              \n                  Helpful\n              \n          \n      Sending feedback...Thank you for your feedback.Sorry, we failed to record your vote. Please try again\n        Report\n  &lt;img src=\"https://c.media-amazon.com/images/S/amazon-avatars-global/default._CR0,0,1024,1024_SX48_.png\"/&gt;Renato Arthur Waack4.0 out of 5 stars\n\n\n\n\n\n\n\n  \n  \n    Good appearance\n  \nReviewed in the United States on August 30, 2024Service Provider: UnlockedColor: BlueSize: 128GBVerified Purchase\n\n\n\n\n\n\n\n  \n  \n    I really thought the battery was in excellent condition how was the appearance, however the battery life was like 85% and I was expecting better than that.\n  \nRead more\n  2 people found this helpful\n    \n          \n              \n                  Helpful\n              \n          \n      Sending feedback...Thank you for your feedback.Sorry, we failed to record your vote. Please try again\n        Report",</t>
  </si>
  <si>
    <t xml:space="preserve">    "productDetails": "About this item                   Fully unlocked and compatible with any carrier of choice (e.g. AT&amp;T, T-Mobile, Sprint, Verizon, US-Cellular, Cricket, Metro, etc.).     Inspected and guaranteed to have minimal cosmetic damage, which is not noticeable when the device is held at arm's length.     Accessories may not be original, but will be compatible and fully functional. Product may come in generic box.     Successfully passed a full diagnostic test which ensures like-new functionality and removal of any prior-user personal information.     Tested for battery health and guaranteed to have a minimum battery capacity of 80%.",</t>
  </si>
  <si>
    <t xml:space="preserve">    "customerReviews": "&lt;img src=\"https://c.media-amazon.com/images/S/amazon-avatars-global/ffedf726-5e2e-4c5b-8ce1-f6534b15ea0a._CR0,0,375,375_SX48_.jpg\"/&gt;Patricia5.0 out of 5 stars\n\n\n\n\n\n\n\n  \n  \n    What a deal I got on my iPhone 12 Pro Max!\n  \nReviewed in the United States on July 15, 2024Size: 256GBColor: Pacific BlueService Provider: UnlockedProduct grade: RenewedVerified Purchase\n\n\n\n\n\n\n\n  \n  \n    Whenever I buy previously used devices, I wait a bit before leaving a review. But I can't even wait for this one! I am so pleased.I placed my order July 4th and got the phone just 4 days later. They shipped FAST!I ordered RENEWED (not Renewed PREMIUM) and I was second guessing myself while awaiting delivery. I worried about the battery health. I was so pleasantly surprised when I checked and saw that it was at 88% health. That is not bad at all. I am more than glad to have the battery replaced eventually when needed considering I saved hundreds of dollars buying a previously used phone AND also sold my old iPhone 8 Plus on eBay. It's only $89 for Apple to replace the battery which is, to me, a good deal considering how many years they last.I'm not bothering to share any photos of the phone itself because there are plenty of those in other reviews here. The phone is virtually flawless. A few very minor scratches around the edges, but I don't care about that. It's covered by the Otterbox case I have it in.Another note is that it was delivered with a tempered glass screen protector already installed. I replaced it with a new one, but it just goes to show they think of everything. They could have removed it but it was a little extra protection while it was in transit.I've been doing my best (and will continue) to try every single feature of the phone before the warranty is up to make sure I don't have any surprises down the road, but I am confident this is going to be my 'new' baby for the next 3 to 4 years. That's about how long I keep a phone before upgrading. I honestly would have kept my old iPhone 8 Plus if not for the fact that I couldn't get iOS 17 on it and I loved the new features of the operating system upgrade. I also wanted a better camera. The sound quality is excellent. the touch screen is completely responsive and I LOVE the beautiful blue color.I implore you to take a chance on renewed/refurbished devices. I have been buying 'like new' devices for decades now and I am rarely disappointed. Any minor aggravations I've encountered have been generously offset by the money I've saved. I always stay a few models behind the newest to get the most savings.Oh! One more thing. If you Google it, many complain of how long it takes the iPhone 12 models to charge. I had the same complaint initially but I just stopped using my convenient bedside USB hub and started using the Anker 60W PIQ wall charger I keep in my living room. That DRAMATICALLY decreased the time it takes to charge. I bought a super long cord here on Amazon so I can charge from a distance and that's all it took. The Anker 60W PIQ charger (also here on Amazon) is lightning fast compared to standard chargers.\n  \nRead more\n\n\n\n\n\n\n\n\n\n\n\n \n  \t\t \n\n\n\n\n    \n        \n        \n            \n        \n            \n        \n        \n            \n            \n        \n        \n            \n            \n        \n    \n    \n        \n\n            \n                &lt;img src=\"https://c.media-amazon.com/images/S/amazon-avatars-global/ffedf726-5e2e-4c5b-8ce1-f6534b15ea0a._CR0,0,375,375_SX48_.jpg\"/&gt;Patricia\n            \n\n            5.0 out of 5 stars\n            \n                What a deal I got on my iPhone 12 Pro Max!\n            \n            \n            \n                \n                    \n                        \n                        \n                            \n                                \n                                    \n                                        Reviewed in the United States on July 15, 2024\n                                    \n                                \n                                \n                            \n                        \n                    \n                \n            \n        \n        \n            Whenever I buy previously used devices, I wait a bit before leaving a review. But I can't even wait for this one! I am so pleased.I placed my order July 4th and got the phone just 4 days later. They shipped FAST!I ordered RENEWED (not Renewed PREMIUM) and I was second guessing myself while awaiting delivery. I worried about the battery health. I was so pleasantly surprised when I checked and saw that it was at 88% health. That is not bad at all. I am more than glad to have the battery replaced eventually when needed considering I saved hundreds of dollars buying a previously used phone AND also sold my old iPhone 8 Plus on eBay. It's only $89 for Apple to replace the battery which is, to me, a good deal considering how many years they last.I'm not bothering to share any photos of the phone itself because there are plenty of those in other reviews here. The phone is virtually flawless. A few very minor scratches around the edges, but I don't care about that. It's covered by the Otterbox case I have it in.Another note is that it was delivered with a tempered glass screen protector already installed. I replaced it with a new one, but it just goes to show they think of everything. They could have removed it but it was a little extra protection while it was in transit.I've been doing my best (and will continue) to try every single feature of the phone before the warranty is up to make sure I don't have any surprises down the road, but I am confident this is going to be my 'new' baby for the next 3 to 4 years. That's about how long I keep a phone before upgrading. I honestly would have kept my old iPhone 8 Plus if not for the fact that I couldn't get iOS 17 on it and I loved the new features of the operating system upgrade. I also wanted a better camera. The sound quality is excellent. the touch screen is completely responsive and I LOVE the beautiful blue color.I implore you to take a chance on renewed/refurbished devices. I have been buying 'like new' devices for decades now and I am rarely disappointed. Any minor aggravations I've encountered have been generously offset by the money I've saved. I always stay a few models behind the newest to get the most savings.Oh! One more thing. If you Google it, many complain of how long it takes the iPhone 12 models to charge. I had the same complaint initially but I just stopped using my convenient bedside USB hub and started using the Anker 60W PIQ wall charger I keep in my living room. That DRAMATICALLY decreased the time it takes to charge. I bought a super long cord here on Amazon so I can charge from a distance and that's all it took. The Anker 60W PIQ charger (also here on Amazon) is lightning fast compared to standard chargers.\n        \n        \n            \n                Images in this review\n            \n            \n                \n                    \n                        \n                    \n                \n            \n        \n    \n        \n    \n\n\n\n\n\n   function toggleSeeAllView() {\n       P.when('A', 'cr-image-popover-controller').execute(function(A, imagePopoverController) {\n          imagePopoverController.toggleSeeAllView(true);\n       });\n   }\n\n\n       &lt;img alt=\"Customer image\" src=\"https://c.media-amazon.com/images/I/71Bqu-AC-9L._SY88.jpg\" height=\"88\" width=\"100%\"/&gt;\n\n        P.when('A', 'cr-image-popover-controller').execute(function(A, imagePopoverController) {\n          A.on(\"a:popover:beforeShow:R3L5ZOHQ1F6O60_gallerySection_main\", function(data) {\n            imagePopoverController.initImagePopover(\"R3L5ZOHQ1F6O60\", \"[https://c.media-amazon.com/images/I/71Bqu-AC-9L._SL1600_.jpg]\", data);\n          });\n        });\n    \n\n  9 people found this helpful\n    \n          \n              \n                  Helpful\n              \n          \n      Sending feedback...Thank you for your feedback.Sorry, we failed to record your vote. Please try again\n        Report\n  &lt;img src=\"https://c.media-amazon.com/images/S/amazon-avatars-global/default._CR0,0,1024,1024_SX48_.png\"/&gt;Stacie P.5.0 out of 5 stars\n\n\n\n\n\n\n\n  \n  \n    Refurbished-acceptable good\n  \nReviewed in the United States on August 3, 2024Size: 128GBColor: Pacific BlueService Provider: UnlockedProduct grade: RenewedVerified Purchase\n\n\n\n\n\n\n\n  \n  \n    I ended up buying the refurbished acceptable good for a really good price I was skeptical at first but read that they had some pretty good reviews so I just took a chance with it phone came packaged pretty well and on time the phone has a few scratches on the screen and some dirt between the crevices but other than that pretty satisfied with the condition of it the front and back cameras work perfectly so does Face ID screen shows no sign of issues and the battery life is at 80 percent which is fantastic. Also the phone is unlocked to any carrier along with iCloud unlocked. Would definitely buy again for sure\n  \nRead more\n\n\n\n\n\n\n\n\n\n\n\n \n  \t\t \n\n\n\n\n    \n        \n        \n            \n        \n            \n        \n        \n            \n            \n        \n        \n            \n            \n        \n    \n    \n        \n\n            \n                &lt;img src=\"https://c.media-amazon.com/images/S/amazon-avatars-global/default._CR0,0,1024,1024_SX48_.png\"/&gt;Stacie P.\n            \n\n            5.0 out of 5 stars\n            \n                Refurbished-acceptable good\n            \n            \n            \n                \n                    \n                        \n                        \n                            \n                                \n                                    \n                                        Reviewed in the United States on August 3, 2024\n                                    \n                                \n                                \n                            \n                        \n                    \n                \n            \n        \n        \n            I ended up buying the refurbished acceptable good for a really good price I was skeptical at first but read that they had some pretty good reviews so I just took a chance with it phone came packaged pretty well and on time the phone has a few scratches on the screen and some dirt between the crevices but other than that pretty satisfied with the condition of it the front and back cameras work perfectly so does Face ID screen shows no sign of issues and the battery life is at 80 percent which is fantastic. Also the phone is unlocked to any carrier along with iCloud unlocked. Would definitely buy again for sure\n        \n        \n            \n                Images in this review\n            \n            \n                \n                    \n                        \n                    \n                        \n                    \n                        \n                    \n                        \n                    \n                        \n                    \n                        \n                    \n                        \n                    \n                \n            \n        \n    \n        \n    \n\n\n\n\n\n   function toggleSeeAllView() {\n       P.when('A', 'cr-image-popover-controller').execute(function(A, imagePopoverController) {\n          imagePopoverController.toggleSeeAllView(true);\n       });\n   }\n\n\n       &lt;img alt=\"Customer image\" src=\"https://c.media-amazon.com/images/I/61bYZGflQxL._SY88.jpg\" height=\"88\" width=\"100%\"/&gt;&lt;img alt=\"Customer image\" src=\"https://c.media-amazon.com/images/I/61zEEk346nL._SY88.jpg\" height=\"88\" width=\"100%\"/&gt;&lt;img alt=\"Customer image\" src=\"https://c.media-amazon.com/images/I/71N-0I6Y3nL._SY88.jpg\" height=\"88\" width=\"100%\"/&gt;&lt;img alt=\"Customer image\" src=\"https://c.media-amazon.com/images/I/71NHislhJSL._SY88.jpg\" height=\"88\" width=\"100%\"/&gt;&lt;img alt=\"Customer image\" src=\"https://c.media-amazon.com/images/I/71O+GHB5WEL._SY88.jpg\" height=\"88\" width=\"100%\"/&gt;&lt;img alt=\"Customer image\" src=\"https://c.media-amazon.com/images/I/71R6SxuF7XL._SY88.jpg\" height=\"88\" width=\"100%\"/&gt;&lt;img alt=\"Customer image\" src=\"https://c.media-amazon.com/images/I/71V0XjLvmHL._SY88.jpg\" height=\"88\" width=\"100%\"/&gt;\n\n        P.when('A', 'cr-image-popover-controller').execute(function(A, imagePopoverController) {\n          A.on(\"a:popover:beforeShow:R2R17WBYGFK8SA_gallerySection_main\", function(data) {\n            imagePopoverController.initImagePopover(\"R2R17WBYGFK8SA\", \"[https://c.media-amazon.com/images/I/61bYZGflQxL._SL1600_.jpg, https://c.media-amazon.com/images/I/61zEEk346nL._SL1600_.jpg, https://c.media-amazon.com/images/I/71N-0I6Y3nL._SL1600_.jpg, https://c.media-amazon.com/images/I/71NHislhJSL._SL1600_.jpg, https://c.media-amazon.com/images/I/71O+GHB5WEL._SL1600_.jpg, https://c.media-amazon.com/images/I/71R6SxuF7XL._SL1600_.jpg, https://c.media-amazon.com/images/I/71V0XjLvmHL._SL1600_.jpg]\", data);\n          });\n        });\n    \n\n  3 people found this helpful\n    \n          \n              \n                  Helpful\n              \n          \n      Sending feedback...Thank you for your feedback.Sorry, we failed to record your vote. Please try again\n        Report\n  &lt;img src=\"https://c.media-amazon.com/images/S/amazon-avatars-global/default._CR0,0,1024,1024_SX48_.png\"/&gt;Karen allen5.0 out of 5 stars\n\n\n\n\n\n\n\n  \n  \n    LOOKS AND FEELS BRAND NEW! GREAT CONDITION!!\n  \nReviewed in the United States on August 3, 2024Size: 128GBColor: GraphiteService Provider: UnlockedProduct grade: RenewedVerified Purchase\n\n\n\n\n\n\n\n  \n  \n    i am very happy with this purchase, i had initially been very VERY hesitant with buying this because of the bad experiences some people had, but it seems like you just have to do your research on the rates on here choose the right phone &amp; color. the one that seems more unproblematic would be the color Graphite , which is the one i got . so i would suggest if you are hesitant about the other colors and the reviews it has gotten, graphite would be more of a better pick. the quality is amazing, battery life is also good, 84% is not bad at all. doesn’t lose battery fast. the phone came so clean it looks brand new, the only thing i pointed out was a little scratch on the edge but nothing at all major. i’m very happy about this!\n  \nRead more\n  One person found this helpful\n    \n          \n              \n                  Helpful\n              \n          \n      Sending feedback...Thank you for your feedback.Sorry, we failed to record your vote. Please try again\n        Report\n  &lt;img src=\"https://c.media-amazon.com/images/S/amazon-avatars-global/188cd546-77e9-4a6f-b088-9fd5f580e819._CR408,0,2448,2448_SX48_.jpg\"/&gt;Philip Chaplin1.0 out of 5 stars\n\n\n\n\n\n\n\n  \n  \n    Took twice but it was worth it! update Jan 2023\n  \nReviewed in the United States on May 23, 2022Size: 128GBColor: Pacific BlueService Provider: UnlockedProduct grade: Renewed PremiumVerified Purchase\n\n\n\n\n\n\n\n  \n  \n    UPDATE: I bought the premium renewed iphone for their one YEAR satisfaction GUARANTEE with free returns and a complete refund for any reason. I bought this in May of 2022 for $900 and returned this in December 2022 However after 3 weeks of waiting I finally got my refund for $794. After hours of being juggled between representatives I was finally told that there is a 100 dollar restocking fee despite no where anywhere was it explained that there would be a restocking fee. Amazon representatives on multiple times lied to me and refused to help resolve the situation the last person I spoke to Danica A in the Philippines claimed over our 40 mintue conversation that she was the head of Amazon worldwide customer service yet also saying that she had a supervisor but refused to connect me to them because they were not equipped to handle customer service issues....do you realize how insane that is she refused to give me any information that would allow me to report her to Amazon corporate office except her first name and last initial which was most likely a lie. I paid an extra 100 dollar (apprx) for the premium renewed plan but no one I spoke to even knew what that was. I cannot emphasize highly enough that you should avoid this at all cost because they will 100% screw you over bewhare do not do this do not buy this I can't emphatically explain to you enough why you need to avoid this. Unfortunately Amazons gotten so big and taken over so much of the market share that no one can compete with their prices so if I want a phone at a reasonable price I have to buy it from them. I've been a loyal customer for years and spent thousands of dollars of my money on them If I could never buy from them again I never would. That is how much they have damaged the customer loyalty bond. Just PLEASE BEWHARE what you risk if you go ahead and purchase something from them lies, deceit, manipulation, terrible service, financial loss, and hours of lost time being juggled between representatives.May 2022So this is my first experience with Amazon's renewed premium program where you pay between $50-$100 more than the renewed price but for that you get an item whose battery is at least at 90% capacity relative to a new one and instead of a 90 day warranty you get a year warranty and a year to return the item. For less than $100 I thought that was definitely worth it. However the first iPhone 12 pro they sent me had a battery that was at 85% capacity which really pissed me off because I felt cheated so I returned it and purchased it again and I'm glad I did because the 2nd ones battery was at 100% capacity and for all intents and purposes it was a brand new phone at a used price. Granted it's still really expensive it was $900 before tax but I got this to be future proof at least for the next several years. This is my first iPhone before I was all android phones but it seemed like every year I was having to buy another phone because something out of my control always happened but my parents still had their iPhone 8 that they bought new and it was still working perfectly. I haven't had this phone for more than a few days but so far I'm very impressed with it. The facial recognition capabilities are so good. My phone can recognize me when I'm in a dark room whereas my Samsung tablet can't recognize my face without all the lights on. One feature this phone doesn't have that really surprised me was that there is no built in fingerprint scanner and I think that was a mistake on apple's part. The battery is supposed to only last 21 hours but a full charge is lasting me a little over 2 days. The screen is gorgeous is it HDR Dolby Vision and HLG compatible and not even my 4k tv supports all of those so it makes streaming look brilliant. You can see every detail even though the screen is 6.7inches. it seems like everyday I'm finding out a new function that this phone has granted a lot them I'll never use because I don't use my phone that way but it's cool to know that if I wanted to I could if I so choosed. I guess I'll stop my review here because you get the gist and I hate it when people on Amazon beat a dead horse and I don't want to be one of those so Amazon renewed premium is a worthwhile program and the iPhone 12 pro max is an awesome phone that's worth the investment.\n  \nRead more\n  216 people found this helpful\n    \n          \n              \n                  Helpful\n              \n          \n      Sending feedback...Thank you for your feedback.Sorry, we failed to record your vote. Please try again\n        Report",</t>
  </si>
  <si>
    <t xml:space="preserve">    "productDetails": "About this item                   6.5-inch FHD+ Dynamic AMOLED 2X Infinity-O Display, 120Hz, HDR10+, 1080 x 2400 pixels, IP68 for water and dust resistant     128GB ROM, 6GB RAM, Qualcomm SM8250 Snapdragon 865 (7 nm+), Android 10, Octa-core, Adreno 650, One UI 2.5, 4500mAh Battery     Rear Camera: 12MP Wide (F/1.8 aperture) + 12MP Ultrawide (F/2.2 aperture) + 8MP Telephoto (F/2.4 aperture), Front Camera: 32MP (F/2.2 aperture) , Under Display Fingerprint     2G: GSM 850/900/1800/1900, CDMA 800/1900 &amp; TD-SCDMA, 3G: HSDPA 850/900/1700(AWS)/1900/2100, CDMA2000 1xEV-DO, 4G: LTE 1, 2, 3, 4, 5, 7, 8, 12, 13, 14, 20, 25, 26, 28, 29, 30, 38, 39, 40, 41, 46, 66, 71, 5G: SA/NSA/Sub6 (ensure to check compatibility with your carrier before purchase)     American Model, Compatible with Most GSM and CDMA Carriers like Telus, Rogers, Freedom, etc. Will Also work with CDMA Carriers Such as Verizon, Sprint.",</t>
  </si>
  <si>
    <t xml:space="preserve">    "customerReviews": "&lt;img src=\"https://c.media-amazon.com/images/S/amazon-avatars-global/default._CR0,0,1024,1024_SX48_.png\"/&gt;Briana Arenz5.0 out of 5 stars\n\n\n\n\n\n\n\n  \n  \n    Great condition! UNLOCKED, one issue called a network unlock code, read review!!\n  \nReviewed in the United States on July 6, 2023Size: 128GBColor: Cloud NavyService Provider: UnlockedProduct grade: RenewedVerified Purchase\n\n\n\n\n\n\n\n  \n  \n    I took photos of the phone the day of arrival but now cant find them.. but the phone came in EXCELLENT condition although the packaging was just a box with little to ensure a safe delivery. The phone was unlocked but a **NETWORK UNLOCK CODE** kept popping up when sim card was insterted. (Thats the photo in this review.) So I swore the phone wasnt unlocked. Reached out to the seller and my carrier which was walmart family mobile. I was told by my carrier i needed a new sim card. So i ordered it and when it finally arrived,  boom same error. My carrier reset the sim many times and still no luck. When i had messaged the seller they gave me a code that wasnt right and when i reached out again, still another wrong code. What the phone fails to warn you is that only after a few attempts it will lock you out completely. It will then say **MASTER KEY CODE** needed. I googled what that was and it seemed like a hopeless code to obtain. The startup on the phone says AT &amp; T. So i took it to their store and they had said that yes the phone was unlocked!! But the network was locked to walmart family mobilewhich was my carrier . So come to find out the code i needed, the first code, the network unlock code, I needed from my carrier!  They absolutely missed it and after days of this mess and ongoing phone calls, finally the walmart family mobile agent on that day in the At&amp;T store had told me the codes i needed from day one. Idk how they just skipped the option and blamed my sim card. The codes arent a secret and im still unsure why they didnt recommend theirs to fix it. I guess they just assumed it wasnt their codes needed. But it was!!! Unbelievable right!! So then were now stuck on master key code and no one, my carrier, nor AT&amp;T, nor samsung can help with that. Due to the sellers wrong codes, me googling the wrong codes, and most of all my carriers support line not mentioning their codes, I was locked out and was gonna return the phone. However AT&amp;T did show me other sim cards put into the phone by other carriers were working. It was still unlocked but just couldnt now be used on family mobile and possibly all tracphone carriers due to the master key code lock. So with that said I swapped to AT&amp;T prepaid and got their sim card and it all worked great! It was recommended to get the sim card from the AT&amp;T store directly because sometimes those sim kits at walmart dont always work correctly and are nonrefundable. So if this issue happens to you just be sure to ask your carrier for those network codes!! The seller now knows what to suggest if this happens to another and I'm telling you that the carrier has the codes and all will be fine. Also the seller offered me a replacement phone  and partial refund for this issue. I declined a replacement only because I couldnt send this phone back and await a new one. I was already without a phone long enough dealing with this for days. So the seller at least still gave me a partial refund and that was okay with me. So the customer service is well and fair from them!!! Also even AT&amp;T said the phone itself was in such great shape! So far so good on the phone itself, everything is working as it should.\n  \nRead more\n\n\n\n\n\n\n\n\n\n\n\n \n  \t\t \n\n\n\n\n    \n        \n        \n            \n        \n            \n        \n        \n            \n            \n        \n        \n            \n            \n        \n    \n    \n        \n\n            \n                &lt;img src=\"https://c.media-amazon.com/images/S/amazon-avatars-global/default._CR0,0,1024,1024_SX48_.png\"/&gt;Briana Arenz\n            \n\n            5.0 out of 5 stars\n            \n                Great condition! UNLOCKED, one issue called a network unlock code, read review!!\n            \n            \n            \n                \n                    \n                        \n                        \n                            \n                                \n                                    \n                                        Reviewed in the United States on July 6, 2023\n                                    \n                                \n                                \n                            \n                        \n                    \n                \n            \n        \n        \n            I took photos of the phone the day of arrival but now cant find them.. but the phone came in EXCELLENT condition although the packaging was just a box with little to ensure a safe delivery. The phone was unlocked but a **NETWORK UNLOCK CODE** kept popping up when sim card was insterted. (Thats the photo in this review.) So I swore the phone wasnt unlocked. Reached out to the seller and my carrier which was walmart family mobile. I was told by my carrier i needed a new sim card. So i ordered it and when it finally arrived,  boom same error. My carrier reset the sim many times and still no luck. When i had messaged the seller they gave me a code that wasnt right and when i reached out again, still another wrong code. What the phone fails to warn you is that only after a few attempts it will lock you out completely. It will then say **MASTER KEY CODE** needed. I googled what that was and it seemed like a hopeless code to obtain. The startup on the phone says AT &amp; T. So i took it to their store and they had said that yes the phone was unlocked!! But the network was locked to walmart family mobilewhich was my carrier . So come to find out the code i needed, the first code, the network unlock code, I needed from my carrier!  They absolutely missed it and after days of this mess and ongoing phone calls, finally the walmart family mobile agent on that day in the At&amp;T store had told me the codes i needed from day one. Idk how they just skipped the option and blamed my sim card. The codes arent a secret and im still unsure why they didnt recommend theirs to fix it. I guess they just assumed it wasnt their codes needed. But it was!!! Unbelievable right!! So then were now stuck on master key code and no one, my carrier, nor AT&amp;T, nor samsung can help with that. Due to the sellers wrong codes, me googling the wrong codes, and most of all my carriers support line not mentioning their codes, I was locked out and was gonna return the phone. However AT&amp;T did show me other sim cards put into the phone by other carriers were working. It was still unlocked but just couldnt now be used on family mobile and possibly all tracphone carriers due to the master key code lock. So with that said I swapped to AT&amp;T prepaid and got their sim card and it all worked great! It was recommended to get the sim card from the AT&amp;T store directly because sometimes those sim kits at walmart dont always work correctly and are nonrefundable. So if this issue happens to you just be sure to ask your carrier for those network codes!! The seller now knows what to suggest if this happens to another and I'm telling you that the carrier has the codes and all will be fine. Also the seller offered me a replacement phone  and partial refund for this issue. I declined a replacement only because I couldnt send this phone back and await a new one. I was already without a phone long enough dealing with this for days. So the seller at least still gave me a partial refund and that was okay with me. So the customer service is well and fair from them!!! Also even AT&amp;T said the phone itself was in such great shape! So far so good on the phone itself, everything is working as it should.\n        \n        \n            \n                Images in this review\n            \n            \n                \n                    \n                        \n                    \n                \n            \n        \n    \n        \n    \n\n\n\n\n\n   function toggleSeeAllView() {\n       P.when('A', 'cr-image-popover-controller').execute(function(A, imagePopoverController) {\n          imagePopoverController.toggleSeeAllView(true);\n       });\n   }\n\n\n       &lt;img alt=\"Customer image\" src=\"https://c.media-amazon.com/images/I/71GJPM3X2QL._SY88.jpg\" height=\"88\" width=\"100%\"/&gt;\n\n        P.when('A', 'cr-image-popover-controller').execute(function(A, imagePopoverController) {\n          A.on(\"a:popover:beforeShow:R332JI4L611K6Z_gallerySection_main\", function(data) {\n            imagePopoverController.initImagePopover(\"R332JI4L611K6Z\", \"[https://c.media-amazon.com/images/I/71GJPM3X2QL._SL1600_.jpg]\", data);\n          });\n        });\n    \n\n  233 people found this helpful\n    \n          \n              \n                  Helpful\n              \n          \n      Sending feedback...Thank you for your feedback.Sorry, we failed to record your vote. Please try again\n        Report\n  &lt;img src=\"https://c.media-amazon.com/images/S/amazon-avatars-global/default._CR0,0,1024,1024_SX48_.png\"/&gt;C. Reyloc5.0 out of 5 stars\n\n\n\n\n\n\n\n  \n  \n    Perfect\n  \nReviewed in the United States on August 1, 2024Size: 128GBColor: Cloud NavyService Provider: UnlockedProduct grade: RenewedVerified Purchase\n\n\n\n\n\n\n\n  \n  \n    I got purchased one in \"excellent\" condition. I was nervous, as I had never bought a used phone before and did not know what to expect. Physical inspection was fine. It turned on fine. In the box were the usual accessories, charging cord and wall adapter. I removed all the useless apps that phones come with, and stopped all the useless processes. Even so, the first few weeks were rough, as the battery would drain every day. At night, with 0 use, it would drain 20-30% in 8 hours. But then it seemed to equal itself out, and battery is great. It only drains by 1% at night now. I'm not sure what was going on with that. I read the specs before I received it, and it works as expected for me. No usability issues at all. Android Auto works perfectly with this, as opposed to continually disconnecting with my old phone. This charges very fast as well.\n  \nRead more\n  11 people found this helpful\n    \n          \n              \n                  Helpful\n              \n          \n      Sending feedback...Thank you for your feedback.Sorry, we failed to record your vote. Please try again\n        Report\n  &lt;img src=\"https://c.media-amazon.com/images/S/amazon-avatars-global/default._CR0,0,1024,1024_SX48_.png\"/&gt;CatCrazy4.0 out of 5 stars\n\n\n\n\n\n\n\n  \n  \n    Good phone\n  \nReviewed in the United States on August 31, 2024Size: 128GBColor: Cloud NavyService Provider: UnlockedProduct grade: RenewedVerified Purchase\n\n\n\n\n\n\n\n  \n  \n    The phone is working great so far. Battery life is okay. I was able to activate to my provider with no issues and transfer everything from my old S9 to this one. I like the screen size and phone itself. However, I ordered the phone in excellent condition but the back has a lot of dings, scratches, and scuffs. Sure, a phone cover will hide them, but by ordering as excellent, I expected the back to be free of this many imperfections. The screen and camera is fine, though.\n  \nRead more\n  \n    \n          \n              \n                  Helpful\n              \n          \n      Sending feedback...Thank you for your feedback.Sorry, we failed to record your vote. Please try again\n        Report\n  &lt;img src=\"https://c.media-amazon.com/images/S/amazon-avatars-global/default._CR0,0,1024,1024_SX48_.png\"/&gt;Auricom5.0 out of 5 stars\n\n\n\n\n\n\n\n  \n  \n    Should Have Purchased One Sooner\n  \nReviewed in the United States on February 17, 2024Size: 128GBColor: Cloud RedService Provider: UnlockedProduct grade: RenewedVerified Purchase\n\n\n\n\n\n\n\n  \n  \n    After nearly four years with my Samsung A10e, I decided it was time for an upgrade. My criteria were specific: I wanted a more recent, used Samsung phone that was unlocked, had ample storage, and most importantly, featured a microSD slot for my extensive music library. The Samsung Galaxy S20 FE 5G in Cloud Red ticked all these boxes and more.Transitioning from the A10e, the performance leap to the S20 FE was immediately noticeable. Everything from navigating the UI to streaming content on YouTube and multitasking feels incredibly responsive. This phone has transformed my user experience, offering a significant improvement in speed and efficiency.Despite being a renewed device, the quality of the S20 FE pleasantly surprised me. It arrived with minor marks on the sides, but these were hardly a concern given the excellent condition of the screen and the overall functionality of the phone. I've always been particular about battery health, so I appreciated the \"Protect Battery\" feature, which I also used on my A10e. The battery performance has been exceptional, supporting my heavy music streaming habits without a hitch.The larger display is a game-changer. The vibrant colors and increased screen real estate enhance everything from watching videos to browsing the web. I've disabled certain features to extend battery life, but this hasn't detracted from my overall experience with the phone.One of the reasons I opted for an unlocked phone was the flexibility it offers. While I primarily use the S20 FE for media consumption, it's reassuring to know it can serve as a reliable backup for calls and texts if needed. The phone's build quality and care in its refurbishment are evident, making it a solid investment for anyone in the market for a high-quality, used smartphone.In summary, the Samsung Galaxy S20 FE 5G has exceeded my expectations. It offers a perfect blend of performance, quality, and value, making it an excellent choice for Samsung enthusiasts and anyone looking for a premium smartphone experience without the flagship price tag.\n  \nRead more\n  68 people found this helpful\n    \n          \n              \n                  Helpful\n              \n          \n      Sending feedback...Thank you for your feedback.Sorry, we failed to record your vote. Please try again\n        Report",</t>
  </si>
  <si>
    <t xml:space="preserve">    "productDetails": "About this item                   6.6\" 1080 x 2408 (FHD+) PLS LCD Infinity-V Display, 5000mAh Battery, Fingerprint (side-mounted)     32GB ROM, 3GB RAM, Exynos 850 (8nm), Octa-core, Mali-G52 GPU, Android 12, One UI 4.1     Rear Camera: 50MP, f/1.8 + 5MP, f/2.2 + 2MP, f/2.4 (macro) + 2MP, f/2.4 (depth), Front Camera: 8MP, f/2.2, Bluetooth 5.0     2G GSM: 850, 900, 1800, 1900, 3G UMTS: 850, 1900, 2100, 4G LTE (America Only): 2, 4, 5, 12, 14, 29, 30 - Single SIM",</t>
  </si>
  <si>
    <t xml:space="preserve">    "customerReviews": "&lt;img src=\"https://c.media-amazon.com/images/S/amazon-avatars-global/e3746a8c-1a2b-4864-b66d-fc66418cbb40._CR0,0,359,359_SX48_.jpg\"/&gt;J. C. Roberts5.0 out of 5 stars\n\n\n\n\n\n\n\n  \n  \n    Renewed by Amazon\n  \nReviewed in the United States on July 15, 2024Verified Purchase\n\n\n\n\n\n\n\n  \n  \n    Very impressed by the quality of Amazon's device renewal. The device looked excellent on physical examination and passed my performance testing flawlessly.\n  \nRead more\n  2 people found this helpful\n    \n          \n              \n                  Helpful\n              \n          \n      Sending feedback...Thank you for your feedback.Sorry, we failed to record your vote. Please try again\n        Report\n  &lt;img src=\"https://c.media-amazon.com/images/S/amazon-avatars-global/7b1ce53f-e4ac-48fa-be17-b7b07d08e0ee._CR0,0,375,375_SX48_.jpg\"/&gt;jess davis lll5.0 out of 5 stars\n\n\n\n\n\n\n\n  \n  \n    Didn't come with charger\n  \nReviewed in the United States on July 23, 2024Verified Purchase\n\n\n\n\n\n\n\n  \n  \n    Works like my lost phone I love fingerprint option to lock it\n  \nRead more\n  One person found this helpful\n    \n          \n              \n                  Helpful\n              \n          \n      Sending feedback...Thank you for your feedback.Sorry, we failed to record your vote. Please try again\n        Report\n  &lt;img src=\"https://c.media-amazon.com/images/S/amazon-avatars-global/default._CR0,0,1024,1024_SX48_.png\"/&gt;Mia DeLaPaz1.0 out of 5 stars\n\n\n\n\n\n\n\n  \n  \n    NETWORK LOCKED!\n  \nReviewed in the United States on August 22, 2024Verified Purchase\n\n\n\n\n\n\n\n  \n  \n    Product was good but like many other reviews said:  THIS PHONE IS NOT FULLY UNLOCKED!!  The least the seller could do is check to see if it is unlocked for all carriers like they claim before shipping it.\n  \nRead more\n  9 people found this helpful\n    \n          \n              \n                  Helpful\n              \n          \n      Sending feedback...Thank you for your feedback.Sorry, we failed to record your vote. Please try again\n        Report\n  &lt;img src=\"https://c.media-amazon.com/images/S/amazon-avatars-global/default._CR0,0,1024,1024_SX48_.png\"/&gt;Verona 4.0 out of 5 stars\n\n\n\n\n\n\n\n  \n  \n    Satisfied\n  \nReviewed in the United States on August 20, 2024Verified Purchase\n\n\n\n\n\n\n\n  \n  \n    Happy with my purchase, worth the money, battery life is good. Love the performance, speed is great. Picture quality is poor but other than that it works good as new\n  \nRead more\n  One person found this helpful\n    \n          \n              \n                  Helpful\n              \n          \n      Sending feedback...Thank you for your feedback.Sorry, we failed to record your vote. Please try again\n        Report\n  &lt;img src=\"https://c.media-amazon.com/images/S/amazon-avatars-global/default._CR0,0,1024,1024_SX48_.png\"/&gt;A. Willy5.0 out of 5 stars\n\n\n\n\n\n\n\n  \n  \n    excelent\n  \nReviewed in the United States on July 12, 2024Verified Purchase\n\n\n\n\n\n\n\n  \n  \n    I am really happy with the product charges well works well and looks brand new and well-packaged\n  \nRead more\n  \n    \n          \n              \n                  Helpful\n              \n          \n      Sending feedback...Thank you for your feedback.Sorry, we failed to record your vote. Please try again\n        Report\n  &lt;img src=\"https://c.media-amazon.com/images/S/amazon-avatars-global/default._CR0,0,1024,1024_SX48_.png\"/&gt;Toussaint McCalla5.0 out of 5 stars\n\n\n\n\n\n\n\n  \n  \n    Samsung\n  \nReviewed in the United States on July 20, 2024Verified Purchase\n\n\n\n\n\n\n\n  \n  \n    Loved everything would buy it again\n  \nRead more\n  \n    \n          \n              \n                  Helpful\n              \n          \n      Sending feedback...Thank you for your feedback.Sorry, we failed to record your vote. Please try again\n        Report\n  &lt;img src=\"https://c.media-amazon.com/images/S/amazon-avatars-global/default._CR0,0,1024,1024_SX48_.png\"/&gt;P. Butcher3.0 out of 5 stars\n\n\n\n\n\n\n\n  \n  \n    Not unlocked\n  \nReviewed in the United States on August 25, 2024Verified Purchase\n\n\n\n\n\n\n\n  \n  \n    Phone is locked to T mobile. Not going to bother returning it since I am not using it as a phone, just as a portable media playe.\n  \nRead more\n  \n    \n          \n              \n                  Helpful\n              \n          \n      Sending feedback...Thank you for your feedback.Sorry, we failed to record your vote. Please try again\n        Report\n  \n    \n      \n    \n  \n&lt;img src=\"https://c.media-amazon.com/images/S/amazon-avatars-global/default._CR0,0,1024,1024_SX48_.png\"/&gt;Esther L tamayo5.0 out of 5 stars\n\n\n\n\n\n\n\n  \n    Era lo que buscaba\n  \n  \nReviewed in the United States on June 27, 2024Verified Purchase\n\n\n\n\n\n\n\n  \n    Me  gusto lo compre para un regalo 🎁 gracias a la persona le encanto\n  \n  \nRead more\n  \n    \n          \n              \n                  Helpful\n              \n          \n      Sending feedback...Thank you for your feedback.Sorry, we failed to record your vote. Please try again\n        Report\n  Translate review to English",</t>
  </si>
  <si>
    <t xml:space="preserve">    "productDetails": "About this item                   Custom acoustic platform delivers powerful, balanced sound",</t>
  </si>
  <si>
    <t xml:space="preserve">    "customerReviews": "&lt;img src=\"https://c.media-amazon.com/images/S/amazon-avatars-global/default._CR0,0,1024,1024_SX48_.png\"/&gt;OboeSteph5.0 out of 5 stars\n\n\n\n\n\n\n\n  \n  \n    Great earbuds\n  \nReviewed in the United States on June 8, 2024Color: BlackVerified Purchase\n\n\n\n\n\n\n\n  \n  \n    I use these earbuds primarily to listen to audiobooks, but sometimes music also. They sound great.They're comfortable to wear, and come with two extra size adapters in case your ear canals are smaller or larger than average (the standard/medium size is fine for my ears).They link up easily with my Samsung phone, the app is very easy to use, and has a nice interface. The buttons on the earbuds work well and easily for pausing and restarting, which is very important to me so I can control the earbuds without looking at my phone (I am usually multi-tasking when I have my earbuds in). The \"noise cancellation\" feature works well for reducing outside noise. I have no complaints about the battery life. My phone will alert me when the battery is running low, and the earbuds themselves make a certain sound when the battery is low. The charging case holds enough juice to recharge the buds a few times.I have tried other cheaper earbuds, but have found the quality doesn't measure up to the Beats.The black color is sleek and classy looking. (However, if you drop them out of your pocket into a dark crevice, the black ones are hard to find.)\n  \nRead more\n  6 people found this helpful\n    \n          \n              \n                  Helpful\n              \n          \n      Sending feedback...Thank you for your feedback.Sorry, we failed to record your vote. Please try again\n        Report\n  &lt;img src=\"https://c.media-amazon.com/images/S/amazon-avatars-global/57c46e64-1854-4433-bd8a-73bb788f53ed._CR1,0,720,720_SX48_.jpg\"/&gt;Jennifer Picado5.0 out of 5 stars\n\n\n\n\n\n\n\n  \n  \n    My favorite so far\n  \nReviewed in the United States on May 7, 2024Color: RedVerified Purchase\n\n\n\n\n\n\n\n  \n  \n    The Beats Buds are the epitome of wireless audio innovation, combining cutting-edge technology with sleek design to deliver an immersive listening experience like no other. With their compact and lightweight design, these earbuds are perfect for music lovers on the go, offering ultimate comfort and convenience without sacrificing style. Powered by the latest Bluetooth technology, they provide seamless connectivity and crystal-clear sound quality, allowing you to enjoy your favorite tracks with rich, dynamic sound wherever you are. Plus, with intuitive touch controls and hands-free Siri activation, you can easily navigate your music and stay connected without missing a beat. Whether you're hitting the gym, commuting to work, or simply relaxing at home, the Beats Buds are the perfect companion for your everyday adventures, delivering premium audio performance and unrivaled comfort in a sleek and stylish package.\n  \nRead more\n  5 people found this helpful\n    \n          \n              \n                  Helpful\n              \n          \n      Sending feedback...Thank you for your feedback.Sorry, we failed to record your vote. Please try again\n        Report\n  &lt;img src=\"https://c.media-amazon.com/images/S/amazon-avatars-global/default._CR0,0,1024,1024_SX48_.png\"/&gt;Pauline V5.0 out of 5 stars\n\n\n\n\n\n\n\n  \n  \n    They work very well\n  \nReviewed in the United States on August 17, 2024Color: RedVerified Purchase\n\n\n\n\n\n\n\n  \n  \n    They sound so nice and smooth\n  \nRead more\n  \n    \n          \n              \n                  Helpful\n              \n          \n      Sending feedback...Thank you for your feedback.Sorry, we failed to record your vote. Please try again\n        Report\n  &lt;img src=\"https://c.media-amazon.com/images/S/amazon-avatars-global/default._CR0,0,1024,1024_SX48_.png\"/&gt;Yusuf Rahman4.0 out of 5 stars\n\n\n\n\n\n\n\n  \n  \n    Great for its value\n  \nReviewed in the United States on September 23, 2023Color: WhiteVerified Purchase\n\n\n\n\n\n\n\n  \n  \n    I bought this as an alternative to the AirPods Pro, and it delivers very good quality. First, the sound quality is very clear and balanced, and delivers solid bass too. They fit perfectly in my ears and are quite comfortable, especially when walking. The noise cancellation is very good, although it doesn't cancel all noise, but that's really because these are simply earbuds. It's very good at isolating the audio from the rest of the world when in crowded places.There are a few drawbacks, which are mainly in the product usability. Since I use an Android, I need the Beats app in order to control them, and it's not very good. Sometimes the app doesn't respond properly when I set the earbuds on noise cancellation mode. Also, there were a few times that only one earbud gave sound when the other one didn't (I was wearing both). There were also a couple times that the audio was seriously glitching, which I assume is because they're refurbished.These are only minor drawbacks which can be overlooked but still important to consider. Otherwise, I would definitely recommend this for someone trying to get earbuds for a lower budget.\n  \nRead more\n  12 people found this helpful\n    \n          \n              \n                  Helpful\n              \n          \n      Sending feedback...Thank you for your feedback.Sorry, we failed to record your vote. Please try again\n        Report\n  &lt;img src=\"https://c.media-amazon.com/images/S/amazon-avatars-global/default._CR0,0,1024,1024_SX48_.png\"/&gt;Finch5.0 out of 5 stars\n\n\n\n\n\n\n\n  \n  \n    Noise canceling works!\n  \nReviewed in the United States on July 13, 2024Color: RedVerified Purchase\n\n\n\n\n\n\n\n  \n  \n    It’s very loud in my house. These earbuds block it all out.\n  \nRead more\n  One person found this helpful\n    \n          \n              \n                  Helpful\n              \n          \n      Sending feedback...Thank you for your feedback.Sorry, we failed to record your vote. Please try again\n        Report\n  &lt;img src=\"https://c.media-amazon.com/images/S/amazon-avatars-global/77d7a1f5-896f-47be-8250-66489029a780._CR109,0,281,281_SX48_.jpg\"/&gt;LIBBU1.0 out of 5 stars\n\n\n\n\n\n\n\n  \n  \n    Not good\n  \nReviewed in the United States on June 22, 2024Color: RedVerified Purchase\n\n\n\n\n\n\n\n  \n  \n    Was one of the worst buds I had, sound it's really good but it didn't matter if buds would not stay in my ear, trying to keep them in was another nightmare, controls are so sensitive that every touch to keep em in place, would pause, play pause play.No volume control was an extra disappointment, being an apple environment buds,( which I didn't know before buying them) made me think I made the wrong choice and I wasn't wrong, \"Siri\" would turn volume up and down for you, but I don't carry my phone with me when working in a house because S Ultra is big and bothers me in pocket while working, just leave it somewhere where bluetooth will reach my buds, since it's a Samsung I don't have Siri so I have to go to phone to turn volume down or up, deal breaker. Never had, never will have any apple product due to its petty by nature environment. Don't get me wrong, sound is really really good.\n  \nRead more\n  2 people found this helpful\n    \n          \n              \n                  Helpful\n              \n          \n      Sending feedback...Thank you for your feedback.Sorry, we failed to record your vote. Please try again\n        Report\n  &lt;img src=\"https://c.media-amazon.com/images/S/amazon-avatars-global/3d33926c-bcb6-4be4-9e4a-b906dcbca95f._CR0,0,498,498_SX48_.jpg\"/&gt;Jeffery L Rice5.0 out of 5 stars\n\n\n\n\n\n\n\n  \n  \n    Great ear buds\n  \nReviewed in the United States on July 1, 2024Color: BlackVerified Purchase\n\n\n\n\n\n\n\n  \n  \n    Love these ear buds.  They have three different sound modes and have a long battery life. They are fairly easy to connect to devices via bluetooth, and don't cut out like some others I have had in the past.\n  \nRead more\n  One person found this helpful\n    \n          \n              \n                  Helpful\n              \n          \n      Sending feedback...Thank you for your feedback.Sorry, we failed to record your vote. Please try again\n        Report\n  &lt;img src=\"https://c.media-amazon.com/images/S/amazon-avatars-global/b8538c66-8946-4147-bcfe-de5c4456da6a._CR0,0,1125,1125_SX48_.jpg\"/&gt;Aidan3.0 out of 5 stars\n\n\n\n\n\n\n\n  \n  \n    Comfortable Fit with Some Flaws\n  \nReviewed in the United States on August 19, 2024Color: BlackVerified Purchase\n\n\n\n\n\n\n\n  \n  \n    The Beats Studio Buds offer multiple ear tip sizes to ensure a good fit for everyone. The battery life is decent, lasting about 3-4 hours on phone calls for each earphone, and the case itself holds a charge for two days with all-day use. However, I encountered a few issues. When trying to use the buds for a call with someone else also using Beats Studio Buds, they just squeal back and forth, making communication impossible (unless both people were using only the left earbud). Additionally, the noise cancellation feature has a habit of toggling off on its own shortly after connecting to my phone (sometimes numerous times in a row), which can be quite frustrating.While the comfort and battery life are strong points, the technical glitches hold these earbuds back from being top-tier. For casual use, they may still be a good choice, but the flaws prevent me from giving them a higher rating.\n  \nRead more\n  One person found this helpful\n    \n          \n              \n                  Helpful\n              \n          \n      Sending feedback...Thank you for your feedback.Sorry, we failed to record your vote. Please try again\n        Report",</t>
  </si>
  <si>
    <t xml:space="preserve">    "productDetails": "About this item                   Unlocked: The iPhone 11 Pro Max is unlocked and can be used with any carrier.     Tested Battery: The battery has been tested and exceeds 80% of its original capacity.     Minimal Cosmetic Damage: The device has been inspected and has minimal cosmetic damage that is not noticeable.     Complete Diagnostic Test: The iPhone has successfully passed a full diagnostic test to ensure like-new functionality.     Includes Charging Cable and Wall Plug: The package includes a certified Mfi charging cable and a UL certified wall plug for safe and efficient charging.",</t>
  </si>
  <si>
    <t xml:space="preserve">    "customerReviews": "&lt;img src=\"https://c.media-amazon.com/images/S/amazon-avatars-global/default._CR0,0,1024,1024_SX48_.png\"/&gt;Nickee855.0 out of 5 stars\n\n\n\n\n\n\n\n  \n  \n    Excellent condition\n  \nReviewed in the United States on August 22, 2024Size: 512GBColor: GoldService Provider: UnlockedProduct grade: RenewedVerified Purchase\n\n\n\n\n\n\n\n  \n  \n    I love this iPhone 11 Pro phone. It is like a brand new phone. Not a scratch or a ding to it. It has been running optimally without and issues. I am grateful to have put trust in this company for a real iPhone product. The charge is excellent and the battery last without charge a full day and evening depending on what you’re doing. I would most definitely purchase from this company again if I need another iPhone.\n  \nRead more\n  One person found this helpful\n    \n          \n              \n                  Helpful\n              \n          \n      Sending feedback...Thank you for your feedback.Sorry, we failed to record your vote. Please try again\n        Report\n  &lt;img src=\"https://c.media-amazon.com/images/S/amazon-avatars-global/default._CR0,0,1024,1024_SX48_.png\"/&gt;Sarah Dillon5.0 out of 5 stars\n\n\n\n\n\n\n\n  \n  \n    Reluctant\n  \nReviewed in the United States on August 20, 2024Size: 64GBColor: Midnight GreenService Provider: UnlockedProduct grade: RenewedVerified Purchase\n\n\n\n\n\n\n\n  \n  \n    So I was reluctant to shop online for a used phone. I was more reluctant to use marketplace even more so, so I ordered online. I chose the “excellent” condition option for the iPhone 11 Pro Max, through this seller, and let me tell ya, I’m impressed. The phone is EMACULATE! Didn’t come in original box, but is shipped in a very safe manor. Battery is good, no scratches, no flaws. 1000% satisfied customer. I will be shopping here again when we get the wife a new phone.\n  \nRead more\n  2 people found this helpful\n    \n          \n              \n                  Helpful\n              \n          \n      Sending feedback...Thank you for your feedback.Sorry, we failed to record your vote. Please try again\n        Report\n  &lt;img src=\"https://c.media-amazon.com/images/S/amazon-avatars-global/default._CR0,0,1024,1024_SX48_.png\"/&gt;Nevaeh5.0 out of 5 stars\n\n\n\n\n\n\n\n  \n  \n    well deserved 5 stars\n  \nReviewed in the United States on July 14, 2024Size: 512GBColor: Space GrayService Provider: UnlockedProduct grade: RenewedVerified Purchase\n\n\n\n\n\n\n\n  \n  \n    i was skeptical because of some of the reviews i saw on this phone saying that it was scratched and this was wrong and that was wrong but when i tell you that this phone has ZERO scratches and ZERO errors i’m being so for real! my first refurbished phone wasn’t the best but the the quality of this one is amazing. The size of this phone is wayyyy bigger than my last one like a mini ipad or something maybe i’m over exaggerating lol. but as far a looks everything is good and peachy nothing is wrong with the phone the audio and cameras and everything works perfectly fine as if i went to the apple store. and so far it’s very durable not easy to break unless that is your full intentions on doing so . 30/10 WILL HIGHLY RECOMMEND\n  \nRead more\n\n\n\n\n\n\n\n\n\n\n\n \n  \t\t \n\n\n\n\n    \n        \n        \n            \n        \n            \n        \n        \n            \n            \n        \n        \n            \n            \n        \n    \n    \n        \n\n            \n                &lt;img src=\"https://c.media-amazon.com/images/S/amazon-avatars-global/default._CR0,0,1024,1024_SX48_.png\"/&gt;Nevaeh\n            \n\n            5.0 out of 5 stars\n            \n                well deserved 5 stars\n            \n            \n            \n                \n                    \n                        \n                        \n                            \n                                \n                                    \n                                        Reviewed in the United States on July 14, 2024\n                                    \n                                \n                                \n                            \n                        \n                    \n                \n            \n        \n        \n            i was skeptical because of some of the reviews i saw on this phone saying that it was scratched and this was wrong and that was wrong but when i tell you that this phone has ZERO scratches and ZERO errors i’m being so for real! my first refurbished phone wasn’t the best but the the quality of this one is amazing. The size of this phone is wayyyy bigger than my last one like a mini ipad or something maybe i’m over exaggerating lol. but as far a looks everything is good and peachy nothing is wrong with the phone the audio and cameras and everything works perfectly fine as if i went to the apple store. and so far it’s very durable not easy to break unless that is your full intentions on doing so . 30/10 WILL HIGHLY RECOMMEND\n        \n        \n            \n                Images in this review\n            \n            \n                \n                    \n                        \n                    \n                        \n                    \n                \n            \n        \n    \n        \n    \n\n\n\n\n\n   function toggleSeeAllView() {\n       P.when('A', 'cr-image-popover-controller').execute(function(A, imagePopoverController) {\n          imagePopoverController.toggleSeeAllView(true);\n       });\n   }\n\n\n       &lt;img alt=\"Customer image\" src=\"https://c.media-amazon.com/images/I/718cQP1KvoL._SY88.jpg\" height=\"88\" width=\"100%\"/&gt;&lt;img alt=\"Customer image\" src=\"https://c.media-amazon.com/images/I/71paKn5KNbL._SY88.jpg\" height=\"88\" width=\"100%\"/&gt;\n\n        P.when('A', 'cr-image-popover-controller').execute(function(A, imagePopoverController) {\n          A.on(\"a:popover:beforeShow:RBQ6TLWDVWFHL_gallerySection_main\", function(data) {\n            imagePopoverController.initImagePopover(\"RBQ6TLWDVWFHL\", \"[https://c.media-amazon.com/images/I/718cQP1KvoL._SL1600_.jpg, https://c.media-amazon.com/images/I/71paKn5KNbL._SL1600_.jpg]\", data);\n          });\n        });\n    \n\n  11 people found this helpful\n    \n          \n              \n                  Helpful\n              \n          \n      Sending feedback...Thank you for your feedback.Sorry, we failed to record your vote. Please try again\n        Report\n  &lt;img src=\"https://c.media-amazon.com/images/S/amazon-avatars-global/default._CR0,0,1024,1024_SX48_.png\"/&gt;Victoria O.4.0 out of 5 stars\n\n\n\n\n\n\n\n  \n  \n    Phone came in good condition !\n  \nReviewed in the United States on August 21, 2024Size: 256GBColor: Space GrayService Provider: UnlockedProduct grade: RenewedVerified Purchase\n\n\n\n\n\n\n\n  \n  \n    This phone looks nice, really, honestly. The phone was neatly packaged and wrapped, came with a charger and a sim card opener + the amazon renewed paper.  It had a couple scratches on the sides but they were very minor &amp; not noticeable at all. The screen was very clear no cracks. My only issue is the screen when it’s turned on. It had this weird mild &amp; subtle static &amp; I can see a faint black grain when I am staring closely to the phone. Now I understand this phone is refurbished &amp; renewed but I won’t lie the screen when I have the phone on really bugs me. I would be lying if I said I am totally satisfied with this phone. Not to mention the phone is kinda slow, it lags &amp; the battery life I received when I when I went to the settings was at an 80 % .. *sighs* , trying to decide if I should thug it out &amp; be delusional or just send the phone back even tho I fear the quality of phone I’d received next. I’ve contacted the seller .. I haven’t heard anything yet. I’ll update soon.Update :Ive decided to return the phone because I feel like I would be settling if I had to keep this phone. I will say though I am surprised the phone came in a very good condition. But truly there were internal hardware and software issues in terms of the static screen flickering/blinking that I just couldn't overlook. The seller has been responsive and cooperative. I am thankful. I pray I get my money back on time. As of right now id rate my experience an 8/10 !\n  \nRead more\n\n\n\n\n\n\n\n\n\n\n\n \n  \t\t \n\n\n\n\n    \n        \n        \n            \n        \n            \n        \n        \n            \n            \n        \n        \n            \n            \n        \n    \n    \n        \n\n            \n                &lt;img src=\"https://c.media-amazon.com/images/S/amazon-avatars-global/default._CR0,0,1024,1024_SX48_.png\"/&gt;Victoria O.\n            \n\n            4.0 out of 5 stars\n            \n                Phone came in good condition !\n            \n            \n            \n                \n                    \n                        \n                        \n                            \n                                \n                                    \n                                        Reviewed in the United States on August 21, 2024\n                                    \n                                \n                                \n                            \n                        \n                    \n                \n            \n        \n        \n            This phone looks nice, really, honestly. The phone was neatly packaged and wrapped, came with a charger and a sim card opener + the amazon renewed paper.  It had a couple scratches on the sides but they were very minor &amp; not noticeable at all. The screen was very clear no cracks. My only issue is the screen when it’s turned on. It had this weird mild &amp; subtle static &amp; I can see a faint black grain when I am staring closely to the phone. Now I understand this phone is refurbished &amp; renewed but I won’t lie the screen when I have the phone on really bugs me. I would be lying if I said I am totally satisfied with this phone. Not to mention the phone is kinda slow, it lags &amp; the battery life I received when I when I went to the settings was at an 80 % .. *sighs* , trying to decide if I should thug it out &amp; be delusional or just send the phone back even tho I fear the quality of phone I’d received next. I’ve contacted the seller .. I haven’t heard anything yet. I’ll update soon.Update :Ive decided to return the phone because I feel like I would be settling if I had to keep this phone. I will say though I am surprised the phone came in a very good condition. But truly there were internal hardware and software issues in terms of the static screen flickering/blinking that I just couldn't overlook. The seller has been responsive and cooperative. I am thankful. I pray I get my money back on time. As of right now id rate my experience an 8/10 !\n        \n        \n            \n                Images in this review\n            \n            \n                \n                    \n                        \n                    \n                \n            \n        \n    \n        \n    \n\n\n\n\n\n   function toggleSeeAllView() {\n       P.when('A', 'cr-image-popover-controller').execute(function(A, imagePopoverController) {\n          imagePopoverController.toggleSeeAllView(true);\n       });\n   }\n\n\n       &lt;img alt=\"Customer image\" src=\"https://c.media-amazon.com/images/I/61Xs5ArTUKL._SY88.jpg\" height=\"88\" width=\"100%\"/&gt;\n\n        P.when('A', 'cr-image-popover-controller').execute(function(A, imagePopoverController) {\n          A.on(\"a:popover:beforeShow:R2TXLN5J9QBEWT_gallerySection_main\", function(data) {\n            imagePopoverController.initImagePopover(\"R2TXLN5J9QBEWT\", \"[https://c.media-amazon.com/images/I/61Xs5ArTUKL._SL1600_.jpg]\", data);\n          });\n        });\n    \n\n  One person found this helpful\n    \n          \n              \n                  Helpful\n              \n          \n      Sending feedback...Thank you for your feedback.Sorry, we failed to record your vote. Please try again\n        Report\n  &lt;img src=\"https://c.media-amazon.com/images/S/amazon-avatars-global/58a00d5a-644b-49bf-b3fe-161de0c66e90._CR0,0,459,459_SX48_.jpg\"/&gt;aTypicalEngineer8081.0 out of 5 stars\n\n\n\n\n\n\n\n  \n  \n    Is Renewed Premium worth the extra money?\n  \nReviewed in the United States on March 29, 2023Size: 256GBColor: Midnight GreenService Provider: UnlockedProduct grade: RenewedVerified Purchase\n\n\n\n\n\n\n\n  \n  \n    Update (12/17/23): Additional observations: 1) the Amazon Renewed certification card is marked 10/27/23, and when I received it 12/2/23 (about 5 weeks), the battery was completely dead; 2) after charging back to 100%, I put it in airplane mode (to turn off both WiFi and bluetooth), and also put it in battery saver mode; I checked the battery percentages once a day, and it was losing 10-15% per day, so this battery is very weak. I did a parallel test with another iPhone (11 pro max), and that one only lost 10% (100% &gt; 90%) over a week. This is an excellent test to check the true condition of the battery.Update (12/15/23): Ordered a 5th Amazon Premium Renewed phone (iPhone 12 Pro Max), and the battery life, which should be above 90%, is actually 88%.Update (3/28/23): After lengthy discussions with Amazon, they will not honor the 90% battery guarantee stated on the Amazon Premium Renewed page, because it is \"not stated on the Amazon invoice\". 1-star, no longer recommended.Update (2/1/23): Ran into some issues, probably things that should be checked upon receipt of a renewed or premium renewed product: 1) battery life [below advertised 80 or 90%], 2) parts replaced, either with genuine or non-genuine Apple parts, 3) overall functionality [defective charging port]. Reducing overall rating to 4-stars.Summary: Upgrading from an iPhone 7 plus, and decided I would go with the 11 Pro Max version. I was on the fence whether the extra money for the premium renewed is worth it, so will be discussing what I considered.Observations: The high level basic differences are: 1) about a $100 difference; 2) three vs. 12 months return period: 3) battery level of 80% vs. 90%.Recommendation: After considering the factors, I decided to look into how much a replacement battery would cost, which is $40 right now. However, starting with the iPhone 8 (i think), Apple started sealing the cases, which requires a heat gun to separate the case because of the extra waterproofing adhesive. To breakdown the addition $100 cost, subtract the $40 battery from that, leaving $60 for an additional 9-months (or $6.67/month) to \"insurance\" to return the phone if issues come up.Carrier Lock: I decided I wanted an unlocked version, and that appears to be another feature that is included with Premium Renewed, with the majority of carrier locked versions being offered as renewed only.Conclusion: For the additional $100, I elected to go with the Renewed Premium. I rate both the Renewed and the Premium Renewed as 5-stars. Which you chose would depend on individual financial and personal factors.Related Products:Apple iPhone 11 Pro Max, US Version, 256GB, Midnight - Unlocked (Renewed)4.3 out of 5 stars  12,122 ratings | 1000+ answered questionsPrice: $491.86https://www.amazon.com/gp/product/B07Z4681LQ/Apple iPhone 11 Pro Max, 256GB, Midnight Green - Unlocked (Renewed Premium)4.3 out of 5 stars  12,122 ratings | 1000+ answered questionsPrice: $586.00https://www.amazon.com/gp/product/B08BHFGJXF\n  \nRead more\n\n\n\n\n\n\n\n\n\n\n\n \n  \t\t \n\n\n\n\n    \n        \n        \n            \n        \n            \n        \n        \n            \n            \n        \n        \n            \n            \n        \n    \n    \n        \n\n            \n                &lt;img src=\"https://c.media-amazon.com/images/S/amazon-avatars-global/58a00d5a-644b-49bf-b3fe-161de0c66e90._CR0,0,459,459_SX48_.jpg\"/&gt;aTypicalEngineer808\n            \n\n            1.0 out of 5 stars\n            \n                Is Renewed Premium worth the extra money?\n            \n            \n            \n                \n                    \n                        \n                        \n                            \n                                \n                                    \n                                        Reviewed in the United States on March 29, 2023\n                                    \n                                \n                                \n                            \n                        \n                    \n                \n            \n        \n        \n            Update (12/17/23): Additional observations: 1) the Amazon Renewed certification card is marked 10/27/23, and when I received it 12/2/23 (about 5 weeks), the battery was completely dead; 2) after charging back to 100%, I put it in airplane mode (to turn off both WiFi and bluetooth), and also put it in battery saver mode; I checked the battery percentages once a day, and it was losing 10-15% per day, so this battery is very weak. I did a parallel test with another iPhone (11 pro max), and that one only lost 10% (100% &gt; 90%) over a week. This is an excellent test to check the true condition of the battery.Update (12/15/23): Ordered a 5th Amazon Premium Renewed phone (iPhone 12 Pro Max), and the battery life, which should be above 90%, is actually 88%.Update (3/28/23): After lengthy discussions with Amazon, they will not honor the 90% battery guarantee stated on the Amazon Premium Renewed page, because it is \"not stated on the Amazon invoice\". 1-star, no longer recommended.Update (2/1/23): Ran into some issues, probably things that should be checked upon receipt of a renewed or premium renewed product: 1) battery life [below advertised 80 or 90%], 2) parts replaced, either with genuine or non-genuine Apple parts, 3) overall functionality [defective charging port]. Reducing overall rating to 4-stars.Summary: Upgrading from an iPhone 7 plus, and decided I would go with the 11 Pro Max version. I was on the fence whether the extra money for the premium renewed is worth it, so will be discussing what I considered.Observations: The high level basic differences are: 1) about a $100 difference; 2) three vs. 12 months return period: 3) battery level of 80% vs. 90%.Recommendation: After considering the factors, I decided to look into how much a replacement battery would cost, which is $40 right now. However, starting with the iPhone 8 (i think), Apple started sealing the cases, which requires a heat gun to separate the case because of the extra waterproofing adhesive. To breakdown the addition $100 cost, subtract the $40 battery from that, leaving $60 for an additional 9-months (or $6.67/month) to \"insurance\" to return the phone if issues come up.Carrier Lock: I decided I wanted an unlocked version, and that appears to be another feature that is included with Premium Renewed, with the majority of carrier locked versions being offered as renewed only.Conclusion: For the additional $100, I elected to go with the Renewed Premium. I rate both the Renewed and the Premium Renewed as 5-stars. Which you chose would depend on individual financial and personal factors.Related Products:Apple iPhone 11 Pro Max, US Version, 256GB, Midnight - Unlocked (Renewed)4.3 out of 5 stars  12,122 ratings | 1000+ answered questionsPrice: $491.86https://www.amazon.com/gp/product/B07Z4681LQ/Apple iPhone 11 Pro Max, 256GB, Midnight Green - Unlocked (Renewed Premium)4.3 out of 5 stars  12,122 ratings | 1000+ answered questionsPrice: $586.00https://www.amazon.com/gp/product/B08BHFGJXF\n        \n        \n            \n                Images in this review\n            \n            \n                \n                    \n                        \n                    \n                        \n                    \n                \n            \n        \n    \n        \n    \n\n\n\n\n\n   function toggleSeeAllView() {\n       P.when('A', 'cr-image-popover-controller').execute(function(A, imagePopoverController) {\n          imagePopoverController.toggleSeeAllView(true);\n       });\n   }\n\n\n       &lt;img alt=\"Customer image\" src=\"https://c.media-amazon.com/images/I/51qjmKUlQEL._SY88.jpg\" height=\"88\" width=\"100%\"/&gt;&lt;img alt=\"Customer image\" src=\"https://c.media-amazon.com/images/I/71e9w+mi10L._SY88.jpg\" height=\"88\" width=\"100%\"/&gt;\n\n        P.when('A', 'cr-image-popover-controller').execute(function(A, imagePopoverController) {\n          A.on(\"a:popover:beforeShow:R1TVOATKFWT50D_gallerySection_main\", function(data) {\n            imagePopoverController.initImagePopover(\"R1TVOATKFWT50D\", \"[https://c.media-amazon.com/images/I/51qjmKUlQEL._SL1600_.jpg, https://c.media-amazon.com/images/I/71e9w+mi10L._SL1600_.jpg]\", data);\n          });\n        });\n    \n\n  91 people found this helpful\n    \n          \n              \n                  Helpful\n              \n          \n      Sending feedback...Thank you for your feedback.Sorry, we failed to record your vote. Please try again\n        Report\n  &lt;img src=\"https://c.media-amazon.com/images/S/amazon-avatars-global/cd864c1f-f502-478d-bc45-c675c72bbebb._CR0,0,439,439_SX48_.jpg\"/&gt;Rhodes Autos Inc.5.0 out of 5 stars\n\n\n\n\n\n\n\n  \n  \n    Got it for my son he is happy!  Worth the money! 💵\n  \nReviewed in the United States on August 3, 2024Size: 256GBColor: Space GrayService Provider: UnlockedProduct grade: RenewedVerified Purchase\n\n\n\n\n\n\n\n  \n  \n    Looks and works great!Add was honest.Battery last a long time.Picture quality is greatIt’s an iPhone so it’s loaded with features and will be durable.He was able to just back the old one up to the cloud and then when he set this one up it transferred all his data, contacts, games etc!Easy as 123!It’s worth the money! 💵It’s keeping my son happy! 😃\n  \nRead more\n  5 people found this helpful\n    \n          \n              \n                  Helpful\n              \n          \n      Sending feedback...Thank you for your feedback.Sorry, we failed to record your vote. Please try again\n        Report",</t>
  </si>
  <si>
    <t xml:space="preserve">    "productDetails": "About this item                   Graphing calculator handles calculus, engineering, trigonometric, and financial functions     USB on-the-go technology for file sharing with other calculators and connecting to PCs     21 apps preloaded     Displays graphs and tables on split screen to trace graph while scrolling through table values     Backed by 1-year warranty",</t>
  </si>
  <si>
    <t xml:space="preserve">    "customerReviews": "&lt;img src=\"https://c.media-amazon.com/images/S/amazon-avatars-global/default._CR0,0,1024,1024_SX48_.png\"/&gt;Cindy Ngoun5.0 out of 5 stars\n\n\n\n\n\n\n\n  \n  \n    Great calculator\n  \nReviewed in the United States on May 14, 2024Verified Purchase\n\n\n\n\n\n\n\n  \n  \n    I haven’t used the TI-84 since high school for pre-cal and I forgot how great this calculator is. I bought this refurbished and it was still in great condition! I’m able to use it for my statistics class and it’s able to help me with a lot of formulas (normalcdf, compute tables, etc.). I went the cheaper route before buying this one and the other brand didn’t have the same functions. I would recommend this specific brand for anyone who is in pre-cal and above.\n  \nRead more\n  \n    \n          \n              \n                  Helpful\n              \n          \n      Sending feedback...Thank you for your feedback.Sorry, we failed to record your vote. Please try again\n        Report\n  &lt;img src=\"https://c.media-amazon.com/images/S/amazon-avatars-global/default._CR0,0,1024,1024_SX48_.png\"/&gt;Arturo Lopez5.0 out of 5 stars\n\n\n\n\n\n\n\n  \n  \n    It works very well\n  \nReviewed in the United States on March 13, 2024Verified Purchase\n\n\n\n\n\n\n\n  \n  \n    It arrived in like new condition and has worked well since purchase. Except for not having a lit display it works great.\n  \nRead more\n  \n    \n          \n              \n                  Helpful\n              \n          \n      Sending feedback...Thank you for your feedback.Sorry, we failed to record your vote. Please try again\n        Report\n  &lt;img src=\"https://c.media-amazon.com/images/S/amazon-avatars-global/default._CR0,0,1024,1024_SX48_.png\"/&gt;Jstar5.0 out of 5 stars\n\n\n\n\n\n\n\n  \n  \n    It definitely calculates and grafts\n  \nReviewed in the United States on October 29, 2023Verified Purchase\n\n\n\n\n\n\n\n  \n  \n    Sturdy, battery lasts a long time, and it definitely does what it was meant to do. Calculate and graphs.\n  \nRead more\n  \n    \n          \n              \n                  Helpful\n              \n          \n      Sending feedback...Thank you for your feedback.Sorry, we failed to record your vote. Please try again\n        Report\n  &lt;img src=\"https://c.media-amazon.com/images/S/amazon-avatars-global/af7f955e-10f0-4a35-bd93-48209e4bc804._CR0,0,500,500_SX48_.jpg\"/&gt;Nanette Johnson4.0 out of 5 stars\n\n\n\n\n\n\n\n  \n  \n    Got a deal on this\n  \nReviewed in the United States on August 21, 2021Verified Purchase\n\n\n\n\n\n\n\n  \n  \n    Looked around and this is normally 300$ we got it for100$ my son is very happy with it..\n  \nRead more\n  \n    \n          \n              \n                  Helpful\n              \n          \n      Sending feedback...Thank you for your feedback.Sorry, we failed to record your vote. Please try again\n        Report\n  &lt;img src=\"https://c.media-amazon.com/images/S/amazon-avatars-global/default._CR0,0,1024,1024_SX48_.png\"/&gt;Lill Parker5.0 out of 5 stars\n\n\n\n\n\n\n\n  \n  \n    PERFECT FOR MY DAUGHTER\n  \nReviewed in the United States on August 25, 2022Verified Purchase\n\n\n\n\n\n\n\n  \n  \n    Fast shipping and super easy for my daughter to use. She will be able to use this calculator for the next 3 years.\n  \nRead more\n  \n    \n          \n              \n                  Helpful\n              \n          \n      Sending feedback...Thank you for your feedback.Sorry, we failed to record your vote. Please try again\n        Report\n  &lt;img src=\"https://c.media-amazon.com/images/S/amazon-avatars-global/default._CR0,0,1024,1024_SX48_.png\"/&gt;Jeanne1.0 out of 5 stars\n\n\n\n\n\n\n\n  \n  \n    Product can't be returned!\n  \nReviewed in the United States on September 27, 2020Verified Purchase\n\n\n\n\n\n\n\n  \n  \n    Just received the product and noticed my daughter needed the upgraded version of this product. So when I went to try and return it it comes up saying it can't  be because it's flammable or has gas or liquids. Never even came with batteries which if it had could be removed for return anyway. Almost 100.00 down the drain. Very disappointed.  I didn't see where it said it couldn't be returned when I purchased it.\n  \nRead more\n  5 people found this helpful\n    \n          \n              \n                  Helpful\n              \n          \n      Sending feedback...Thank you for your feedback.Sorry, we failed to record your vote. Please try again\n        Report\n  &lt;img src=\"https://c.media-amazon.com/images/S/amazon-avatars-global/default._CR0,0,1024,1024_SX48_.png\"/&gt;BC5.0 out of 5 stars\n\n\n\n\n\n\n\n  \n  \n    Good as new\n  \nReviewed in the United States on January 12, 2023Verified Purchase\n\n\n\n\n\n\n\n  \n  \n    Arrived in like new condition.  I am using it while studying calculus.\n  \nRead more\n  \n    \n          \n              \n                  Helpful\n              \n          \n      Sending feedback...Thank you for your feedback.Sorry, we failed to record your vote. Please try again\n        Report\n  &lt;img src=\"https://c.media-amazon.com/images/S/amazon-avatars-global/fe0672f0-2ed8-42d0-b508-dfd0dc8a52e7._CR0,111.0,914,914_SX48_.jpg\"/&gt;Kerry Ann Cyr5.0 out of 5 stars\n\n\n\n\n\n\n\n  \n  \n    Payed more then with I like for it\n  \nReviewed in the United States on January 1, 2023Verified Purchase\n\n\n\n\n\n\n\n  \n  \n    Could been a lil cheaper\n  \nRead more\n  One person found this helpful\n    \n          \n              \n                  Helpful\n              \n          \n      Sending feedback...Thank you for your feedback.Sorry, we failed to record your vote. Please try again\n        Report",</t>
  </si>
  <si>
    <t xml:space="preserve">    "productDetails": "About this item                   Stunning 10.9-Inch Liquid Retina Display with True Tone and P3 Wide Color     A14 Bionic Chip with Neural Engine - 802.11AX Wi-Fi 6 - Wide Stereo Audio     12MP Back Camera, 7MP FaceTime HD Front Camera - Up to 10 Hours of Battery Life     Touch ID for Secure Authentication - USB-C Connector for Charging and Accessories     Support for Magic Keyboard, Smart Keyboard Folio, and Apple Pencil (2nd Generation)",</t>
  </si>
  <si>
    <t xml:space="preserve">    "customerReviews": "&lt;img src=\"https://c.media-amazon.com/images/S/amazon-avatars-global/16c45f00-03a1-4c24-b365-a81e14760541._CR0,0,375,375_SX48_.jpg\"/&gt;Jacob Diaz5.0 out of 5 stars\n\n\n\n\n\n\n\n  \n  \n    After 2 Months review\n  \nReviewed in the United States on August 26, 2024Color: Space GraySize: 64GBStyle: WiFiVerified Purchase\n\n\n\n\n\n\n\n  \n  \n    To Start of there are no scratches, dents, or divots anywhere on my iPad. I bought this in “Excellent” condition. I got this iPad for 318.99 RENEWED. This is was basically a brand new Ipad with perfect battery health.  This iPad would retail about $400 dollars used or  I paid PRACTICALLY 80% and got an identical iPad. I definitely recommend you research the reseller and their reviews beforehand to make sure you are getting a reliable seller? It won’t be the last time I buy off of these guys. Going to find  a keyboard for school semester coming up.\n  \nRead more\n  One person found this helpful\n    \n          \n              \n                  Helpful\n              \n          \n      Sending feedback...Thank you for your feedback.Sorry, we failed to record your vote. Please try again\n        Report\n  &lt;img src=\"https://c.media-amazon.com/images/S/amazon-avatars-global/b554570e-daec-4587-8fd1-237c583fbb08._CR0,0,500,500_SX48_.jpg\"/&gt;Jazmine5.0 out of 5 stars\n\n\n\n\n\n\n\n  \n  \n    AMAZING!\n  \nReviewed in the United States on July 1, 2022Color: Space GraySize: 64GBStyle: WiFiVerified Purchase\n\n\n\n\n\n\n\n\n\n\n\n\n\n\n\n\n\n\n    \n        \n\n        \n        \n            \n        \n\n        \n            \n                \n                        \n                \n                \n                    The media could not be loaded.\n                \n            \n                \n            \n            \n        \n    \n    \n\n\n\n\n\n\n\n\n  \n  \n     For the money at the time I got this, its so good. Around the time I got the iPad it was 340-350 while others were selling this for 500 and up. I’ve had no problems at all with the iPad and the quality is amazing. It came on time and there were no scratches or scuff marks on it. Everything was in pristine condition. It came with a charger like it was supposed to. I was able to log in into my iCloud account very smoothly without any problems. I’ve had no problems at all ever since I gotten it. I got it around April of 2022 so it’s been a few months since then. I highly recommend you by this because it’s great for the price. The battery life is also really good, I don’t think my iPad has ever died on me ever since I’ve gotten it. Also it looks exactly like the picture and much lighter than I expected it to be. Audio quality is also really good and loud compared to my phone.\n  \nRead more\n\n\n\n\n\n\n\n\n\n\n\n \n  \t\t \n\n\n\n\n    \n        \n        \n            \n        \n            \n        \n        \n            \n            \n        \n        \n            \n            \n        \n    \n    \n        \n\n            \n                &lt;img src=\"https://c.media-amazon.com/images/S/amazon-avatars-global/b554570e-daec-4587-8fd1-237c583fbb08._CR0,0,500,500_SX48_.jpg\"/&gt;Jazmine\n            \n\n            5.0 out of 5 stars\n            \n                AMAZING!\n            \n            \n            \n                \n                    \n                        \n                        \n                            \n                                \n                                    \n                                        Reviewed in the United States on July 1, 2022\n                                    \n                                \n                                \n                            \n                        \n                    \n                \n            \n        \n        \n            For the money at the time I got this, its so good. Around the time I got the iPad it was 340-350 while others were selling this for 500 and up. I’ve had no problems at all with the iPad and the quality is amazing. It came on time and there were no scratches or scuff marks on it. Everything was in pristine condition. It came with a charger like it was supposed to. I was able to log in into my iCloud account very smoothly without any problems. I’ve had no problems at all ever since I gotten it. I got it around April of 2022 so it’s been a few months since then. I highly recommend you by this because it’s great for the price. The battery life is also really good, I don’t think my iPad has ever died on me ever since I’ve gotten it. Also it looks exactly like the picture and much lighter than I expected it to be. Audio quality is also really good and loud compared to my phone.\n        \n        \n            \n                Images in this review\n            \n            \n                \n                    \n                        \n                    \n                        \n                    \n                \n            \n        \n    \n        \n    \n\n\n\n\n\n   function toggleSeeAllView() {\n       P.when('A', 'cr-image-popover-controller').execute(function(A, imagePopoverController) {\n          imagePopoverController.toggleSeeAllView(true);\n       });\n   }\n\n\n       &lt;img alt=\"Customer image\" src=\"https://c.media-amazon.com/images/I/61kgV23TcpL._SY88.jpg\" height=\"88\" width=\"100%\"/&gt;&lt;img alt=\"Customer image\" src=\"https://c.media-amazon.com/images/I/71C9wuBmKeL._SY88.jpg\" height=\"88\" width=\"100%\"/&gt;\n\n        P.when('A', 'cr-image-popover-controller').execute(function(A, imagePopoverController) {\n          A.on(\"a:popover:beforeShow:R1C26229SPW94X_gallerySection_main\", function(data) {\n            imagePopoverController.initImagePopover(\"R1C26229SPW94X\", \"[https://c.media-amazon.com/images/I/61kgV23TcpL._SL1600_.jpg, https://c.media-amazon.com/images/I/71C9wuBmKeL._SL1600_.jpg]\", data);\n          });\n        });\n    \n\n  21 people found this helpful\n    \n          \n              \n                  Helpful\n              \n          \n      Sending feedback...Thank you for your feedback.Sorry, we failed to record your vote. Please try again\n        Report\n  &lt;img src=\"https://c.media-amazon.com/images/S/amazon-avatars-global/default._CR0,0,1024,1024_SX48_.png\"/&gt;Thomas Earl Dent III5.0 out of 5 stars\n\n\n\n\n\n\n\n  \n  \n    Amazing for the arts.\n  \nReviewed in the United States on June 27, 2024Color: Space GraySize: 64GBStyle: WiFiVerified Purchase\n\n\n\n\n\n\n\n  \n  \n    Using an Apple Pencil 2, this device is great for drawing and storyboarding. I would recommend it for anyone who wants to draw using a tabet.\n  \nRead more\n  \n    \n          \n              \n                  Helpful\n              \n          \n      Sending feedback...Thank you for your feedback.Sorry, we failed to record your vote. Please try again\n        Report\n  &lt;img src=\"https://c.media-amazon.com/images/S/amazon-avatars-global/ace50f0f-0c9b-4df7-9b15-cb7297f5dea9._CR0,0,500,500_SX48_.jpg\"/&gt;Josh Farley4.0 out of 5 stars\n\n\n\n\n\n\n\n  \n  \n    Happy Customer and super fast delivery\n  \nReviewed in the United States on January 3, 2024Color: Space GraySize: 64GBStyle: WiFiVerified Purchase\n\n\n\n\n\n\n\n  \n  \n    I never leave reviews but thought I'd take a few minutes and leave a good review. I was nervous to purchase but everything went perfect. Excellent condition and I was surprised on how fast I got it, like within 3 days. I do recommend this company. Mine looked new. So yes want to save a few bucks and just go with it and purchase a refurbished Apple iPad, I promise you will be happy.\n  \nRead more\n  One person found this helpful\n    \n          \n              \n                  Helpful\n              \n          \n      Sending feedback...Thank you for your feedback.Sorry, we failed to record your vote. Please try again\n        Report\n  &lt;img src=\"https://c.media-amazon.com/images/S/amazon-avatars-global/default._CR0,0,1024,1024_SX48_.png\"/&gt;Isa5.0 out of 5 stars\n\n\n\n\n\n\n\n  \n  \n    The iPad functions perfectly.\n  \nReviewed in the United States on March 8, 2024Color: Space GraySize: 64GBStyle: WiFiVerified Purchase\n\n\n\n\n\n\n\n\n\n\n\n\n\n\n\n\n\n\n    \n        \n\n        \n        \n            \n        \n\n        \n            \n                \n                        \n                \n                \n                    The media could not be loaded.\n                \n            \n                \n            \n            \n        \n    \n    \n\n\n\n\n\n\n\n\n  \n  \n     There are no scratches, dents, or divots anywhere on this iPad. I bought this in “Acceptable” condition but this is excellent. I got this iPad for 279.99 RENEWED. This is brand stinkin’ new. It came with a case that turns into a stand. Do you know how insane is that? An iPad like this one would retail about 500 dollars. I paid PRACTICALLY HALF OF THAT and got an identical iPad. I definitely recommend you research the reseller and their reviews beforehand to make sure you aren’t buying stolen goods but otherwise? It won’t be the last time I buy off of these guys. Elated.\n  \nRead more\n  3 people found this helpful\n    \n          \n              \n                  Helpful\n              \n          \n      Sending feedback...Thank you for your feedback.Sorry, we failed to record your vote. Please try again\n        Report\n  &lt;img src=\"https://c.media-amazon.com/images/S/amazon-avatars-global/default._CR0,0,1024,1024_SX48_.png\"/&gt;Marlana1.0 out of 5 stars\n\n\n\n\n\n\n\n  \n  \n    Bad quality for a high price\n  \nReviewed in the United States on August 14, 2024Color: Space GraySize: 64GBStyle: WiFiVerified Purchase\n\n\n\n\n\n\n\n  \n  \n    I bought this iPad as a gift, hoping to save money by choosing a refurbished model. Unfortunately, my experience was disappointing. Despite selecting the \"excellent quality\" option, the iPad was far from it. The back of the device was rough, unlike my own smooth iPad. There were also light scratches on the screen, but the biggest issue was the black spots in the middle of the display. They’re not large, but they are definitely noticeable and distracting—I even kept wiping the screen, thinking the spots were just dirt. I couldn't, in good conscience, give this as a gift. For a similar price, you’re better off buying a refurbished iPad directly from Apple.\n  \nRead more\n\n\n\n\n\n\n\n\n\n\n\n \n  \t\t \n\n\n\n\n    \n        \n        \n            \n        \n            \n        \n        \n            \n            \n        \n        \n            \n            \n        \n    \n    \n        \n\n            \n                &lt;img src=\"https://c.media-amazon.com/images/S/amazon-avatars-global/default._CR0,0,1024,1024_SX48_.png\"/&gt;Marlana\n            \n\n            1.0 out of 5 stars\n            \n                Bad quality for a high price\n            \n            \n            \n                \n                    \n                        \n                        \n                            \n                                \n                                    \n                                        Reviewed in the United States on August 14, 2024\n                                    \n                                \n                                \n                            \n                        \n                    \n                \n            \n        \n        \n            I bought this iPad as a gift, hoping to save money by choosing a refurbished model. Unfortunately, my experience was disappointing. Despite selecting the \"excellent quality\" option, the iPad was far from it. The back of the device was rough, unlike my own smooth iPad. There were also light scratches on the screen, but the biggest issue was the black spots in the middle of the display. They’re not large, but they are definitely noticeable and distracting—I even kept wiping the screen, thinking the spots were just dirt. I couldn't, in good conscience, give this as a gift. For a similar price, you’re better off buying a refurbished iPad directly from Apple.\n        \n        \n            \n                Images in this review\n            \n            \n                \n                    \n                        \n                    \n                        \n                    \n                \n            \n        \n    \n        \n    \n\n\n\n\n\n   function toggleSeeAllView() {\n       P.when('A', 'cr-image-popover-controller').execute(function(A, imagePopoverController) {\n          imagePopoverController.toggleSeeAllView(true);\n       });\n   }\n\n\n       &lt;img alt=\"Customer image\" src=\"https://c.media-amazon.com/images/I/61zYGhB9OgL._SY88.jpg\" height=\"88\" width=\"100%\"/&gt;&lt;img alt=\"Customer image\" src=\"https://c.media-amazon.com/images/I/71NMbvreQtL._SY88.jpg\" height=\"88\" width=\"100%\"/&gt;\n\n        P.when('A', 'cr-image-popover-controller').execute(function(A, imagePopoverController) {\n          A.on(\"a:popover:beforeShow:RPKSLORJBE720_gallerySection_main\", function(data) {\n            imagePopoverController.initImagePopover(\"RPKSLORJBE720\", \"[https://c.media-amazon.com/images/I/61zYGhB9OgL._SL1600_.jpg, https://c.media-amazon.com/images/I/71NMbvreQtL._SL1600_.jpg]\", data);\n          });\n        });\n    \n\n  \n    \n          \n              \n                  Helpful\n              \n          \n      Sending feedback...Thank you for your feedback.Sorry, we failed to record your vote. Please try again\n        Report\n  &lt;img src=\"https://c.media-amazon.com/images/S/amazon-avatars-global/default._CR0,0,1024,1024_SX48_.png\"/&gt;Andrew M.5.0 out of 5 stars\n\n\n\n\n\n\n\n  \n  \n    Can’t tell its refurbished\n  \nReviewed in the United States on April 13, 2022Color: Space GraySize: 64GBStyle: WiFiVerified Purchase\n\n\n\n\n\n\n\n  \n  \n    Got this for my son for his birthday. He can be clumsy with his electronics and I was not positive he even would want an iPad so I didn’t want to pay for a brand new one. Turns out, he didn’t ask for it because he thought it was too expensive and he wouldn’t get it even if he asked. I mainly got it for him because he likes to draw and I saw him struggling drawing with his computer mouse. Also got an Apple Pencil 2. The touch and responsiveness with the Pencil is great. Says it’s a little more slippery than drawing with a regular Pencil on paper but it is really good and really lifelike other than that. He is very happy with it and so am I. I would probably go this route again if I’m ever in the market for one in the future. The savings over new is significant but the performance difference is nominal at most.\n  \nRead more\n  6 people found this helpful\n    \n          \n              \n                  Helpful\n              \n          \n      Sending feedback...Thank you for your feedback.Sorry, we failed to record your vote. Please try again\n        Report\n  &lt;img src=\"https://c.media-amazon.com/images/S/amazon-avatars-global/default._CR0,0,1024,1024_SX48_.png\"/&gt;Run Huang5.0 out of 5 stars\n\n\n\n\n\n\n\n  \n  \n    Great value\n  \nReviewed in the United States on March 9, 2024Color: Space GraySize: 64GBStyle: WiFiVerified Purchase\n\n\n\n\n\n\n\n  \n  \n    I bought one in “acceptable condition” but it looks absolutely brand new. The seller even gave a free case!\n  \nRead more\n  2 people found this helpful\n    \n          \n              \n                  Helpful\n              \n          \n      Sending feedback...Thank you for your feedback.Sorry, we failed to record your vote. Please try again\n        Report",</t>
  </si>
  <si>
    <t xml:space="preserve">    "productDetails": "About this item                   High Performance: All-CMR (conventional magnetic recording) portfolio enables consistent, industry-leading 24×7 performance allowing users to access data anytime, anywhere     IronWolf Health Management: Helps protect data with prevention, intervention, and recovery recommendations to ensure peak system health     Optimized for NAS: AgileArray with dual-plane balancing, time-limited error recovery (TLER), and rotational vibration (RV) sensors to deliver top RAID performance in multi-bay environments     Rated for Unlimited drives per Array, with RV (rotational vibration) Sensors for Data Protection     Manufacturer Recertified by Seagate, officially refurbished product.",</t>
  </si>
  <si>
    <t xml:space="preserve">    "customerReviews": "&lt;img src=\"https://c.media-amazon.com/images/S/amazon-avatars-global/default._CR0,0,1024,1024_SX48_.png\"/&gt;Amazon Customer5.0 out of 5 stars\n\n\n\n\n\n\n\n  \n  \n    great refurbished 18tb drive!  Had 0 hours on it!\n  \nReviewed in the United States on August 27, 2024Style: HDD Pro(New)Capacity: 18 TBVerified Purchase\n\n\n\n\n\n\n\n  \n  \n    Looks like I was very lucky here.  After seeing some reviews of bad drives, etc. I was concerned.  I got my drive in 1 day, was shipped from a local warehouse here in the Indianapolis area.  Put drive in my Synology 5 disk array.  Opened up details after installing and it showed 0 hours used.  So, at least in this case, looks like I got a drive that was never used but was sent back to seller for a reason not related to repairs.  Rebuilt my 40TB raid array with no issues. Ran full SMART test.  No errors at all.  Running very quiet and running at similar temperatures to my other 4 drives in system.  Very happy with drive, will buy others when I need to upgrade one of my 8tb drives in system.\n  \nRead more\n  \n    \n          \n              \n                  Helpful\n              \n          \n      Sending feedback...Thank you for your feedback.Sorry, we failed to record your vote. Please try again\n        Report\n  &lt;img src=\"https://c.media-amazon.com/images/S/amazon-avatars-global/default._CR0,0,1024,1024_SX48_.png\"/&gt;Joey ZHU5.0 out of 5 stars\n\n\n\n\n\n\n\n  \n  \n    Perfect hard drive, just like new!\n  \nReviewed in the United States on August 14, 2024Style: HDD Pro(New)Capacity: 18 TBVerified Purchase\n\n\n\n\n\n\n\n  \n  \n    Maybe I am just too lucky, I saw many people’s comments saying that the usage time of hard drives is very short. I bought two, and the result is that both have 0 hours of usage time. They feel like new ones. After installing them in Synology NAS, they work normally, and there is no abnormal noise. I love them so much!\n  \nRead more\n\n\n\n\n\n\n\n\n\n\n\n \n  \t\t \n\n\n\n\n    \n        \n        \n            \n        \n            \n        \n        \n            \n            \n        \n        \n            \n            \n        \n    \n    \n        \n\n            \n                &lt;img src=\"https://c.media-amazon.com/images/S/amazon-avatars-global/default._CR0,0,1024,1024_SX48_.png\"/&gt;Joey ZHU\n            \n\n            5.0 out of 5 stars\n            \n                Perfect hard drive, just like new!\n            \n            \n            \n                \n                    \n                        \n                        \n                            \n                                \n                                    \n                                        Reviewed in the United States on August 14, 2024\n                                    \n                                \n                                \n                            \n                        \n                    \n                \n            \n        \n        \n            Maybe I am just too lucky, I saw many people’s comments saying that the usage time of hard drives is very short. I bought two, and the result is that both have 0 hours of usage time. They feel like new ones. After installing them in Synology NAS, they work normally, and there is no abnormal noise. I love them so much!\n        \n        \n            \n                Images in this review\n            \n            \n                \n                    \n                        \n                    \n                \n            \n        \n    \n        \n    \n\n\n\n\n\n   function toggleSeeAllView() {\n       P.when('A', 'cr-image-popover-controller').execute(function(A, imagePopoverController) {\n          imagePopoverController.toggleSeeAllView(true);\n       });\n   }\n\n\n       &lt;img alt=\"Customer image\" src=\"https://c.media-amazon.com/images/I/611OgpB5QJL._SY88.jpg\" height=\"88\" width=\"100%\"/&gt;\n\n        P.when('A', 'cr-image-popover-controller').execute(function(A, imagePopoverController) {\n          A.on(\"a:popover:beforeShow:R3DK88A9OYGGRL_gallerySection_main\", function(data) {\n            imagePopoverController.initImagePopover(\"R3DK88A9OYGGRL\", \"[https://c.media-amazon.com/images/I/611OgpB5QJL._SL1600_.jpg]\", data);\n          });\n        });\n    \n\n  \n    \n          \n              \n                  Helpful\n              \n          \n      Sending feedback...Thank you for your feedback.Sorry, we failed to record your vote. Please try again\n        Report\n  &lt;img src=\"https://c.media-amazon.com/images/S/amazon-avatars-global/default._CR0,0,1024,1024_SX48_.png\"/&gt;myherbalsurf5.0 out of 5 stars\n\n\n\n\n\n\n\n  \n  \n    Great product at a great price\n  \nReviewed in the United States on July 12, 2024Style: HDD Pro(New)Capacity: 18 TBVerified Purchase\n\n\n\n\n\n\n\n  \n  \n    I've had this installed for a couple of months now and haven't had any problems with it. It's fast, convenient, and has lots of storage.\n  \nRead more\n  One person found this helpful\n    \n          \n              \n                  Helpful\n              \n          \n      Sending feedback...Thank you for your feedback.Sorry, we failed to record your vote. Please try again\n        Report\n  &lt;img src=\"https://c.media-amazon.com/images/S/amazon-avatars-global/default._CR0,0,1024,1024_SX48_.png\"/&gt;southjerseygma5.0 out of 5 stars\n\n\n\n\n\n\n\n  \n  \n    Good reconditioned drive\n  \nReviewed in the United States on August 22, 2024Style: HDD Pro(New)Capacity: 22TBVerified Purchase\n\n\n\n\n\n\n\n  \n  \n    Drive had zero power-on hours reported via SMART. Nevertheless, it's been working great so far. I'm using it to archive engineering simulation data and have filled up to the 40% mark over 10 days. No problems or errors reported. I would do this again - I feel confident that I can count on this drive same as if it was brand-new.\n  \nRead more\n  \n    \n          \n              \n                  Helpful\n              \n          \n      Sending feedback...Thank you for your feedback.Sorry, we failed to record your vote. Please try again\n        Report\n  &lt;img src=\"https://c.media-amazon.com/images/S/amazon-avatars-global/default._CR0,0,1024,1024_SX48_.png\"/&gt;Steve L.1.0 out of 5 stars\n\n\n\n\n\n\n\n  \n  \n    Failed after 2 days\n  \nReviewed in the United States on August 14, 2024Style: HDD Pro(New)Capacity: 16TBVerified Purchase\n\n\n\n\n\n\n\n  \n  \n    Installed into QNAP NAS, 4-drive RAID 5 array. Installed fine, drive looked to be zero-errors. Migrated and expanded storage pool onto this drive. Everything worked fine for two days. Then one morning, I heard a loud clicking noise coming from the NAS, like hard drive access reads but much louder and like something was wrong. Then NAS informed me the drive failed. Tried rebooting, pulling drive and accessing elsewhere, restoring RAID, etc. Nothing works. Fatal error on drive. Sounds almost like the read/access arm broke or something. Will be sending this back and buying only new drives from here on out. This was my first 'renewed' drive purchase and the risk failed. Luckily no data was lost.\n  \nRead more\n  3 people found this helpful\n    \n          \n              \n                  Helpful\n              \n          \n      Sending feedback...Thank you for your feedback.Sorry, we failed to record your vote. Please try again\n        Report\n  &lt;img src=\"https://c.media-amazon.com/images/S/amazon-avatars-global/default._CR0,0,1024,1024_SX48_.png\"/&gt;patrick4.0 out of 5 stars\n\n\n\n\n\n\n\n  \n  \n    Works well\n  \nReviewed in the United States on August 18, 2024Style: HDD Pro(New)Capacity: 22TBVerified Purchase\n\n\n\n\n\n\n\n  \n  \n    I'm not sure they're OEM Seagate's. The label is pretty generic. But I will say that bang for buck they work just as well as a Seagate. I have two of these in a Synology and they work with zero issues. I've had 1 of them over 2 years.\n  \nRead more\n  One person found this helpful\n    \n          \n              \n                  Helpful\n              \n          \n      Sending feedback...Thank you for your feedback.Sorry, we failed to record your vote. Please try again\n        Report\n  &lt;img src=\"https://c.media-amazon.com/images/S/amazon-avatars-global/default._CR0,0,1024,1024_SX48_.png\"/&gt;aa5.0 out of 5 stars\n\n\n\n\n\n\n\n  \n  \n    Fast and reliable\n  \nReviewed in the United States on August 25, 2024Style: HDD Pro(New)Capacity: 16TBVerified Purchase\n\n\n\n\n\n\n\n  \n  \n    It's only been a few months, but with heavy usage, I'm very happy with all my seagate hdds, and this is no exception.\n  \nRead more\n  \n    \n          \n              \n                  Helpful\n              \n          \n      Sending feedback...Thank you for your feedback.Sorry, we failed to record your vote. Please try again\n        Report\n  &lt;img src=\"https://c.media-amazon.com/images/S/amazon-avatars-global/b9733613-129e-4545-9292-96f6ad1425ef._CR0,0,3456,3456_SX48_.jpg\"/&gt;AskJoe.TV5.0 out of 5 stars\n\n\n\n\n\n\n\n  \n  \n    Hard to beat performance and reliability\n  \nReviewed in the United States on August 28, 2024Style: HDD Pro(New)Capacity: 18 TBVerified Purchase\n\n\n\n\n\n\n\n  \n  \n    The IronWolf Pro is my first and only choice for my Synology NAS because it's trusted reliability and performance.  Simply stated, if you have a NAS and you care about your data, don't use drives that were not specifically designed for NAS use.These drives were specifically engineered to handle the stress and demands of a NAS system, including how they handle the vibration of the neighboring drives.I chose to use Renewed drives because I understand that these are likely just product returns that cannot be labeled as new and I trust that they have all been inspected before they go back into inventory.\n  \nRead more\n  \n    \n          \n              \n                  Helpful\n              \n          \n      Sending feedback...Thank you for your feedback.Sorry, we failed to record your vote. Please try again\n        Report",</t>
  </si>
  <si>
    <t xml:space="preserve">    "productDetails": "About this item                   Graphing calculator handles calculus, engineering, trigonometric, and financial functions     Can display graphs and tables on split screen to trace graph while scrolling through table values     LCD screen features 64 x 96 pixel resolution for clear, readable display. The TI-83 Plus is approved for use on the following exams:SAT,ACT,PSAT/NMSQT,AP,International Baccalaureate     Built-in memory for storage and analysis of up to 10 matrices     Fourteen interactive zoom features.",</t>
  </si>
  <si>
    <t xml:space="preserve">    "customerReviews": "&lt;img src=\"https://c.media-amazon.com/images/S/amazon-avatars-global/default._CR0,0,1024,1024_SX48_.png\"/&gt;Book Reviewer5.0 out of 5 stars\n\n\n\n\n\n\n\n  \n  \n    Perfect\n  \nReviewed in the United States on May 22, 2024Style: StandardVerified Purchase\n\n\n\n\n\n\n\n  \n  \n    Works great. Did everything I needed. Found it easier to use than the newer model. Would recommend\n  \nRead more\n  \n    \n          \n              \n                  Helpful\n              \n          \n      Sending feedback...Thank you for your feedback.Sorry, we failed to record your vote. Please try again\n        Report\n  &lt;img src=\"https://c.media-amazon.com/images/S/amazon-avatars-global/e85c7e3f-0fd8-4832-be62-ddb3cb2dd417._CR0,0,375,375_SX48_.jpg\"/&gt;Jessica Campbell5.0 out of 5 stars\n\n\n\n\n\n\n\n  \n  \n    Wonderful!!!\n  \nReviewed in the United States on March 3, 2024Style: StandardVerified Purchase\n\n\n\n\n\n\n\n  \n  \n    Needed for a math class and didn’t want to play full price for a new one. Bought used and it arrived in fantastic condition for a used calculator.\n  \nRead more\n  \n    \n          \n              \n                  Helpful\n              \n          \n      Sending feedback...Thank you for your feedback.Sorry, we failed to record your vote. Please try again\n        Report\n  &lt;img src=\"https://c.media-amazon.com/images/S/amazon-avatars-global/default._CR0,0,1024,1024_SX48_.png\"/&gt;Liveanddiefishing5.0 out of 5 stars\n\n\n\n\n\n\n\n  \n  \n    Great condition\n  \nReviewed in the United States on January 24, 2024Style: StandardVerified Purchase\n\n\n\n\n\n\n\n  \n  \n    Bought very last minute for college algebra class, arrived a day early. It is in great condition, clean, and came with fresh batteries. Even if it came in rougher condition, It makes me happy to give it a new home :)\n  \nRead more\n  \n    \n          \n              \n                  Helpful\n              \n          \n      Sending feedback...Thank you for your feedback.Sorry, we failed to record your vote. Please try again\n        Report\n  &lt;img src=\"https://c.media-amazon.com/images/S/amazon-avatars-global/default._CR0,0,1024,1024_SX48_.png\"/&gt;MWatkins4.0 out of 5 stars\n\n\n\n\n\n\n\n  \n  \n    Very good condition\n  \nReviewed in the United States on August 5, 2024Style: StandardVerified Purchase\n\n\n\n\n\n\n\n  \n  \n    I bought two of these for a back to school drive and they are in great condition -like new. I was able to power them on and perform several functions on the calculators. The only negative aspect is that they did not come with an operators  manual. Hopefully we can find them online.\n  \nRead more\n\n\n\n\n\n\n\n\n\n\n\n \n  \t\t \n\n\n\n\n    \n        \n        \n            \n        \n            \n        \n        \n            \n            \n        \n        \n            \n            \n        \n    \n    \n        \n\n            \n                &lt;img src=\"https://c.media-amazon.com/images/S/amazon-avatars-global/default._CR0,0,1024,1024_SX48_.png\"/&gt;MWatkins\n            \n\n            4.0 out of 5 stars\n            \n                Very good condition\n            \n            \n            \n                \n                    \n                        \n                        \n                            \n                                \n                                    \n                                        Reviewed in the United States on August 5, 2024\n                                    \n                                \n                                \n                            \n                        \n                    \n                \n            \n        \n        \n            I bought two of these for a back to school drive and they are in great condition -like new. I was able to power them on and perform several functions on the calculators. The only negative aspect is that they did not come with an operators  manual. Hopefully we can find them online.\n        \n        \n            \n                Images in this review\n            \n            \n                \n                    \n                        \n                    \n                \n            \n        \n    \n        \n    \n\n\n\n\n\n   function toggleSeeAllView() {\n       P.when('A', 'cr-image-popover-controller').execute(function(A, imagePopoverController) {\n          imagePopoverController.toggleSeeAllView(true);\n       });\n   }\n\n\n       &lt;img alt=\"Customer image\" src=\"https://c.media-amazon.com/images/I/714wlPa2veL._SY88.jpg\" height=\"88\" width=\"100%\"/&gt;\n\n        P.when('A', 'cr-image-popover-controller').execute(function(A, imagePopoverController) {\n          A.on(\"a:popover:beforeShow:R15XN30HSC15F4_gallerySection_main\", function(data) {\n            imagePopoverController.initImagePopover(\"R15XN30HSC15F4\", \"[https://c.media-amazon.com/images/I/714wlPa2veL._SL1600_.jpg]\", data);\n          });\n        });\n    \n\n  \n    \n          \n              \n                  Helpful\n              \n          \n      Sending feedback...Thank you for your feedback.Sorry, we failed to record your vote. Please try again\n        Report\n  &lt;img src=\"https://c.media-amazon.com/images/S/amazon-avatars-global/default._CR0,0,1024,1024_SX48_.png\"/&gt;carlee collinson5.0 out of 5 stars\n\n\n\n\n\n\n\n  \n  \n    Works great! Lifesaver for my statistics class\n  \nReviewed in the United States on November 17, 2023Style: StandardVerified Purchase\n\n\n\n\n\n\n\n  \n  \n    Works just as expected. No issues! Currently still using in my statistics class and could not have made it without it. Solid product\n  \nRead more\n  One person found this helpful\n    \n          \n              \n                  Helpful\n              \n          \n      Sending feedback...Thank you for your feedback.Sorry, we failed to record your vote. Please try again\n        Report\n  &lt;img src=\"https://c.media-amazon.com/images/S/amazon-avatars-global/default._CR0,0,1024,1024_SX48_.png\"/&gt;JenEstes5.0 out of 5 stars\n\n\n\n\n\n\n\n  \n  \n    I'm so tired of buying these\n  \nReviewed in the United States on October 11, 2022Style: StandardVerified Purchase\n\n\n\n\n\n\n\n  \n  \n    I swear if my kid loses one more dang calculator I'm going to freak out. These aren't cheap but they are the best for what they need them for in school. Put your kids name on it.\n  \nRead more\n  7 people found this helpful\n    \n          \n              \n                  Helpful\n              \n          \n      Sending feedback...Thank you for your feedback.Sorry, we failed to record your vote. Please try again\n        Report\n  &lt;img src=\"https://c.media-amazon.com/images/S/amazon-avatars-global/default._CR0,0,1024,1024_SX48_.png\"/&gt;Joanna Lona1.0 out of 5 stars\n\n\n\n\n\n\n\n  \n  \n    Doesn’t work\n  \nReviewed in the United States on March 9, 2024Style: StandardVerified Purchase\n\n\n\n\n\n\n\n  \n  \n    I put the batteries in that came with the calculator, and it turned on fine. Two days later I go to turn it on in my math class and it doesn't turn on anymore. I tried two other sets of new batteries and it still won’t turn on. I would like to return for a refund but apparently the return window has passed.\n  \nRead more\n  \n    \n          \n              \n                  Helpful\n              \n          \n      Sending feedback...Thank you for your feedback.Sorry, we failed to record your vote. Please try again\n        Report\n  &lt;img src=\"https://c.media-amazon.com/images/S/amazon-avatars-global/default._CR0,0,1024,1024_SX48_.png\"/&gt;Marissa5.0 out of 5 stars\n\n\n\n\n\n\n\n  \n  \n    Worked great and saved us money\n  \nReviewed in the United States on October 8, 2022Style: StandardVerified Purchase\n\n\n\n\n\n\n\n  \n  \n    Worked like new, looked like new, saved a few bucks buying refurbished. Recommend\n  \nRead more\n  One person found this helpful\n    \n          \n              \n                  Helpful\n              \n          \n      Sending feedback...Thank you for your feedback.Sorry, we failed to record your vote. Please try again\n        Report",</t>
  </si>
  <si>
    <t xml:space="preserve">    "productDetails": "About this item                   Next-level Hardware - Make every move count with a blazing-fast processor and our highest-resolution display     All-In-One Gaming - With backward compatibility, you can explore new titles and old favorites in the expansive Quest content library     Immersive Entertainment - Get the best seat in the house to live concerts, groundbreaking films, exclusive events and more     Easy Setup - Just open the box, set up with the smartphone app and jump into VR. No PC or console needed. Requires wireless internet access and the Oculus app (free download) to set up device     Premium Display - Catch every detail with a stunning display that features 50% more pixels than the original Quest",</t>
  </si>
  <si>
    <t xml:space="preserve">    "customerReviews": "&lt;img src=\"https://c.media-amazon.com/images/S/amazon-avatars-global/255697d5-84a3-4617-960f-eeb2101f6658._CR4,0,494,494_SX48_.jpg\"/&gt;Banjo Lee5.0 out of 5 stars\n\n\n\n\n\n\n\n  \n  \n    VR Is Not Just For Kids.  Everyone Should Have One of These!\n  \nReviewed in the United States on October 31, 2022Size: 128GBVerified Purchase\n\n\n\n\n\n\n\n  \n  \n    I’m truly amazed at how awesome this Occulus Quest 2 refurbished headset is.  It’s the same as the Meta Quest 2, but it has the old logo on it.  It’s also discounted about $50, which is why I decided to finally try VR.  I don’t know why I waited so long!  Oh, I know, most of us probably think VR is just for kids, or we don’t like shooting games, or we get motion sick and all that jumping around would be too much for us.  I know, that as someone who’s considered, well elderly, I should just stay away from this nonsense and leave it to grandkids, right?  That is so wrong!  Sure, there’s a lot of violent shooting games available and you could easily make yourself sick riding roller coasters in VR, and there’s a lot of potential for people to abuse community spaces and bully others, but that’s just a tiny portion of what VR opens up to you when you put on a Quest 2 headset.  I’m the first to admit, I had my reservations, but although I’m old, and disabled to boot, I don’t think you ever get too old to try something new, especially something like this that lets you experience things that you’ve never experienced, without having to leave the comfort of your home.  You don’t have to climb mountains in VR, but with this headset you can if you want to.  You can come pretty close to the experience without actually plummeting towards the earth when you jump and miss your handholds.  The view are spectacular in that particular game, but I had to return it because although it says you can play it sitting, I couldn’t really do it from a wheelchair.  That’s not a problem, though, because if you purchase most games or apps you have the option to return it within 14 days, providing you haven’t spent over a certain amount of time using it.  But there’s plenty that even someone as limited in physical ability as I am can enjoy in VR, thanks to this fully self contained headset.  With the Quest 2, you don’t need to be tethered to an expensive gaming computer, and there are things that anyone can find in VR that will amaze and astonish even the most unflappable person.  Right now, there are a wide variety of games and apps, some free, that no matter your age or interests, you will be able to find things that make you say, “Wow!”.  You can get an app that allows you to go anywhere in the world, similar to using Google Earth, except that you find yourself being able to look around as if you were there at a famous landmark or your childhood home.  You can take guided tours to places you probably didn’t know existed, or take a tour of the Space Station and see how the astronauts live and work there, go swimming with whales or watch gorillas play in a jungle.  You can meditate, play musical instruments, meet people with similar interests, take courses, draw and paint in 2D and 3D, play golf or dance, surf the internet, or one of my favorite things so far, sit in a movie theater and get the feeling of truly watching a movie on a big screen while actually being comfortable at home.  I know that sounds unusual, but for someone like me who hasn’t been able to go to a movie theater in many years, it’s a truly awesome experience.  I haven’t had my Quest 2 long enough yet, to convince friends and family to join me in VR, but if they do, we can watch movies or play games together in a variety of settings.  For me, the neatest game I’ve discovered yet is VR Fishing!  It’s so relaxing to fish in real places in Japan, South Korea, or the Northwestern USA, in a variety of weather conditions, from shore or in boats, and to catch fish and put them in your Aquarium in your fish lodge.  It’s a nearly magical experience to feel as if you are truly getting a nibble to catching a fish that looks so real that you can forget for a moment that you’re at home, and you feel like you’re actually sitting in a wooden boat in the rain and mist at a lake in the mountains.  VR is awesome for everyone, but especially if you or someone you know loves to travel or fish, or do any number of things but you find yourself unable to enjoy such activities anymore due to physical limitations or even monetary restrictions.  VR is a great way to expand possibilities beyond what’s easily available.  If I were younger and healthier, my dream job would be to bring VR to as many people as possible, but especially to elderly and home bound or disabled folks whose lives are getting narrower and restricted.  VR can expand your environment in ways that have never been possible before.  Quest 2 is relatively affordable, easy to use, and it will only get better as more people expand their lives into the VR environment.  I was surprised at how easy it was get started, and I was able to do most of it right from within VR.  Is it perfect?  Absolutely not. It’s a bit of a money pit.  When you buy the Quest 2, you get a headset, two controllers, and a charger cord.  That’s all.  The controllers are battery powered.  If you want rechargeable controllers, you’ll likely need a charger base with rechargeable batteries.  You’ll almost certainly have to get a head strap because the one that comes with the Quest 2 headset is minimal and it feels like the headset is going to fall off no matter how much you tighten it when you put it on.  If you want to balance it better and give you more playtime, you’ll need a head strap with a battery.  Unless you invest in a charging station, you’ll probably want a case, and lens covers because you can’t allow sunlight to hit the the lenses because that could burn out headset.  There are other helpful accessories, such as controller covers, lens cloths and covers, possibly a fan to keep your glasses from fogging if you wear glasses, or you can buy prescription lenses here on Amazon, or other accessories.  Some are more necessary than others, and depending of what you use your headset for, you may not need every possible accessory.  At this moment, as fun as VR is, it’s still in it’s infancy, but it’s usefulness to others besides video gamers is growing every day.  Meta Quest 2 is probably the most useful and affordable stand alone VR system available, and there’s plenty to be found in it.  I’ve barely scratched the surface of what it’s capable of doing, and I think that even old folks like me, who might be initially reluctant to try it, can find plenty of awesome things to do if we can be persuaded to try it out.  I’m kicking myself that I didn’t buy one the first time I saw it, because it would have made my pandemic isolation a lot less isolating.  I wish that something like this would have been available when my dad was confined to bed and a wheelchair after his stroke many years ago, because he loved to travel and learn new things, and VR opens up the world to exploration without even leaving home.  With the Quest 2, exploration is easy and fun.  If you’re thinking of trying it out, for yourself or a gift for someone young or old or in between, there’s never been a better time or a better and more affordable device than the Meta Quest 2. [Edit] [Addition] I recently got new glasses, and while it comes with a spacer for glasses, I was using it without glasses because since I had cataract surgery and I thought my vision was good enough without wearing glasses.  Although my distance correction was minimal, nearly the smallest size available, I got a great Black Friday deal on prescription lenses that snap right on to the regular lenses.  This turned out to be one of the best accessories I've bought for my Quest 2.  I highly recommend getting these, as long as your distance correction is a negative number.  I hadn't realized how much I was settling for by not wearing my glasses because I found it uncomfortable.  Now my vision is really crisp, and if someone else wants to try my headset, the lenses snap right off so they don't have to look through my prescription.  I'm still enjoying my headset nearly every day.  It's even got Amazon Prime Video available to watch on a big screen, which is a favorite of mine as I'm a Prime member.\n  \nRead more\n  383 people found this helpful\n    \n          \n              \n                  Helpful\n              \n          \n      Sending feedback...Thank you for your feedback.Sorry, we failed to record your vote. Please try again\n        Report\n  &lt;img src=\"https://c.media-amazon.com/images/S/amazon-avatars-global/default._CR0,0,1024,1024_SX48_.png\"/&gt;Katelynn5.0 out of 5 stars\n\n\n\n\n\n\n\n  \n  \n    Absolutely Worth It\n  \nReviewed in the United States on August 11, 2024Size: 256GBVerified Purchase\n\n\n\n\n\n\n\n  \n  \n    I first want to start off by saying not only do I love the product but I'm really impressed by the seller. I was really worried about buying this refurbished because I didn't know what to expect, however if I wasn't the one who paid for it and saw \"refurbished\" I would have thought it was brand new. It came In a sealed box, with all the plastic coverings, stickers to remove, everything, just like a new one.I did purchase this for my son, who is only 12. I was a little worried about the people he could interact with but I was very happy to see that there are settings where you can set it for children to use, there are setting to approve if he can interact with strangers or not as well. Lastly, the most reassuring thing, you can download the app, allowing you to view and hear everything that is being done in the Oculus, from your phone, allowing you to see/hear what they are doing.I also really appreciate the fact that even though the transaction was marked 3 days in a row by my card company, not allowing the transaction to go through until day 4, my transaction wasn't cancelled or sent to someone else.My son saved up for 6 months to buy this, he worked his ass off in school to get A's to get money and worked his ass off ay home to earn money from chores, I can confidently say, it was very much worth it. He's so happy with it, there are so many cool games and easy to find free ones.It's a great product over all and I can't express how amazing it was being refurbished, If you are on the fence about thispurchase, I sat go for it. It's so fun and worth it, it's fun for everyone in the house ranging from the kids to the adults. Highly recommend.\n  \nRead more\n\n\n\n\n\n\n\n\n\n\n\n \n  \t\t \n\n\n\n\n    \n        \n        \n            \n        \n            \n        \n        \n            \n            \n        \n        \n            \n            \n        \n    \n    \n        \n\n            \n                &lt;img src=\"https://c.media-amazon.com/images/S/amazon-avatars-global/default._CR0,0,1024,1024_SX48_.png\"/&gt;Katelynn\n            \n\n            5.0 out of 5 stars\n            \n                Absolutely Worth It\n            \n            \n            \n                \n                    \n                        \n                        \n                            \n                                \n                                    \n                                        Reviewed in the United States on August 11, 2024\n                                    \n                                \n                                \n                            \n                        \n                    \n                \n            \n        \n        \n            I first want to start off by saying not only do I love the product but I'm really impressed by the seller. I was really worried about buying this refurbished because I didn't know what to expect, however if I wasn't the one who paid for it and saw \"refurbished\" I would have thought it was brand new. It came In a sealed box, with all the plastic coverings, stickers to remove, everything, just like a new one.I did purchase this for my son, who is only 12. I was a little worried about the people he could interact with but I was very happy to see that there are settings where you can set it for children to use, there are setting to approve if he can interact with strangers or not as well. Lastly, the most reassuring thing, you can download the app, allowing you to view and hear everything that is being done in the Oculus, from your phone, allowing you to see/hear what they are doing.I also really appreciate the fact that even though the transaction was marked 3 days in a row by my card company, not allowing the transaction to go through until day 4, my transaction wasn't cancelled or sent to someone else.My son saved up for 6 months to buy this, he worked his ass off in school to get A's to get money and worked his ass off ay home to earn money from chores, I can confidently say, it was very much worth it. He's so happy with it, there are so many cool games and easy to find free ones.It's a great product over all and I can't express how amazing it was being refurbished, If you are on the fence about thispurchase, I sat go for it. It's so fun and worth it, it's fun for everyone in the house ranging from the kids to the adults. Highly recommend.\n        \n        \n            \n                Images in this review\n            \n            \n                \n                    \n                        \n                    \n                        \n                    \n                        \n                    \n                \n            \n        \n    \n        \n    \n\n\n\n\n\n   function toggleSeeAllView() {\n       P.when('A', 'cr-image-popover-controller').execute(function(A, imagePopoverController) {\n          imagePopoverController.toggleSeeAllView(true);\n       });\n   }\n\n\n       &lt;img alt=\"Customer image\" src=\"https://c.media-amazon.com/images/I/71fPlWubGAL._SY88.jpg\" height=\"88\" width=\"100%\"/&gt;&lt;img alt=\"Customer image\" src=\"https://c.media-amazon.com/images/I/816ju3Cz4BL._SY88.jpg\" height=\"88\" width=\"100%\"/&gt;&lt;img alt=\"Customer image\" src=\"https://c.media-amazon.com/images/I/81OqVRXtJrL._SY88.jpg\" height=\"88\" width=\"100%\"/&gt;\n\n        P.when('A', 'cr-image-popover-controller').execute(function(A, imagePopoverController) {\n          A.on(\"a:popover:beforeShow:R3JLN2OJXP3X3L_gallerySection_main\", function(data) {\n            imagePopoverController.initImagePopover(\"R3JLN2OJXP3X3L\", \"[https://c.media-amazon.com/images/I/71fPlWubGAL._SL1600_.jpg, https://c.media-amazon.com/images/I/816ju3Cz4BL._SL1600_.jpg, https://c.media-amazon.com/images/I/81OqVRXtJrL._SL1600_.jpg]\", data);\n          });\n        });\n    \n\n  6 people found this helpful\n    \n          \n              \n                  Helpful\n              \n          \n      Sending feedback...Thank you for your feedback.Sorry, we failed to record your vote. Please try again\n        Report\n  &lt;img src=\"https://c.media-amazon.com/images/S/amazon-avatars-global/default._CR0,0,1024,1024_SX48_.png\"/&gt;Brittany5.0 out of 5 stars\n\n\n\n\n\n\n\n  \n  \n    Amazing product for it being renewed!\n  \nReviewed in the United States on June 18, 2023Size: 128GBVerified Purchase\n\n\n\n\n\n\n\n  \n  \n    I love my meta/occulus quest 2. Also, no need to have Facebook to play games! I initially didn't buy it because of that. Overall I give this a 9/10!About the console:Set up: Setting it up is quite easy. Depending on your wifi speed, it can take up to 15-30 minutes. You will need to make a meta account. I use my phone and linked it to my device. My device needed an update, so expect that, as well.Battery life: Impressive battery life. My oculus lasts up to two weeks (average 30 minutes play time daily). The controllers do need batteries after the ones included die out, but there's third party sellers who are using rechargeable batters and stations. I may invest in that. The charging takes up to two hours, at most.Controllers: They feel very comfortable to use. It feels natural to use compared to other VR consoles (PSVR1--btw, I am a Playstation fan, but the move controllers suck). For Nintendo lovers, they have ABYX buttons (I also love Nintendo).Graphics--They are pretty good for an entry level VR. I feel immersed playing. The colors are vibrant. Do not expect them to be super higher graphic like newer VRs (this did come out around 2020/2021). I'm sure the Meta quest 3 will have advanced graphics.Immersive--This is where I feel Meta's VRs take the cake, especially the Quest lineups. Wireless playing is soooooo much less of a hassle compared to using cords, and cables. I can also stand, jump, walk around, and feel like I'm part of the game. I can also sit and play some games when I feel lazy. In other words, I have a choice. This is where it really sold me with the Meta compared to my PSVR1 I used to own, and why I didn't buy a PSVR2. Also you can take it with you for others to play (will need to buy a travel case)! You also have a \"home base\" you can customize. From futuristic, to a secluded resort, to a Kyoto resort (this is mine currently), I found it very relaxing to do that. I also love the different avatar selections you can use and they have a wide range of diverse choices.Comfort--This is where I feel the meta does lose compared to the PS lineups and other lineups. I cannot play it more than 30 minutes without getting a headache. The solution is to buy an elite strap, but why not just make it comfortable to play with from the get go? This is where the minus one point comes from.Games--Now the fun. I'll be honest, Sony outdoes the quest with RPGs and shoot 'em ups, in my opinion, but the quest outdoes Sony with social and casual games. So, it depends on what you want out of a gaming experience.I hope this review helps someone out there thinking between a Quest vs PSVR, likes to compare the two, or is hesitant with the whole Facebook thing.\n  \nRead more\n  84 people found this helpful\n    \n          \n              \n                  Helpful\n              \n          \n      Sending feedback...Thank you for your feedback.Sorry, we failed to record your vote. Please try again\n        Report",</t>
  </si>
  <si>
    <t>https://www.amazon.com/Apple-iPhone-13-128GB-Midnight/dp/B09LNW3CY2?psc=&amp;linkCode=ll1&amp;tag=dividy-20&amp;linkId=b78baf1ef0a6d4645c606ac3db1a8ab2&amp;language=en_US&amp;ref_=as_li_ss_tl</t>
  </si>
  <si>
    <t>https://www.amazon.com/Apple-iPhone-SE-64GB-White/dp/B088NQSLGN?th=1&amp;linkCode=ll1&amp;tag=dividy-20&amp;linkId=405546209cc216d350a5384752ca68f6&amp;language=en_US&amp;ref_=as_li_ss_tl</t>
  </si>
  <si>
    <t>https://www.amazon.com/Beats-Studio-Pro-Cancelling-Headphones/dp/B0CGKG9NSY?th=1&amp;linkCode=ll1&amp;tag=dividy-20&amp;linkId=2a89ba06d427f8e4e8c35c60685100d8&amp;language=en_US&amp;ref_=as_li_ss_tl</t>
  </si>
  <si>
    <t>https://www.amazon.com/Apple-iPad-10-2-Inch-Wi-Fi-32GB/dp/B08264XHCZ?th=1&amp;linkCode=ll1&amp;tag=dividy-20&amp;linkId=595ace5218208031984ad77dc2518d05&amp;language=en_US&amp;ref_=as_li_ss_tl</t>
  </si>
  <si>
    <t>https://www.amazon.com/Apple-Watch-GPS-40mm-Aluminum/dp/B07P6N1FKS?th=1&amp;linkCode=ll1&amp;tag=dividy-20&amp;linkId=3c2f15949ea82611bc30a288a947128b&amp;language=en_US&amp;ref_=as_li_ss_tl</t>
  </si>
  <si>
    <t>https://www.amazon.com/Apple-iPhone-128GB-Pacific-Blue/dp/B08PMYLKVF?psc=&amp;linkCode=ll1&amp;tag=dividy-20&amp;linkId=01feab6881c0885f418280cf2b09a2da&amp;language=en_US&amp;ref_=as_li_ss_tl</t>
  </si>
  <si>
    <t>https://www.amazon.com/Apple-iPhone-XR-Fully-Unlocked/dp/B07P6Y7954?th=1&amp;linkCode=ll1&amp;tag=dividy-20&amp;linkId=f4f3a21b1122dad9a07d2704ec0b60f6&amp;language=en_US&amp;ref_=as_li_ss_tl</t>
  </si>
  <si>
    <t>https://www.amazon.com/Apple-AirPods-Max-Space-Renewed/dp/B08XY48BJD?th=1&amp;linkCode=ll1&amp;tag=dividy-20&amp;linkId=3124b779759f2363732b416ce3902b28&amp;language=en_US&amp;ref_=as_li_ss_tl</t>
  </si>
  <si>
    <t>https://www.amazon.com/Apple-iPhone-14-128GB-Midnight/dp/B0BN72FYFG?psc=&amp;linkCode=ll1&amp;tag=dividy-20&amp;linkId=e63f2fb779453f5f4042bfdc8d729ca6&amp;language=en_US&amp;ref_=as_li_ss_tl</t>
  </si>
  <si>
    <t>https://www.amazon.com/Apple-Watch-GPS-44MM-Aluminum/dp/B083M8DP6X?th=1&amp;linkCode=ll1&amp;tag=dividy-20&amp;linkId=c11ad129f58ec0e54eb52193340c5968&amp;language=en_US&amp;ref_=as_li_ss_tl</t>
  </si>
  <si>
    <t>https://www.amazon.com/Apple-iPhone-13-Pro-Graphite/dp/B09LP77GDL?th=1&amp;linkCode=ll1&amp;tag=dividy-20&amp;linkId=5e6326c355e373702544cce8d25cf85f&amp;language=en_US&amp;ref_=as_li_ss_tl</t>
  </si>
  <si>
    <t>https://www.amazon.com/Apple-iPhone-13-Mini-Midnight/dp/B09LKTXKXQ?th=1&amp;linkCode=ll1&amp;tag=dividy-20&amp;linkId=237b89fe5c900e46dfce9a5e4cb6ae59&amp;language=en_US&amp;ref_=as_li_ss_tl</t>
  </si>
  <si>
    <t>https://www.amazon.com/Apple-AirPods-Lightning-Charging-Generation/dp/B0BNJNP1P6?th=1&amp;linkCode=ll1&amp;tag=dividy-20&amp;linkId=1b65b9432c347b3276eafc8b0539aa69&amp;language=en_US&amp;ref_=as_li_ss_tl</t>
  </si>
  <si>
    <t>https://www.amazon.com/Samsung-Galaxy-S22-5G-Unlocked/dp/B09VD33WHW?th=1&amp;linkCode=ll1&amp;tag=dividy-20&amp;linkId=4b66af74bc1c90ef0b775b8ec1729e0f&amp;language=en_US&amp;ref_=as_li_ss_tl</t>
  </si>
  <si>
    <t>https://www.amazon.com/Apple-iPad-10-2-inch-Wi-Fi-32GB/dp/B08KWJW3DV?th=1&amp;linkCode=ll1&amp;tag=dividy-20&amp;linkId=5ed7041ecfa2dadc5eeab9c96f4a2a5e&amp;language=en_US&amp;ref_=as_li_ss_tl</t>
  </si>
  <si>
    <t>https://www.amazon.com/Apple-iPhone-SE-3rd-Midnight/dp/B0BDY71GRG?psc=&amp;linkCode=ll1&amp;tag=dividy-20&amp;linkId=7f99f204f0f6665c4087e40a8aeb23c5&amp;language=en_US&amp;ref_=as_li_ss_tl</t>
  </si>
  <si>
    <t>https://www.amazon.com/Epson-Wireless-Cartridge-Free-Supertank-Printing/dp/B0B6Z7PLK8?psc=&amp;linkCode=ll1&amp;tag=dividy-20&amp;linkId=cc61ad4a29704b4ebe745d8bb22c33ee&amp;language=en_US&amp;ref_=as_li_ss_tl</t>
  </si>
  <si>
    <t>https://www.amazon.com/Oculus-Quest-Advanced-All-One-2/dp/B09P4F68WT?th=1&amp;linkCode=ll1&amp;tag=dividy-20&amp;linkId=45f86e490e7b4859a7dc9228c72849b3&amp;language=en_US&amp;ref_=as_li_ss_tl</t>
  </si>
  <si>
    <t>https://www.amazon.com/Apple-AirPods-Generation-Premium-White/dp/B0BVSSZ7PY?th=1&amp;linkCode=ll1&amp;tag=dividy-20&amp;linkId=e3f44d2a80bd9f40f91354e69bc716d8&amp;language=en_US&amp;ref_=as_li_ss_tl</t>
  </si>
  <si>
    <t>https://www.amazon.com/Renewed-Apple-Model-Wi-Fi-9-7in/dp/B07D3DDJ4L?psc=&amp;linkCode=ll1&amp;tag=dividy-20&amp;linkId=796de9149a54e2818907ee3f7e074400&amp;language=en_US&amp;ref_=as_li_ss_tl</t>
  </si>
  <si>
    <t>https://www.amazon.com/MultiFLEX-Technology-PowerFins-Brushroll-Anti-Allergen/dp/B0BR66G6TM?psc=&amp;linkCode=ll1&amp;tag=dividy-20&amp;linkId=569213a04d42f86c0c237010d22a308a&amp;language=en_US&amp;ref_=as_li_ss_tl</t>
  </si>
  <si>
    <t>https://www.amazon.com/Apple-AirPods-Charging-Case-Renewed/dp/B07SKLLYTW?psc=&amp;linkCode=ll1&amp;tag=dividy-20&amp;linkId=9d7d1201a63ea8ad14e73a08139ae1c6&amp;language=en_US&amp;ref_=as_li_ss_tl</t>
  </si>
  <si>
    <t>https://www.amazon.com/Apple-Watch-Cellular-Aluminum-Medium/dp/B0CTD9B3HB?psc=&amp;linkCode=ll1&amp;tag=dividy-20&amp;linkId=8ee58205c4c5d1e0b8f596b0026f3ca4&amp;language=en_US&amp;ref_=as_li_ss_tl</t>
  </si>
  <si>
    <t>https://www.amazon.com/Apple-iPhone-256GB-Deep-Purple/dp/B0BN92S2ZZ?th=1&amp;linkCode=ll1&amp;tag=dividy-20&amp;linkId=38e07299e00e876a9f14360f49c73d14&amp;language=en_US&amp;ref_=as_li_ss_tl</t>
  </si>
  <si>
    <t>https://www.amazon.com/Samsung-Galaxy-S21-5G-Version/dp/B08VLMQ3KS?psc=&amp;linkCode=ll1&amp;tag=dividy-20&amp;linkId=4dec3e31b10f3c5ebfa771ed9ece8fa1&amp;language=en_US&amp;ref_=as_li_ss_tl</t>
  </si>
  <si>
    <t>https://www.amazon.com/Playstation-DualSense-Wireless-Controller-Renewed-5/dp/B092LJJYDQ?th=1&amp;linkCode=ll1&amp;tag=dividy-20&amp;linkId=613f19e4898c15c54ee6b501c8c7b565&amp;language=en_US&amp;ref_=as_li_ss_tl</t>
  </si>
  <si>
    <t>https://www.amazon.com/Dell-Optiplex-Desktop-Excellent-Condition/dp/B08X1KKVCZ?th=1&amp;linkCode=ll1&amp;tag=dividy-20&amp;linkId=03df2e5eaa3b5d644b01aa05cc546772&amp;language=en_US&amp;ref_=as_li_ss_tl</t>
  </si>
  <si>
    <t>https://www.amazon.com/Apple-AirPods-Wireless-Earbuds-Charging/dp/B0B844T634?th=1&amp;linkCode=ll1&amp;tag=dividy-20&amp;linkId=5fa9fb54ae7dc7b08c8c9acd733faf4d&amp;language=en_US&amp;ref_=as_li_ss_tl</t>
  </si>
  <si>
    <t>https://www.amazon.com/Dell-Chromebook-3100-11-6-Bluetooth/dp/B08SHN3TZP?th=1&amp;linkCode=ll1&amp;tag=dividy-20&amp;linkId=efe98cb8e850e01943f30dd07253bdd4&amp;language=en_US&amp;ref_=as_li_ss_tl</t>
  </si>
  <si>
    <t>https://www.amazon.com/Apple-iPhone-256GB-Unlocked-Renewed/dp/B07ZQRL9XY?psc=&amp;linkCode=ll1&amp;tag=dividy-20&amp;linkId=5991b6818f11bba6eee22989e9ed42c9&amp;language=en_US&amp;ref_=as_li_ss_tl</t>
  </si>
  <si>
    <t>https://www.amazon.com/Apple-Watch-Cellular-Midnight-Aluminum/dp/B09PQ7C8Z3?th=1&amp;linkCode=ll1&amp;tag=dividy-20&amp;linkId=294750ded6ca484d4463b023aecd9e05&amp;language=en_US&amp;ref_=as_li_ss_tl</t>
  </si>
  <si>
    <t>https://www.amazon.com/Powerbeats-Wireless-High-Performance-Bluetooth-Earphones/dp/B084B1HC6T?th=1&amp;linkCode=ll1&amp;tag=dividy-20&amp;linkId=65ff2e911a32d66e30b721b9434ee308&amp;language=en_US&amp;ref_=as_li_ss_tl</t>
  </si>
  <si>
    <t>https://www.amazon.com/Galaxy-S21-Ultra-5G-Smartphone/dp/B096T6Y623?psc=&amp;linkCode=ll1&amp;tag=dividy-20&amp;linkId=13dedda77988280a8b41a2180869a1a9&amp;language=en_US&amp;ref_=as_li_ss_tl</t>
  </si>
  <si>
    <t>https://www.amazon.com/Apple-iPhone-15-128GB-Black/dp/B0CMPMY9ZZ?th=1&amp;linkCode=ll1&amp;tag=dividy-20&amp;linkId=a762caffa1791992669d8791a671b9c9&amp;language=en_US&amp;ref_=as_li_ss_tl</t>
  </si>
  <si>
    <t>https://www.amazon.com/Samsung-Smartphone-Unlocked-Brightest-Processor/dp/B09V5LDZQ4?psc=&amp;linkCode=ll1&amp;tag=dividy-20&amp;linkId=36b8d5397c664f5b47b34f5e3131fe2d&amp;language=en_US&amp;ref_=as_li_ss_tl</t>
  </si>
  <si>
    <t>https://www.amazon.com/Apple-iPhone-256GB-Deep-Purple/dp/B0BN91GD3J?th=1&amp;linkCode=ll1&amp;tag=dividy-20&amp;linkId=22d6df2b2072dbc81222919ff56582ae&amp;language=en_US&amp;ref_=as_li_ss_tl</t>
  </si>
  <si>
    <t>https://www.amazon.com/SAMSUNG-Factory-Unlocked-Android-Smartphone/dp/B0C1Q3MVBP?th=1&amp;linkCode=ll1&amp;tag=dividy-20&amp;linkId=d076701e81da35f6d3479aa6ac383e27&amp;language=en_US&amp;ref_=as_li_ss_tl</t>
  </si>
  <si>
    <t>https://www.amazon.com/Apple-iPhone-Plus-128GB-Purple/dp/B0BN9RKQL7?th=1&amp;linkCode=ll1&amp;tag=dividy-20&amp;linkId=732e5474b95f8e94aa36dd8d1b4bf86c&amp;language=en_US&amp;ref_=as_li_ss_tl</t>
  </si>
  <si>
    <t>https://www.amazon.com/Apple-iPhone-128GB-Pacific-Blue/dp/B08PMP778K?th=1&amp;linkCode=ll1&amp;tag=dividy-20&amp;linkId=05c3db80168d735f9f6196d1342caddf&amp;language=en_US&amp;ref_=as_li_ss_tl</t>
  </si>
  <si>
    <t>https://www.amazon.com/Samsung-Galaxy-S20-FE-128GB/dp/B08L34JQ9C?psc=&amp;linkCode=ll1&amp;tag=dividy-20&amp;linkId=ca8fad9e1c7164d6b19c5f5bc13d2b4c&amp;language=en_US&amp;ref_=as_li_ss_tl</t>
  </si>
  <si>
    <t>https://www.amazon.com/SAMSUNG-Galaxy-A13-LTE-32GB/dp/B09Z8P34NM?psc=&amp;linkCode=ll1&amp;tag=dividy-20&amp;linkId=45c4a3a9da9acff3e4dc39d153716156&amp;language=en_US&amp;ref_=as_li_ss_tl</t>
  </si>
  <si>
    <t>https://www.amazon.com/Beats-Studio-Buds-Cancelling-Earphones/dp/B098M47N55?th=1&amp;linkCode=ll1&amp;tag=dividy-20&amp;linkId=9a514c2e3f5e1c08b666addd0f37ef9d&amp;language=en_US&amp;ref_=as_li_ss_tl</t>
  </si>
  <si>
    <t>https://www.amazon.com/Apple-iPhone-64GB-Midnight-Green/dp/B07ZQS6LPZ?th=1&amp;linkCode=ll1&amp;tag=dividy-20&amp;linkId=eebff9311b749230e77b4f8b416c87df&amp;language=en_US&amp;ref_=as_li_ss_tl</t>
  </si>
  <si>
    <t>https://www.amazon.com/Texas-Instruments-Graphing-Calculator-Renewed/dp/B07VYV87V1?psc=&amp;linkCode=ll1&amp;tag=dividy-20&amp;linkId=f597b83d127ded134e7b625350f31658&amp;language=en_US&amp;ref_=as_li_ss_tl</t>
  </si>
  <si>
    <t>https://www.amazon.com/Apple-iPad-10-9-inch-Wi-Fi-64GB/dp/B08NPH29YG?th=1&amp;linkCode=ll1&amp;tag=dividy-20&amp;linkId=bd0dcc833339e90020b68e36c610375b&amp;language=en_US&amp;ref_=as_li_ss_tl</t>
  </si>
  <si>
    <t>https://www.amazon.com/Seagate-IronWolf-Enterprise-Internal-ST18000NT001/dp/B0CRHRXYMQ?th=1&amp;linkCode=ll1&amp;tag=dividy-20&amp;linkId=9964fdf19f719aaac6c45d7d9d49339d&amp;language=en_US&amp;ref_=as_li_ss_tl</t>
  </si>
  <si>
    <t>https://www.amazon.com/Texas-Instruments-Graphing-Calculator-Renewed/dp/B07QLJQB8P?th=1&amp;linkCode=ll1&amp;tag=dividy-20&amp;linkId=ec2556d87754b3ee3578de515faa7f52&amp;language=en_US&amp;ref_=as_li_ss_tl</t>
  </si>
  <si>
    <t>/Appliances1/</t>
  </si>
  <si>
    <t xml:space="preserve">        "img": "https://c.media-amazon.com/images/I/61AURME4oOL._AC_UL600_SR600,400_.jpg",</t>
  </si>
  <si>
    <t xml:space="preserve">        "name": "Silonn Ice Maker Countertop, Portable Ice Machine with Carry Handle, Self-Cleaning Ice Makers with Basket and Scoop, 9 Cubes in 6 Mins, 26 lbs per Day, Ideal for Home, Kitchen, Camping, RV",</t>
  </si>
  <si>
    <t xml:space="preserve">        "link": "https://www.amazon.com/Silonn-Countertop-Portable-Machine-Self-Cleaning",</t>
  </si>
  <si>
    <t xml:space="preserve">        "fulllink": "https://www.amazon.com/Silonn-Countertop-Portable-Machine-Self-Cleaning/dp/B0BXXKFJK2/ref=zg_bs_g_appliances_d_sccl_1/133-8364463-3604600?psc=1"</t>
  </si>
  <si>
    <t xml:space="preserve">        "img": "https://c.media-amazon.com/images/I/61eMsTk4w0L._AC_UL600_SR600,400_.jpg",</t>
  </si>
  <si>
    <t xml:space="preserve">        "name": "Silonn Ice Maker Countertop, 9 Cubes Ready in 6 Mins, 26lbs in 24Hrs, Self-Cleaning Ice Machine with Ice Scoop and Basket, 2 Sizes of Bullet Ice for Home Kitchen Office Bar Party",</t>
  </si>
  <si>
    <t xml:space="preserve">        "link": "https://www.amazon.com/Silonn-Countertop-Portable-Self-cleaning-Bullet-shaped",</t>
  </si>
  <si>
    <t xml:space="preserve">        "fulllink": "https://www.amazon.com/Silonn-Countertop-Portable-Self-cleaning-Bullet-shaped/dp/B08ZYJ8CRX/ref=zg_bs_g_appliances_d_sccl_2/133-8364463-3604600?psc=1"</t>
  </si>
  <si>
    <t xml:space="preserve">        "img": "https://c.media-amazon.com/images/I/717Bh1wcU5L._AC_UL600_SR600,400_.jpg",</t>
  </si>
  <si>
    <t xml:space="preserve">        "name": "EUHOMY Countertop Ice Maker Machine with Handle, 26lbs in 24Hrs, 9 Ice Cubes Ready in 6 Mins, Auto-Cleaning Portable Ice Maker with Basket and Scoop, for Home/Kitchen/Camping/RV. (Black)",</t>
  </si>
  <si>
    <t xml:space="preserve">        "link": "https://www.amazon.com/EUHOMY-Countertop-Machine-Auto-Cleaning-Portable",</t>
  </si>
  <si>
    <t xml:space="preserve">        "fulllink": "https://www.amazon.com/EUHOMY-Countertop-Machine-Auto-Cleaning-Portable/dp/B0BWHZJHPL/ref=zg_bs_g_appliances_d_sccl_3/133-8364463-3604600?psc=1"</t>
  </si>
  <si>
    <t xml:space="preserve">        "img": "https://c.media-amazon.com/images/I/718S8qkSWWL._AC_UL600_SR600,400_.jpg",</t>
  </si>
  <si>
    <t xml:space="preserve">        "name": "COWSAR Ice Maker Countertop, Portable Ice Machine with Self-Cleaning, 26.5lbs/24Hrs, 9 Bullet Ice Cubes in 6 Mins, Ice Basket and Scoop, Ideal for Home, Kitchen, Bar, Camping",</t>
  </si>
  <si>
    <t xml:space="preserve">        "link": "https://www.amazon.com/COWSAR-Countertop-Portable-Self-Cleaning-Handheld",</t>
  </si>
  <si>
    <t xml:space="preserve">        "fulllink": "https://www.amazon.com/COWSAR-Countertop-Portable-Self-Cleaning-Handheld/dp/B0B6BXYVVQ/ref=zg_bs_g_appliances_d_sccl_4/133-8364463-3604600?psc=1"</t>
  </si>
  <si>
    <t xml:space="preserve">        "img": "https://c.media-amazon.com/images/I/81If+KcnIkL._AC_UL600_SR600,400_.jpg",</t>
  </si>
  <si>
    <t xml:space="preserve">        "name": "Upstreman 3.2 Cu.Ft Mini Fridge with Freezer, Single Door Mini Fridge, Dorm Fridge, Adjustable Thermostat, Mini Refrigerator for Bedroom, Office, Dorm, Black-BR321",</t>
  </si>
  <si>
    <t xml:space="preserve">        "link": "https://www.amazon.com/Upstreman-Adjustable-Thermostat-Refrigerator-Black-BR321",</t>
  </si>
  <si>
    <t xml:space="preserve">        "fulllink": "https://www.amazon.com/Upstreman-Adjustable-Thermostat-Refrigerator-Black-BR321/dp/B09RWFZTWW/ref=zg_bs_g_appliances_d_sccl_5/133-8364463-3604600?psc=1"</t>
  </si>
  <si>
    <t xml:space="preserve">        "img": "https://c.media-amazon.com/images/I/711CsmPTOKL._AC_UL600_SR600,400_.jpg",</t>
  </si>
  <si>
    <t xml:space="preserve">        "name": "EUHOMY Nugget Ice Maker Countertop with Handle, Ready in 6 Mins, 34lbs Per Day, Removable Top Cover, Auto-Cleaning, Portable Sonic Ice Maker with Basket and Scoop, for Home/Party/RV/Camping (Silver)",</t>
  </si>
  <si>
    <t xml:space="preserve">        "link": "https://www.amazon.com/EUHOMY-Countertop-Removable-Auto-Cleaning-Portable",</t>
  </si>
  <si>
    <t xml:space="preserve">        "fulllink": "https://www.amazon.com/EUHOMY-Countertop-Removable-Auto-Cleaning-Portable/dp/B0D2N68J8L/ref=zg_bs_g_appliances_d_sccl_6/133-8364463-3604600?psc=1"</t>
  </si>
  <si>
    <t xml:space="preserve">        "img": "https://c.media-amazon.com/images/I/81kL4ahAM+L._AC_UL600_SR600,400_.jpg",</t>
  </si>
  <si>
    <t xml:space="preserve">        "name": "EUHOMY Countertop Ice Maker Machine with Handle, 26.5lbs Per Day, 9 Cubes in 6 Mins, Auto-Cleaning Portable Ice Maker with Basket and Scoop, for Home/Kitchen/Camping/RV (Silver)",</t>
  </si>
  <si>
    <t xml:space="preserve">        "fulllink": "https://www.amazon.com/EUHOMY-Countertop-Machine-Auto-Cleaning-Portable/dp/B0D3GV1VQS/ref=zg_bs_g_appliances_d_sccl_7/133-8364463-3604600?psc=1"</t>
  </si>
  <si>
    <t xml:space="preserve">        "img": "https://c.media-amazon.com/images/I/710I6vJ4zTL._AC_UL600_SR600,400_.jpg",</t>
  </si>
  <si>
    <t xml:space="preserve">        "name": "ecozy Portable Countertop Ice Maker - 9 Ice Cubes in 6 Minutes, 26 lbs Daily Output, Self-Cleaning with Ice Bags, Scoop, and Basket for Kitchen, Office, Bar, Party - Black",</t>
  </si>
  <si>
    <t xml:space="preserve">        "link": "https://www.amazon.com/ecozy-Portable-Countertop-Self-Cleaning-Standing",</t>
  </si>
  <si>
    <t xml:space="preserve">        "fulllink": "https://www.amazon.com/ecozy-Portable-Countertop-Self-Cleaning-Standing/dp/B0B498C643/ref=zg_bs_g_appliances_d_sccl_8/133-8364463-3604600?psc=1"</t>
  </si>
  <si>
    <t xml:space="preserve">        "img": "https://c.media-amazon.com/images/I/61k1xPKvtyL._AC_UL600_SR600,400_.jpg",</t>
  </si>
  <si>
    <t xml:space="preserve">        "name": "Broan-NuTone 413001 Non-Ducted Ductless Range Hood with Lights Exhaust Fan for Under Cabinet, 30-Inch, White",</t>
  </si>
  <si>
    <t xml:space="preserve">        "link": "https://www.amazon.com/Broan-413001-Capable-Non-Ducted-Under-Cabinet",</t>
  </si>
  <si>
    <t xml:space="preserve">        "fulllink": "https://www.amazon.com/Broan-413001-Capable-Non-Ducted-Under-Cabinet/dp/B0002YTLZY/ref=zg_bs_g_appliances_d_sccl_9/133-8364463-3604600?psc=1"</t>
  </si>
  <si>
    <t xml:space="preserve">        "img": "https://c.media-amazon.com/images/I/61mLmNIlJwL._AC_UL600_SR600,400_.jpg",</t>
  </si>
  <si>
    <t xml:space="preserve">        "name": "FRIGIDAIRE EFIC128AMZBLK Compact Countertop Ice Maker, 26 lb per Day, Black",</t>
  </si>
  <si>
    <t xml:space="preserve">        "link": "https://www.amazon.com/FRIGIDAIRE-EFIC128AMZBLK-Compact-Countertop-Maker",</t>
  </si>
  <si>
    <t xml:space="preserve">        "fulllink": "https://www.amazon.com/FRIGIDAIRE-EFIC128AMZBLK-Compact-Countertop-Maker/dp/B0CXZR6HQB/ref=zg_bs_g_appliances_d_sccl_10/133-8364463-3604600?psc=1"</t>
  </si>
  <si>
    <t xml:space="preserve">        "img": "https://c.media-amazon.com/images/I/51tUkt7w9lL._AC_UL600_SR600,400_.jpg",</t>
  </si>
  <si>
    <t xml:space="preserve">        "name": "Midea MRC070S0AWW Chest Freezer, 7.0 Cubic Feet, White",</t>
  </si>
  <si>
    <t xml:space="preserve">        "link": "https://www.amazon.com/midea-MRC070S0AWW-Chest-Freezer-Cubic",</t>
  </si>
  <si>
    <t xml:space="preserve">        "fulllink": "https://www.amazon.com/midea-MRC070S0AWW-Chest-Freezer-Cubic/dp/B07PWLNZDN/ref=zg_bs_g_appliances_d_sccl_11/133-8364463-3604600?psc=1"</t>
  </si>
  <si>
    <t xml:space="preserve">        "img": "https://c.media-amazon.com/images/I/81ybmDTK5uL._AC_UL600_SR600,400_.jpg",</t>
  </si>
  <si>
    <t xml:space="preserve">        "name": "FREE VILLAGE Nugget Ice Maker Countertop, Pebble Ice Maker Machine with Soft Chewable Ice, 34lbs/24H, Self-Cleaning, One-Click Operation, Stainless Steel, Crushed Ice Maker for Home Kitchen Office",</t>
  </si>
  <si>
    <t xml:space="preserve">        "link": "https://www.amazon.com/FREE-VILLAGE-Countertop-Self-Cleaning-One-Click",</t>
  </si>
  <si>
    <t xml:space="preserve">        "fulllink": "https://www.amazon.com/FREE-VILLAGE-Countertop-Self-Cleaning-One-Click/dp/B0D2H1DD7W/ref=zg_bs_g_appliances_d_sccl_12/133-8364463-3604600?psc=1"</t>
  </si>
  <si>
    <t xml:space="preserve">        "img": "https://c.media-amazon.com/images/I/61Y4tbAP8zL._AC_UL600_SR600,400_.jpg",</t>
  </si>
  <si>
    <t xml:space="preserve">        "name": "Upstreman 1.7 Cu.ft Mini Fridge with Freezer, Dorm Essentials, Adjustable Thermostat, Energy Saving, Low Noise, Single Door Compact Refrigerator for Dorm, Office, Bedroom, Black-FR17",</t>
  </si>
  <si>
    <t xml:space="preserve">        "link": "https://www.amazon.com/Upstreman-Adjustable-Thermostat-Refrigerator-Black-FR17",</t>
  </si>
  <si>
    <t xml:space="preserve">        "fulllink": "https://www.amazon.com/Upstreman-Adjustable-Thermostat-Refrigerator-Black-FR17/dp/B09W9KSQBL/ref=zg_bs_g_appliances_d_sccl_13/133-8364463-3604600?psc=1"</t>
  </si>
  <si>
    <t xml:space="preserve">        "img": "https://c.media-amazon.com/images/I/713BdP+EGEL._AC_UL600_SR600,400_.jpg",</t>
  </si>
  <si>
    <t xml:space="preserve">        "name": "Frigidaire 26 Lbs per day Portable Compact Maker, Ice Making Machine, Black Stainless, Medium",</t>
  </si>
  <si>
    <t xml:space="preserve">        "link": "https://www.amazon.com/Frigidaire-Countertop-Maker-Black-Stainless",</t>
  </si>
  <si>
    <t xml:space="preserve">        "fulllink": "https://www.amazon.com/Frigidaire-Countertop-Maker-Black-Stainless/dp/B07J1YVSNQ/ref=zg_bs_g_appliances_d_sccl_14/133-8364463-3604600?psc=1"</t>
  </si>
  <si>
    <t xml:space="preserve">        "img": "https://c.media-amazon.com/images/I/71nOg6w4K6L._AC_UL600_SR600,400_.jpg",</t>
  </si>
  <si>
    <t xml:space="preserve">        "name": "GE Profile Opal 2.0 with 0.75 Gallon Tank, Chewable Crunchable Countertop Nugget Ice Maker, Scoop included, 38 lbs in 24 hours, Pellet Ice Machine with WiFi &amp; Smart Connected, Stainless Steel",</t>
  </si>
  <si>
    <t xml:space="preserve">        "link": "https://www.amazon.com/GE-Profile-XPIO13SCSS-Stainless-Nugget",</t>
  </si>
  <si>
    <t xml:space="preserve">        "fulllink": "https://www.amazon.com/GE-Profile-XPIO13SCSS-Stainless-Nugget/dp/B0964BF4N7/ref=zg_bs_g_appliances_d_sccl_15/133-8364463-3604600?psc=1"</t>
  </si>
  <si>
    <t xml:space="preserve">        "img": "https://c.media-amazon.com/images/I/71BFpUMS5zL._AC_UL600_SR600,400_.jpg",</t>
  </si>
  <si>
    <t xml:space="preserve">        "name": "AGLUCKY Ice Makers Countertop with Handle,26.5Lbs/24H,9 Cubes in 6 Mins,2 Sizes of Bullet Ice,Portable Ice Maker Machine with Self-Cleaning,Perfect for Home Kitchen(Black)",</t>
  </si>
  <si>
    <t xml:space="preserve">        "link": "https://www.amazon.com/AGLUCKY-Countertop-26-5Lbs-Portable-Self-Cleaning",</t>
  </si>
  <si>
    <t xml:space="preserve">        "fulllink": "https://www.amazon.com/AGLUCKY-Countertop-26-5Lbs-Portable-Self-Cleaning/dp/B0CNVL19YJ/ref=zg_bs_g_appliances_d_sccl_16/133-8364463-3604600?psc=1"</t>
  </si>
  <si>
    <t xml:space="preserve">        "img": "https://c.media-amazon.com/images/I/61tNdgVDSLL._AC_UL600_SR600,400_.jpg",</t>
  </si>
  <si>
    <t xml:space="preserve">        "name": "BLACK+DECKER 0.9 Cu. Ft. Portable Washer, 6.6 lb. Capacity Washing Machine for Homes &amp; Apartments, 5 Wash Cycles, Quick Connect Sink Adapter and Drain Hose Included, Transparent Lid &amp; LED Display, BPWM09W, White",</t>
  </si>
  <si>
    <t xml:space="preserve">        "link": "https://www.amazon.com/Black-Decker-BPWM09W-Portable-Washer",</t>
  </si>
  <si>
    <t xml:space="preserve">        "fulllink": "https://www.amazon.com/Black-Decker-BPWM09W-Portable-Washer/dp/B0799Q45TT/ref=zg_bs_g_appliances_d_sccl_17/133-8364463-3604600?psc=1"</t>
  </si>
  <si>
    <t xml:space="preserve">        "img": "https://c.media-amazon.com/images/I/7131-GiNR6L._AC_UL600_SR600,400_.jpg",</t>
  </si>
  <si>
    <t xml:space="preserve">        "name": "EUHOMY 3.5 Cu.Ft Chest Freezer with Removable Basket, Small Deep Freezer Adjustable 7 Thermostat, Quiet Mini Freezer Free-Standing Top Door, Energy Saving for Apartment/Garage/Basement/Dorm/Home,Black",</t>
  </si>
  <si>
    <t xml:space="preserve">        "link": "https://www.amazon.com/EUHOMY-Removable-Adjustable-Thermostat-Free-Standing",</t>
  </si>
  <si>
    <t xml:space="preserve">        "fulllink": "https://www.amazon.com/EUHOMY-Removable-Adjustable-Thermostat-Free-Standing/dp/B0C4FVKZTL/ref=zg_bs_g_appliances_d_sccl_18/133-8364463-3604600?psc=1"</t>
  </si>
  <si>
    <t xml:space="preserve">        "img": "https://c.media-amazon.com/images/I/71fw9r9rc6L._AC_UL600_SR600,400_.jpg",</t>
  </si>
  <si>
    <t xml:space="preserve">        "name": "Silonn Nugget Ice Maker Countertop, Pebble Ice Maker with Soft Chewable Ice, One-Click Operation Ice Machine with Self-Cleaning, 33lbs/24H for Home,Kitchen,Office",</t>
  </si>
  <si>
    <t xml:space="preserve">        "link": "https://www.amazon.com/Silonn-Countertop-One-Click-Operation-Self-Cleaning",</t>
  </si>
  <si>
    <t xml:space="preserve">        "fulllink": "https://www.amazon.com/Silonn-Countertop-One-Click-Operation-Self-Cleaning/dp/B0CD2C8M4D/ref=zg_bs_g_appliances_d_sccl_19/133-8364463-3604600?psc=1"</t>
  </si>
  <si>
    <t xml:space="preserve">        "img": "https://c.media-amazon.com/images/I/7140Q3v6cbL._AC_UL600_SR600,400_.jpg",</t>
  </si>
  <si>
    <t xml:space="preserve">        "name": "COWSAR Nugget Ice Makers Countertop, Soft Chewable Crushed Ice Maker Machine, Portable Pebble Ice Maker Countertop, 34Lbs/Day, Self-Cleaning, One-Button Operation Ice Machine for Home Kitchen Party",</t>
  </si>
  <si>
    <t xml:space="preserve">        "link": "https://www.amazon.com/COWSAR-Countertop-One-Button-Self-Cleaning-Stainless",</t>
  </si>
  <si>
    <t xml:space="preserve">        "fulllink": "https://www.amazon.com/COWSAR-Countertop-One-Button-Self-Cleaning-Stainless/dp/B0CCR7NFMQ/ref=zg_bs_g_appliances_d_sccl_20/133-8364463-3604600?psc=1"</t>
  </si>
  <si>
    <t xml:space="preserve">        "img": "https://c.media-amazon.com/images/I/718a7VbShXL._AC_UL600_SR600,400_.jpg",</t>
  </si>
  <si>
    <t xml:space="preserve">        "name": "Nugget Ice Maker Countertop, Silonn Chewable Pellet Ice Machine with Self-Cleaning Function, 33lbs/24H, Portable Ice Makers for Home, Kitchen, Office, Black",</t>
  </si>
  <si>
    <t xml:space="preserve">        "link": "https://www.amazon.com/Countertop-Silonn-Chewable-Self-Cleaning-Function",</t>
  </si>
  <si>
    <t xml:space="preserve">        "fulllink": "https://www.amazon.com/Countertop-Silonn-Chewable-Self-Cleaning-Function/dp/B0C9SWH3RC/ref=zg_bs_g_appliances_d_sccl_21/133-8364463-3604600?psc=1"</t>
  </si>
  <si>
    <t xml:space="preserve">        "img": "https://c.media-amazon.com/images/I/81af7UY1YvL._AC_UL600_SR600,400_.jpg",</t>
  </si>
  <si>
    <t xml:space="preserve">        "name": "EUHOMY Nugget Ice Makers Countertop, Pebble Ice Maker Machine with 35lbs/24H Soft Ice, Self-Cleaning Sonic Ice Maker with Ice Scoop&amp;Basket, Pellet Ice Maker for Home/Kitchen/Office(Stainless Steels)",</t>
  </si>
  <si>
    <t xml:space="preserve">        "link": "https://www.amazon.com/EUHOMY-Countertop-Machine-Self-Cleaning-Stainless",</t>
  </si>
  <si>
    <t xml:space="preserve">        "fulllink": "https://www.amazon.com/EUHOMY-Countertop-Machine-Self-Cleaning-Stainless/dp/B0CTCD3GGL/ref=zg_bs_g_appliances_d_sccl_22/133-8364463-3604600?psc=1"</t>
  </si>
  <si>
    <t xml:space="preserve">        "img": "https://c.media-amazon.com/images/I/71jINQGoQvL._AC_UL600_SR600,400_.jpg",</t>
  </si>
  <si>
    <t xml:space="preserve">        "name": "GoveeLife Smart Ice Makers Countertop, Portable Ice Machine with Voice Remote, 9 Ice Cubes in 6 Minutes 3 Sizes, 26lbs/Day, Self Cleaning, Quiet Ice Maker for Home Kitchen Office, Stainless Silver",</t>
  </si>
  <si>
    <t xml:space="preserve">        "link": "https://www.amazon.com/Govee-Life-Countertop-Self-Cleaning-Stainless",</t>
  </si>
  <si>
    <t xml:space="preserve">        "fulllink": "https://www.amazon.com/Govee-Life-Countertop-Self-Cleaning-Stainless/dp/B0BQBR9X5Q/ref=zg_bs_g_appliances_d_sccl_23/133-8364463-3604600?psc=1"</t>
  </si>
  <si>
    <t xml:space="preserve">        "img": "https://c.media-amazon.com/images/I/61CoDohL3wL._AC_UL600_SR600,400_.jpg",</t>
  </si>
  <si>
    <t xml:space="preserve">        "name": "Auertech Portable Washing Machine, 28lbs Twin Tub Washer Mini Compact Laundry Machine with Drain Pump, Semi-automatic 18lbs Washer 10lbs Spinner Combo for Dorms, Apartments, RVs",</t>
  </si>
  <si>
    <t xml:space="preserve">        "link": "https://www.amazon.com/Auertech-Portable-Washing-Semi-automatic-Apartments",</t>
  </si>
  <si>
    <t xml:space="preserve">        "fulllink": "https://www.amazon.com/Auertech-Portable-Washing-Semi-automatic-Apartments/dp/B09YLKMHLH/ref=zg_bs_g_appliances_d_sccl_24/133-8364463-3604600?psc=1"</t>
  </si>
  <si>
    <t xml:space="preserve">        "img": "https://c.media-amazon.com/images/I/61qXXMei3oL._AC_UL600_SR600,400_.jpg",</t>
  </si>
  <si>
    <t xml:space="preserve">        "name": "BANGSON Mini Fridge with Freezer, 2 Door Small Refrigerator with Freezer, Mini Fridge for Bedroom, 3.2 CU.FT, For Home, Office, Dorm, Garage or RV, (Black)",</t>
  </si>
  <si>
    <t xml:space="preserve">        "link": "https://www.amazon.com/BANGSON-Fridge-Freezer-Refrigerator-Bedroom",</t>
  </si>
  <si>
    <t xml:space="preserve">        "fulllink": "https://www.amazon.com/BANGSON-Fridge-Freezer-Refrigerator-Bedroom/dp/B0CB7J3WV3/ref=zg_bs_g_appliances_d_sccl_25/133-8364463-3604600?psc=1"</t>
  </si>
  <si>
    <t xml:space="preserve">        "img": "https://c.media-amazon.com/images/I/81x+FBJu5jL._AC_UL600_SR600,400_.jpg",</t>
  </si>
  <si>
    <t xml:space="preserve">        "name": "Portable Countertop Ice Maker Machine with Handle, 9 Bullet-Shaped Ice Cubes Ready in 6 Mins, 26Lbs/24H, Self-Cleaning Function with Ice Scoop and Basket for Home/Kitchen/Party (Grey)",</t>
  </si>
  <si>
    <t xml:space="preserve">        "link": "https://www.amazon.com/Countertop-Self-Cleaning-Portable-Machine-Bullet-Shaped",</t>
  </si>
  <si>
    <t xml:space="preserve">        "fulllink": "https://www.amazon.com/Countertop-Self-Cleaning-Portable-Machine-Bullet-Shaped/dp/B0BL7DCJBH/ref=zg_bs_g_appliances_d_sccl_26/133-8364463-3604600?psc=1"</t>
  </si>
  <si>
    <t xml:space="preserve">        "img": "https://c.media-amazon.com/images/I/51+RxKPca+L._AC_UL600_SR600,400_.jpg",</t>
  </si>
  <si>
    <t xml:space="preserve">        "name": "FIREGAS 30 inch Range Hood Under Cabinet, Ducted/Ductless Convertible Stainless Steel Kitchen Range Hood with Rocker Button Control, 2 Speed Exhaust Fan, 300 CFM Aluminum Filter Included",</t>
  </si>
  <si>
    <t xml:space="preserve">        "link": "https://www.amazon.com/FIREGAS-Ductless-Convertible-Stainless-Aluminum",</t>
  </si>
  <si>
    <t xml:space="preserve">        "fulllink": "https://www.amazon.com/FIREGAS-Ductless-Convertible-Stainless-Aluminum/dp/B0BVH5ZS47/ref=zg_bs_g_appliances_d_sccl_27/133-8364463-3604600?psc=1"</t>
  </si>
  <si>
    <t xml:space="preserve">        "img": "https://c.media-amazon.com/images/I/71CuoFC8k1L._AC_UL600_SR600,400_.jpg",</t>
  </si>
  <si>
    <t xml:space="preserve">        "name": "EUHOMY Upright freezer, 3.0 Cubic Feet, Single Door Compact Mini Freezer with Reversible Stainless Steel Door, Small freezer for Home/Dorms/Apartment/Office, Silver",</t>
  </si>
  <si>
    <t xml:space="preserve">        "link": "https://www.amazon.com/Upright-freezer-Reversible-Stainless-Apartment",</t>
  </si>
  <si>
    <t xml:space="preserve">        "fulllink": "https://www.amazon.com/Upright-freezer-Reversible-Stainless-Apartment/dp/B082PHYNMY/ref=zg_bs_g_appliances_d_sccl_28/133-8364463-3604600?psc=1"</t>
  </si>
  <si>
    <t xml:space="preserve">        "img": "https://c.media-amazon.com/images/I/81XqnDASRML._AC_UL600_SR600,400_.jpg",</t>
  </si>
  <si>
    <t xml:space="preserve">        "name": "Igloo Automatic Ice Maker, Self- Cleaning, Countertop Size, 26 Pounds in 24 Hours,9 Large or Small Cubes in 7 Minutes,LED Control Panel, Scoop Included, for Water Bottles,Mixed Drinks,Black",</t>
  </si>
  <si>
    <t xml:space="preserve">        "link": "https://www.amazon.com/Igloo-Automatic-Cleaning-Countertop-Included",</t>
  </si>
  <si>
    <t xml:space="preserve">        "fulllink": "https://www.amazon.com/Igloo-Automatic-Cleaning-Countertop-Included/dp/B0B1FZ1KZ5/ref=zg_bs_g_appliances_d_sccl_29/133-8364463-3604600?psc=1"</t>
  </si>
  <si>
    <t xml:space="preserve">        "img": "https://c.media-amazon.com/images/I/61XGTfmpLcL._AC_UL600_SR600,400_.jpg",</t>
  </si>
  <si>
    <t xml:space="preserve">        "name": "ZAFRO Countertop Ice Maker,Portable Ice Machine with Carry Handle,Self-Cleaning,Basket and Scoop,9 Cubes in 6 Mins,26.5lbs/24Hrs,2 Sizes of Bullet Ice,for Home,Kitchen,Party,Black",</t>
  </si>
  <si>
    <t xml:space="preserve">        "link": "https://www.amazon.com/ZAFRO-Countertop-Portable-Machine-Self-Cleaning",</t>
  </si>
  <si>
    <t xml:space="preserve">        "fulllink": "https://www.amazon.com/ZAFRO-Countertop-Portable-Machine-Self-Cleaning/dp/B0CQJ82KX5/ref=zg_bs_g_appliances_d_sccl_30/133-8364463-3604600?psc=1"</t>
  </si>
  <si>
    <t xml:space="preserve">        "img": "https://c.media-amazon.com/images/I/81WQdDu1A6L._AC_UL300_SR300,200_.jpg",</t>
  </si>
  <si>
    <t xml:space="preserve">        "name": "Nugget Countertop Ice Maker with Soft Chewable Ice, 34Lbs/24H, Pebble Portable Ice Machine with Ice Scoop, Self-Cleaning, One-Click Operation, for Kitchen,Office Stainless Steel Silver",</t>
  </si>
  <si>
    <t xml:space="preserve">        "link": "https://www.amazon.com/Countertop-Self-Cleaning-One-Click-Operation-Stainless",</t>
  </si>
  <si>
    <t xml:space="preserve">        "fulllink": "https://www.amazon.com/Countertop-Self-Cleaning-One-Click-Operation-Stainless/dp/B0BYJ3WWTX/ref=zg_bs_g_appliances_d_sccl_31/133-8364463-3604600?psc=1"</t>
  </si>
  <si>
    <t xml:space="preserve">        "img": "https://c.media-amazon.com/images/I/81O1mY77NXL._AC_UL300_SR300,200_.jpg",</t>
  </si>
  <si>
    <t xml:space="preserve">        "name": "Kismile Nugget Ice Makers Countertop,Pebble Ice Maker Machine with Chewable Ice, 35lbs/Day,One-Click Operation,Self-Cleaning Countertop Ice Machine,Pellet Ice Maker Countertop for Home/Kitchen/Office",</t>
  </si>
  <si>
    <t xml:space="preserve">        "link": "https://www.amazon.com/Kismile-Countertop-One-Click-Operation-Self-Cleaning",</t>
  </si>
  <si>
    <t xml:space="preserve">        "fulllink": "https://www.amazon.com/Kismile-Countertop-One-Click-Operation-Self-Cleaning/dp/B0CCVM5BLY/ref=zg_bs_g_appliances_d_sccl_32/133-8364463-3604600?psc=1"</t>
  </si>
  <si>
    <t xml:space="preserve">        "img": "https://c.media-amazon.com/images/I/81JC3ftCOYL._AC_UL300_SR300,200_.jpg",</t>
  </si>
  <si>
    <t xml:space="preserve">        "name": "Silonn Ice Maker Coutertop Machine - Portable Ice Cube Maker, 20lbs of Bullet Ice per Day, 6 ice Cubes in 6 Mins, Visible Water Level Window, Stainless Steel, Ideal for Kitchen, Office, Camping",</t>
  </si>
  <si>
    <t xml:space="preserve">        "link": "https://www.amazon.com/Silonn-Ice-Maker-Coutertop-Machine",</t>
  </si>
  <si>
    <t xml:space="preserve">        "fulllink": "https://www.amazon.com/Silonn-Ice-Maker-Coutertop-Machine/dp/B0D453TBMV/ref=zg_bs_g_appliances_d_sccl_33/133-8364463-3604600?psc=1"</t>
  </si>
  <si>
    <t xml:space="preserve">        "img": "https://c.media-amazon.com/images/I/51fzSY+YO3L._AC_UL300_SR300,200_.jpg",</t>
  </si>
  <si>
    <t xml:space="preserve">        "name": "Comfee' Range Hood 30 Inch Ducted Ductless Vent Hood Durable Stainless Steel Kitchen Hood for Under Cabinet with 2 Reusable Filter, 200 CFM, 2 Speed Exhaust Fan",</t>
  </si>
  <si>
    <t xml:space="preserve">        "link": "https://www.amazon.com/Ductless-Durable-Stainless-Kitchen-Reusable",</t>
  </si>
  <si>
    <t xml:space="preserve">        "fulllink": "https://www.amazon.com/Ductless-Durable-Stainless-Kitchen-Reusable/dp/B0CLH1LZT4/ref=zg_bs_g_appliances_d_sccl_34/133-8364463-3604600?psc=1"</t>
  </si>
  <si>
    <t xml:space="preserve">        "img": "https://c.media-amazon.com/images/I/71JWKUm4SQL._AC_UL300_SR300,200_.jpg",</t>
  </si>
  <si>
    <t xml:space="preserve">        "name": "Euhomy 110V Portable Clothes Dryer 850W Compact Laundry Dryers 1.5 cu.ft Front Load Stainless Steel Electric Dryers Machine with Stainless Steel Tub for Apartment,RVs,Dorms,White Easy Control",</t>
  </si>
  <si>
    <t xml:space="preserve">        "link": "https://www.amazon.com/Portable-Clothes-Stainless-Electric-Apartment",</t>
  </si>
  <si>
    <t xml:space="preserve">        "fulllink": "https://www.amazon.com/Portable-Clothes-Stainless-Electric-Apartment/dp/B0C84L96D2/ref=zg_bs_g_appliances_d_sccl_35/133-8364463-3604600?psc=1"</t>
  </si>
  <si>
    <t xml:space="preserve">        "img": "https://c.media-amazon.com/images/I/71cNY6lKsXL._AC_UL300_SR300,200_.jpg",</t>
  </si>
  <si>
    <t xml:space="preserve">        "name": "BANGSON Small Refrigerator with Freezer, 4.0 Cu.Ft, Samll Fridge with Freezer, 5 Settings Temperature Adjustable, 2 Doors, Compact Refrigerator for Apartment Bedroom Dorm and Office, Black",</t>
  </si>
  <si>
    <t xml:space="preserve">        "link": "https://www.amazon.com/BANGSON-Refrigerator-Temperature-Adjustable-Apartment",</t>
  </si>
  <si>
    <t xml:space="preserve">        "fulllink": "https://www.amazon.com/BANGSON-Refrigerator-Temperature-Adjustable-Apartment/dp/B0C4DLKCDV/ref=zg_bs_g_appliances_d_sccl_36/133-8364463-3604600?psc=1"</t>
  </si>
  <si>
    <t xml:space="preserve">        "img": "https://c.media-amazon.com/images/I/61d8Zvax9ML._AC_UL300_SR300,200_.jpg",</t>
  </si>
  <si>
    <t xml:space="preserve">        "name": "Ice Makers Countertop, Self-Cleaning Function, Portable Electric Ice Cube Maker Machine, 9 Bullet Ice Ready in 6 Mins, 26lbs 24Hrs with Ice Bags and Ice Scoop Basket for Home Bar Camping RV(White)",</t>
  </si>
  <si>
    <t xml:space="preserve">        "link": "https://www.amazon.com/Countertop-Self-Cleaning-Function-Portable-Electric",</t>
  </si>
  <si>
    <t xml:space="preserve">        "fulllink": "https://www.amazon.com/Countertop-Self-Cleaning-Function-Portable-Electric/dp/B0BYSNLCHZ/ref=zg_bs_g_appliances_d_sccl_37/133-8364463-3604600?psc=1"</t>
  </si>
  <si>
    <t xml:space="preserve">        "img": "https://c.media-amazon.com/images/I/71U3RhHFaDL._AC_UL300_SR300,200_.jpg",</t>
  </si>
  <si>
    <t xml:space="preserve">        "name": "Scrubba Wash Bag Portable Washing Machine - Lightweight Manual Washing Machine for Travel, Camping, Laundry, Baby Clothes - Travel Essentials, Gift - use with Laundry Detergent/Sheets - 5.3 oz.",</t>
  </si>
  <si>
    <t xml:space="preserve">        "link": "https://www.amazon.com/Scrubba-Wash-Bag-Portable-Backpacking",</t>
  </si>
  <si>
    <t xml:space="preserve">        "fulllink": "https://www.amazon.com/Scrubba-Wash-Bag-Portable-Backpacking/dp/B01N68XF0O/ref=zg_bs_g_appliances_d_sccl_38/133-8364463-3604600?psc=1"</t>
  </si>
  <si>
    <t xml:space="preserve">        "img": "https://c.media-amazon.com/images/I/51fyhUbIDEL._AC_UL300_SR300,200_.jpg",</t>
  </si>
  <si>
    <t xml:space="preserve">        "name": "Broan-NuTone BCSD130SS Glacier Range Hood with Light, Exhaust Fan for Under Cabinet, Stainless Steel, 30-inch, 300 Max Blower CFM",</t>
  </si>
  <si>
    <t xml:space="preserve">        "link": "https://www.amazon.com/Broan-BCSD130SS-Glacier-Stainless-30-Inch",</t>
  </si>
  <si>
    <t xml:space="preserve">        "fulllink": "https://www.amazon.com/Broan-BCSD130SS-Glacier-Stainless-30-Inch/dp/B071S9N865/ref=zg_bs_g_appliances_d_sccl_39/133-8364463-3604600?psc=1"</t>
  </si>
  <si>
    <t xml:space="preserve">        "img": "https://c.media-amazon.com/images/I/716dqcT2tSL._AC_UL300_SR300,200_.jpg",</t>
  </si>
  <si>
    <t xml:space="preserve">        "name": "HealSmart Ice Maker for Countertop, 9 Ice Cubes Ready in 6 Mins, 26lbs Ice/24Hrs, with Self-Cleaning Feature, Ice Spoon and Basket, for Home, Kitchen, Camping, Party, Black",</t>
  </si>
  <si>
    <t xml:space="preserve">        "link": "https://www.amazon.com/HealSmart-Ice-Maker-Countertop-Cubes",</t>
  </si>
  <si>
    <t xml:space="preserve">        "fulllink": "https://www.amazon.com/HealSmart-Ice-Maker-Countertop-Cubes/dp/B0D93V1F1C/ref=zg_bs_g_appliances_d_sccl_40/133-8364463-3604600?psc=1"</t>
  </si>
  <si>
    <t xml:space="preserve">        "img": "https://c.media-amazon.com/images/I/7127hcPwT1L._AC_UL300_SR300,200_.jpg",</t>
  </si>
  <si>
    <t xml:space="preserve">        "name": "FRIGIDAIRE Gallery EFIC255 Countertop Crunchy Chewable Nugget Ice Maker, 44lbs per Day, Auto Self Cleaning, 2.0 Gen, Navy",</t>
  </si>
  <si>
    <t xml:space="preserve">        "link": "https://www.amazon.com/FRIGIDAIRE-Gallery-Countertop-Chewable-Cleaning",</t>
  </si>
  <si>
    <t xml:space="preserve">        "fulllink": "https://www.amazon.com/FRIGIDAIRE-Gallery-Countertop-Chewable-Cleaning/dp/B0BCXJ5VQL/ref=zg_bs_g_appliances_d_sccl_41/133-8364463-3604600?psc=1"</t>
  </si>
  <si>
    <t xml:space="preserve">        "img": "https://c.media-amazon.com/images/I/610-zPApG9L._AC_UL300_SR300,200_.jpg",</t>
  </si>
  <si>
    <t xml:space="preserve">        "name": "Silonn Countertop Ice Maker, 9 Cubes Ready in 6 Mins, 26lbs in 24Hrs, Self-Cleaning Ice Machine with Ice Scoop and Basket, 2 Sizes of Bullet Ice for Home Kitchen Office Bar Party, Black",</t>
  </si>
  <si>
    <t xml:space="preserve">        "link": "https://www.amazon.com/Silonn-Countertop-Self-Cleaning-Machine-SLIM09",</t>
  </si>
  <si>
    <t xml:space="preserve">        "fulllink": "https://www.amazon.com/Silonn-Countertop-Self-Cleaning-Machine-SLIM09/dp/B0B5D97F23/ref=zg_bs_g_appliances_d_sccl_42/133-8364463-3604600?psc=1"</t>
  </si>
  <si>
    <t xml:space="preserve">        "img": "https://c.media-amazon.com/images/I/71UeehymriL._AC_UL300_SR300,200_.jpg",</t>
  </si>
  <si>
    <t xml:space="preserve">        "name": "Countertop Ice Maker, Ice Maker Machine 6 Mins 9 Bullet Ice, 26.5lbs/24Hrs, Portable Ice Maker Machine with Self-Cleaning, Ice Scoop, and Basket (Black)",</t>
  </si>
  <si>
    <t xml:space="preserve">        "link": "https://www.amazon.com/Countertop-Machine-26-5lbs-Portable-Self-Cleaning",</t>
  </si>
  <si>
    <t xml:space="preserve">        "fulllink": "https://www.amazon.com/Countertop-Machine-26-5lbs-Portable-Self-Cleaning/dp/B0D3WNCW59/ref=zg_bs_g_appliances_d_sccl_43/133-8364463-3604600?psc=1"</t>
  </si>
  <si>
    <t xml:space="preserve">        "img": "https://c.media-amazon.com/images/I/71J3NMKpGgL._AC_UL300_SR300,200_.jpg",</t>
  </si>
  <si>
    <t xml:space="preserve">        "name": "AGLUCKY Ice Makers Countertop with Self-Cleaning, 26.5lbs/24hrs, 9 Cubes Ready in 6 Mins, Portable Ice Machine with 2 Sizes Bullet Ice/Ice Scoop/Basket for Home/Kitchen/Office/Bar/Party, Black",</t>
  </si>
  <si>
    <t xml:space="preserve">        "link": "https://www.amazon.com/AGLUCKY-Machine-Countertop-Portable-Makers",</t>
  </si>
  <si>
    <t xml:space="preserve">        "fulllink": "https://www.amazon.com/AGLUCKY-Machine-Countertop-Portable-Makers/dp/B08FZYMWJT/ref=zg_bs_g_appliances_d_sccl_44/133-8364463-3604600?psc=1"</t>
  </si>
  <si>
    <t xml:space="preserve">        "img": "https://c.media-amazon.com/images/I/81Uhhg2zZuL._AC_UL300_SR300,200_.jpg",</t>
  </si>
  <si>
    <t xml:space="preserve">        "name": "ecozy Nugget Ice Maker Countertop, Ice Maker with 33 lbs/24H, Crushed Pellet Ice Cubes, One-Click Operation Ice Machine with Self-Cleaning, for Party/Kitchen/Bar/Office, Stainless Steel",</t>
  </si>
  <si>
    <t xml:space="preserve">        "link": "https://www.amazon.com/ecozy-Countertop-One-Click-Operation-Self-Cleaning",</t>
  </si>
  <si>
    <t xml:space="preserve">        "fulllink": "https://www.amazon.com/ecozy-Countertop-One-Click-Operation-Self-Cleaning/dp/B0D2Q8V2MJ/ref=zg_bs_g_appliances_d_sccl_45/133-8364463-3604600?psc=1"</t>
  </si>
  <si>
    <t xml:space="preserve">        "img": "https://c.media-amazon.com/images/I/41p0xXVIlWL._AC_UL300_SR300,200_.jpg",</t>
  </si>
  <si>
    <t xml:space="preserve">        "name": "GE Profile Opal | Cleaning Supplies Kit for Opal Nugget Ice Maker | Ice Machine Cleaner Kit Includes (1) 5 oz Bottles of Cleaning Solution, (1) Cleaning Cloth",</t>
  </si>
  <si>
    <t xml:space="preserve">        "link": "https://www.amazon.com/GE-Profile-Supplies-Opal-Solution",</t>
  </si>
  <si>
    <t xml:space="preserve">        "fulllink": "https://www.amazon.com/GE-Profile-Supplies-Opal-Solution/dp/B07F3FFFRC/ref=zg_bs_g_appliances_d_sccl_46/133-8364463-3604600?psc=1"</t>
  </si>
  <si>
    <t xml:space="preserve">        "img": "https://c.media-amazon.com/images/I/71z+lDO+TXL._AC_UL300_SR300,200_.jpg",</t>
  </si>
  <si>
    <t xml:space="preserve">        "name": "HAILANG Countertop Ice Maker, Portable Ice Machine with Handle, Self-Cleaning, 26lbs in 24Hrs, 2 Sizes Bullet Shaped Ice, 9 Ice Cubes in 6 Mins with Scoop and Basket for Home/Kitchen/Office/Bar",</t>
  </si>
  <si>
    <t xml:space="preserve">        "link": "https://www.amazon.com/HAILANG-Portable-Machine-Countertop-Minutes",</t>
  </si>
  <si>
    <t xml:space="preserve">        "fulllink": "https://www.amazon.com/HAILANG-Portable-Machine-Countertop-Minutes/dp/B0B9GKFPZ2/ref=zg_bs_g_appliances_d_sccl_47/133-8364463-3604600?psc=1"</t>
  </si>
  <si>
    <t xml:space="preserve">        "img": "https://c.media-amazon.com/images/I/51U7DS+AEVL._AC_UL300_SR300,200_.jpg",</t>
  </si>
  <si>
    <t xml:space="preserve">        "name": "COMFEE’ Portable Mini Dishwasher, Energy Star, Countertop, 6 Place Settings, with 8 Washing Programs, Speed, Baby-Care, ECO&amp; Glass, Dish Washer for Dorm, RV&amp; Apartment, White",</t>
  </si>
  <si>
    <t xml:space="preserve">        "link": "https://www.amazon.com/Comfee-WQP6-3602H-W-Countertop-Dishwasher-White",</t>
  </si>
  <si>
    <t xml:space="preserve">        "fulllink": "https://www.amazon.com/Comfee-WQP6-3602H-W-Countertop-Dishwasher-White/dp/B096RYWSQM/ref=zg_bs_g_appliances_d_sccl_48/133-8364463-3604600?psc=1"</t>
  </si>
  <si>
    <t xml:space="preserve">        "img": "https://c.media-amazon.com/images/I/61gb3v3E07L._AC_UL300_SR300,200_.jpg",</t>
  </si>
  <si>
    <t xml:space="preserve">        "name": "Elechelf Ice Makers Countertop Self Cleaning 33Ibs | Thick Insulation Foaming Layer Heavy-Duty Stainless Steel Bullet Ice Machine | Silver",</t>
  </si>
  <si>
    <t xml:space="preserve">        "link": "https://www.amazon.com/Elechelf-Countertop-Insulation-Heavy-Duty-Stainless",</t>
  </si>
  <si>
    <t xml:space="preserve">        "fulllink": "https://www.amazon.com/Elechelf-Countertop-Insulation-Heavy-Duty-Stainless/dp/B0D8B569TX/ref=zg_bs_g_appliances_d_sccl_49/133-8364463-3604600?psc=1"</t>
  </si>
  <si>
    <t xml:space="preserve">        "img": "https://c.media-amazon.com/images/I/61jxluBZwUL._AC_UL300_SR300,200_.jpg",</t>
  </si>
  <si>
    <t xml:space="preserve">        "name": "Portable Washing Machine, 9L Mini Laundry Washer with 3 Modes Cleaning for Underwear, Baby Clothes, Sock, Small Delicates. Foldable Washer and Dryer Combo for Apartment, Home, Hotel, Camping,RV(Green)",</t>
  </si>
  <si>
    <t xml:space="preserve">        "link": "https://www.amazon.com/Portable-Cleaning-Underwear-Delicates-Apartment",</t>
  </si>
  <si>
    <t xml:space="preserve">        "fulllink": "https://www.amazon.com/Portable-Cleaning-Underwear-Delicates-Apartment/dp/B0CN9TQQGW/ref=zg_bs_g_appliances_d_sccl_50/133-8364463-3604600?psc=1"</t>
  </si>
  <si>
    <t xml:space="preserve">    "productDetails": "About this item                   PERFECT COMPACT SIZE: Measuring only 8.7 x 11.4 x 11.6 inches in size, the ice maker can easily fit on the countertop, kitchen island, or desk without taking up too much space     EFFICIENT ICE MAKING: Make bullet-shaped ice cubes in just 6 minutes! The powerful compressor can produce up to 26 lbs per day with 1.3 lbs storage capacity. The 1.2 L water tank keeps the machine topped up and ready to go     CONVENIENT PORTABLE ICE MAKER: The sturdy handle makes the ice maker countetop easy to carry, while the scoop attaches to the basket for convenient storage. Weighing just 13.7 lbs, you can take this compact ice machine room to room or to an event with ease     SIMPLE CONTROL PANEL: Enjoy fresh ice with 3 easy steps! Fill the reservoir, switch the unit on, then select small or large ice cubes. The ice maker machine features an indicator light to notify when water needs to be added or ice is full. Upgrade your home or office with ice makers that both fast and easy to use     SELF-CLEANING FUNCTION: Keep your ice fresh and clean with the automatic self-cleaning function. Simply remove the basket, add water, then hold the CLEAN button for 5 seconds to activate. After 30 minutes, you’ll be ready to make a new batch       \n                            ›  See more product details",</t>
  </si>
  <si>
    <t xml:space="preserve">    "customerReviews": "&lt;img src=\"https://c.media-amazon.com/images/S/amazon-avatars-global/default.png\"/&gt;Cassy5.0 out of 5 stars\n\n\n\n\n\n\n\n  \n  \n    Works amazing\n  \nReviewed in the United States on August 31, 2024Color: BlackVerified Purchase\n\n\n\n\n\n\n\n  \n  \n    Shipped super fast and is the perfect size. Don't have a lot of countertop space so this is the perfect size. Keeps up with ice which has been extremely helpful this summer.\n  \nRead more\n  \n    \n          \n              \n                  Helpful\n              \n          \n      Sending feedback...Thank you for your feedback.Sorry, we failed to record your vote. Please try again\n        Report\n  &lt;img src=\"https://c.media-amazon.com/images/S/amazon-avatars-global/default.png\"/&gt;Brenda Rodriguez5.0 out of 5 stars\n\n\n\n\n\n\n\n  \n  \n    Great ice maker\n  \nReviewed in the United States on August 14, 2024Color: Stainless SteelVerified Purchase\n\n\n\n\n\n\n\n  \n  \n    Great quality, great ice maker, it’s not a loud machine, it’s perfect for its size, great quality of ice, fast ice making and easy to clean\n  \nRead more\n  One person found this helpful\n    \n          \n              \n                  Helpful\n              \n          \n      Sending feedback...Thank you for your feedback.Sorry, we failed to record your vote. Please try again\n        Report\n  &lt;img src=\"https://c.media-amazon.com/images/S/amazon-avatars-global/default.png\"/&gt;kristina m. dieppa4.0 out of 5 stars\n\n\n\n\n\n\n\n  \n  \n    Works great but the ice melts fast\n  \nReviewed in the United States on August 14, 2024Color: BlackVerified Purchase\n\n\n\n\n\n\n\n  \n  \n    I had really high hopes for this ice machine! It’s great because it makes ice really fast but if you don’t use it immediately or transfer it to the freezer immediately, it starts to melt. It was easy to set up. It’s easy to clean. It’s portable. It has so many great qualities but the ice cubes just start to melt really fast. Once I transfer them to the freezer, all the ice freezes together. It’s not bad but it’s not great. 🤷🏻‍♀️\n  \nRead more\n  9 people found this helpful\n    \n          \n              \n                  Helpful\n              \n          \n      Sending feedback...Thank you for your feedback.Sorry, we failed to record your vote. Please try again\n        Report\n  &lt;img src=\"https://c.media-amazon.com/images/S/amazon-avatars-global/default.png\"/&gt;Charlie M. 5.0 out of 5 stars\n\n\n\n\n\n\n\n  \n  \n    Works Fantastic’o\n  \nReviewed in the United States on July 24, 2024Color: BlackVerified Purchase\n\n\n\n\n\n\n\n  \n  \n    Like so many others here have mentioned, our fridge’s ice maker is on the blink so my wife suggested this particular tabletop ice maker to fill in while ours was down.Like most probably are, I was skeptical but the price was right and I’ve now seen exactly how quickly this little dude makes ice!I’m telling ya, this thing outperforms way beyond my expectations and will continue to be used once the dad-gum original ice maker is fixed?This thing dumps 9 small thimble shaped ice cubes about every 5-7 minutes and fills the cube holding tray about every hour or so.As plenty of others have mentioned the ice is very soft and great for crunching but if you place the cubes in gallon bags and store them in your freezer they will freeze more firmly and won’t tend to melt so easily in your drink.If you can keep up with it throughout the day and night, it will make enough ice for at least 3-4 people. But you must empty the ice bucket tray when it’s full or it won’t make ice no mo! Until emptied, every hour 🕐I will say that it's a bit on the noisy side and the compressor continually runs until the tray is full and shuts off. But we have it sitting in a room adjacent to our kitchen so it’s not a problem for us.I checked the specs on several other ice makers being sold but narrowed it down to the one my wife suggested?Bottom line though, if you need a lot of ice for more than four thenI suggest you look at something larger but this unit, at least so far, has proven to work very well and believe you will be pleased as well! 🫵🏻I read the reviews and compared this unit to several similar others but (so far) I’m extremely pleased with this portable ice making machine\n  \nRead more\n  25 people found this helpful\n    \n          \n              \n                  Helpful\n              \n          \n      Sending feedback...Thank you for your feedback.Sorry, we failed to record your vote. Please try again\n        Report\n  &lt;img src=\"https://c.media-amazon.com/images/S/amazon-avatars-global/default.png\"/&gt;Johanna Kappus5.0 out of 5 stars\n\n\n\n\n\n\n\n  \n  \n    Loving this\n  \nReviewed in the United States on July 3, 2024Color: BlackVerified Purchase\n\n\n\n\n\n\n\n  \n  \n    Can’t believe I waited 4 years to buy a counter top ice maker after the one in my fridge died. This thing is awesome. The ice because of its shape I think melts fairly quickly in drinks but that’s the price you pay for the speed at which it makes the ice. Yes you can hear the ice drop while it’s working, can’t see a way around that, it’s fine, not that loud. The ice tends to clump together as it freezes harder in my freezer, I found the tool I use to break up hamburger as it cooks works perfectly for breaking up the ice clumps.So nice to have lots of ice without filling, waiting 24 hours and emptying so many trays.\n  \nRead more\n  6 people found this helpful\n    \n          \n              \n                  Helpful\n              \n          \n      Sending feedback...Thank you for your feedback.Sorry, we failed to record your vote. Please try again\n        Report\n  &lt;img src=\"https://c.media-amazon.com/images/S/amazon-avatars-global/default.png\"/&gt;KBJ5.0 out of 5 stars\n\n\n\n\n\n\n\n  \n  \n    Don't hesitate ! Buy this !\n  \nReviewed in the United States on July 30, 2024Color: BlackVerified Purchase\n\n\n\n\n\n\n\n  \n  \n    We owned a GE nugget ice maker , and there was always something going on with it.  It needed to be taken apart and cleaned,  it wasn't producing ice, making some loud noise , etc.  This ice maker goes to work as soon as you plug it up.  It works like a charm.  When we first opened it , I thought it was such a small container for the ice , but it stays full.  As soon as you use any, it's  replaced in no time.  So handy!  Looks good on counter top as well.  Not big or bulky.  We love this ice maker !  No smell .\n  \nRead more\n  6 people found this helpful\n    \n          \n              \n                  Helpful\n              \n          \n      Sending feedback...Thank you for your feedback.Sorry, we failed to record your vote. Please try again\n        Report\n  &lt;img src=\"https://c.media-amazon.com/images/S/amazon-avatars-global/default.png\"/&gt;dugas automotive5.0 out of 5 stars\n\n\n\n\n\n\n\n  \n  \n    ICE\n  \nReviewed in the United States on August 31, 2024Color: BlackVerified Purchase\n\n\n\n\n\n\n\n  \n  \n    I have this on my counter top.  I buy bags of ice at the store and I do not buy so many bags now.  Keep water in it and check for the ice cubes to drop into the basket.  It will make ice quickly.  The cubes are small. If you just want it for fun they will be cute for special drinks. I use it for my ice tea and water.  The machine works well.\n  \nRead more\n  One person found this helpful\n    \n          \n              \n                  Helpful\n              \n          \n      Sending feedback...Thank you for your feedback.Sorry, we failed to record your vote. Please try again\n        Report\n  &lt;img src=\"https://c.media-amazon.com/images/S/amazon-avatars-global/default.png\"/&gt;Embo4.0 out of 5 stars\n\n\n\n\n\n\n\n  \n  \n    As good as this approach gets\n  \nReviewed in the United States on June 13, 2024Color: BlackVerified Purchase\n\n\n\n\n\n\n\n  \n  \n    I bought this countertop ice maker because our fridge version had stopped working right when the weather first started to get warm and we needed more ice on hand. It is a fine example of the genre — reliable, quiet, etc. and I would recommend this item AS LONG AS YOU UNDERSTAND THE MANY LIMITATIONS IN HOW THIS MACHINE — and all others like it — ACTUALLY WORK.1. They do NOT keep cubes that have fallen into the bin cold. That means these cubes will start to melt almost immediately unless you transfer them to a freezer ASAP.2. This unit makes just 9 cubes at a time. It takes about an hour to process all the water you’ve put in if you fill it to the “Max Fill” line.3. The first 1-2 batches of cubes are always undersized, esp. the very first one. That’s because it takes a cycle of two for the workings to become cold enough to produce full-size cubes.4. Because the cubes are formed around little rods, all the cubes have holes in the center. This makes them melt a lot faster in drinks, etc. than regular cubes from a fridge ice maker, etc.5. Because newly made cubes need to be removed ASAP, making ice requires you be around and vigilant for the full hour+ it takes to process all the water.6. One “Max Line” cycle produces enough ice to just half-fill your typical refrigerator ice maker bin.I’m retired and these processing / output issues aren’t that big of a deal for me. But if you have a busy life / family, you may not be able to babysit the process so easily and should bear that in mind before buying. Anyone thinking this is a great solution for parties should also be aware that someone needs to tend to the process — and that you should probably make as much of your needed ice ahead of time.I personally always use the “Large” cube setting, fill to the Max line, and then toss the first batch or two into the sink. Once the cube-making gets acceptable, I transfer to the freezer every two cycles (or 18 cubes), and try to shake out every drop of accumulated water from the bin beforehand — because the wetter the cubes are, the more likely they are to lock into big clumps in the freezer.In summary, this Silonn Ice Maker is a fine example of the genre. I am happy overall with it, and it has certainly provided a grateful us with enough ice to get us through the weeks, etc. It’s just that the genre itself is rife with limitations that aren’t immediately apparent, so I hope this detailed review will prove helpful to others.\n  \nRead more\n  273 people found this helpful\n    \n          \n              \n                  Helpful\n              \n          \n      Sending feedback...Thank you for your feedback.Sorry, we failed to record your vote. Please try again\n        Report",</t>
  </si>
  <si>
    <t xml:space="preserve">    "trackingLink": "https://www.amazon.com/Silonn-Countertop-Portable-Machine-Self-Cleaning/dp/B0BXXKFJK2?th=1&amp;linkCode=ll1&amp;tag=dividy-20&amp;linkId=31751bf48ec4f072b10f4d0d7d5a021b&amp;language=en_US&amp;ref_=as_li_ss_tl"</t>
  </si>
  <si>
    <t xml:space="preserve">    "trackingLink": "https://www.amazon.com/Silonn-Countertop-Portable-Machine-Self-Cleaning/dp/B0BXXKFJK2?th=1&amp;linkCode=ll1&amp;tag=dividy-20&amp;linkId=0ea524c244844b1a92f45e06e67ba077&amp;language=en_US&amp;ref_=as_li_ss_tl"</t>
  </si>
  <si>
    <t xml:space="preserve">    "productDetails": "About this item                   Note : Please check the dimension and item weight of the product and confirm it fits your space.Ice - Making Current : 1.7 A, Ice - Harvest current : 2.0 A..Refrigerant : R600a     FAST ICE MAKER: The Silonn ice maker only takes 6 minutes to make 9 bullet-shaped ice cubes. Fill 2L of water into the water tank, maximum ice capacity can reach 26 pounds in 24 hours.     TWO SIZES OF ICE CUBES: You can make two different sizes of ice cubes. Small ice cubes can chill seafood and beer keeping it fresh and cold. Large ice cubes are more suitable for beverages to achieve a rapid cooling effect.     QUIET AND USER FRIENDLY: When making ice cubes, the noise is lower than 35dB, similar to a working refrigerator. The transparent lid allows you to monitor the ice capacity. The sensor automatically detects when ice is full and stops producing to prevent overflowing.     EASY TO CONTROL: The control panel is very easy to operate. Fill the ice maker with water, press the ON button, select the size of the ice cubes and that’s it. When the water is insufficient or the ice basket is full, the indicator light will turn on.     SELF-CLEANING &amp; PORTABLE: Simply press the ON/OFF button for 5 seconds to start the self-cleaning process. The machine will circulate the water that is poured into it. Silonn's ice maker is compact with dimensions of 12.3 x 8.7 x 12.5 inches.       \n                          ›  See more product details",</t>
  </si>
  <si>
    <t xml:space="preserve">    "customerReviews": "&lt;img src=\"https://c.media-amazon.com/images/S/amazon-avatars-global/default.png\"/&gt;Avid Reader5.0 out of 5 stars\n\n\n\n\n\n\n\n  \n  \n    We use this every day!\n  \nReviewed in the United States on August 31, 2024Style: Ice MakersColor: BlackVerified Purchase\n\n\n\n\n\n\n\n  \n  \n    I am one of those folks who has to have ice in my water but got tired of spending $6 a bag for ice several time a week. This ice maker does a very good job of making bullet ice for daily use.It is a good size, and was very reasonably priced — it has paid for itself quickly.Pros:Makes ice very fastMakes  several baskets full an hour (about 2 cups per basket)Easy to useCons:Isn’t always quiet (but not LOUD either)Ice melts quickly in drinksNot refrigerated\n  \nRead more\n  2 people found this helpful\n    \n          \n              \n                  Helpful\n              \n          \n      Sending feedback...Thank you for your feedback.Sorry, we failed to record your vote. Please try again\n        Report\n  &lt;img src=\"https://c.media-amazon.com/images/S/amazon-avatars-global/default.png\"/&gt;Thomasd200615.0 out of 5 stars\n\n\n\n\n\n\n\n  \n  \n    For price you cannot go wrong\n  \nReviewed in the United States on July 24, 2024Style: Ice MakersColor: BlackVerified Purchase\n\n\n\n\n\n\n\n  \n  \n    To be transparent, I am impressed.. for the price, I wasn’t expecting much. The box and packaging was great - neat packaging, clear instructions, etc.. when I unboxed, I was shocked by the quality - it’s heavy (good thing as weight reflects quality), clean, and has no obvious manufacturing defects or flaws. When we began use, I couldn’t believe how quickly it begins cranking out ice. My only complaints are around the constant running - it doesn’t hold the cold air in the machine, so the ice melts and replaced with fresh ice. Basically a constant rotation of ice, so I hope it’s energy efficient since it runs all the time. However, given the price, and how quickly it generates ice cubes, you can’t be mad. We’ve only had the machine a couple of days, but so good so far.. my kids love grabbing a cup of ice cubes whenever. In the future we will upgrade to a ice maker that has direct connection to water supply, creates ice nuggets rather than small cubes,  and has a higher capacity but this one will do the job well in the meantime. I am completely happy with this purchase. (Side note: I am not a paid reviewer, nor paid for this review)\n  \nRead more\n  33 people found this helpful\n    \n          \n              \n                  Helpful\n              \n          \n      Sending feedback...Thank you for your feedback.Sorry, we failed to record your vote. Please try again\n        Report\n  &lt;img src=\"https://c.media-amazon.com/images/S/amazon-avatars-global/default.png\"/&gt;Sheryl F4.0 out of 5 stars\n\n\n\n\n\n\n\n  \n  \n    use it to supplement my slow fridge icemaker\n  \nReviewed in the United States on August 10, 2024Style: Ice MakersColor: BlackVerified Purchase\n\n\n\n\n\n\n\n  \n  \n    The ice maker in my fridge can't keep up with our ice usage so I bought this to supplement that. It's pretty good but with one major thing missing. Once it's going, it makes cubes quickly, but therefore fills up quickly. I wish there was a beep that notified you when ice tray is full. It starts to melt if you don't empty it as soon as it's done, resulting in smaller cubes that are wet and stick together in the freezer. If you're trying to do other things while making ice, it's too easy to get distracted and a simple beep would solve this problem.\n  \nRead more\n  3 people found this helpful\n    \n          \n              \n                  Helpful\n              \n          \n      Sending feedback...Thank you for your feedback.Sorry, we failed to record your vote. Please try again\n        Report\n  &lt;img src=\"https://c.media-amazon.com/images/S/amazon-avatars-global/default.png\"/&gt;Surfmonk75.0 out of 5 stars\n\n\n\n\n\n\n\n  \n  \n    Update: Don't fill to Max line\n  \nReviewed in the United States on August 10, 2024Style: Ice MakersColor: Stainless SteelVerified Purchase\n\n\n\n\n\n\n\n  \n  \n    UPDATE: the ice does clump when moving the ice to the freezer. It's not the fault of the ice maker. Pretty much all icemakers are going to make ice that clumps. Try this, take the ice from the ice maker, then put the ice in a brown lunch bag, with the bag closed, hold it sideways and give the ice a good shake. This will remove excess water from the ice. Then put the ice from the bag into the freezer. Works like a charm.First post: So far it works fine and was so easy to set up. The only issue I see so far is that when it's filled to the max line, the water can hit the bottom of the basket when adding more water, which can make your ice melt as the basket is filling with ice. Fill water and put the basket in. If water hits the basket, then scoop out some water\n  \nRead more\n  6 people found this helpful\n    \n          \n              \n                  Helpful\n              \n          \n      Sending feedback...Thank you for your feedback.Sorry, we failed to record your vote. Please try again\n        Report\n  &lt;img src=\"https://c.media-amazon.com/images/S/amazon-avatars-global/default.png\"/&gt;Caitlin blackburn5.0 out of 5 stars\n\n\n\n\n\n\n\n  \n  \n    Game-Changer for Ice Lovers - A Must-Have!\n  \nReviewed in the United States on July 3, 2024Style: Ice MakersColor: Black-transparentVerified Purchase\n\n\n\n\n\n\n\n  \n  \n    I recently bought this on-the-counter ice maker, and it has truly made our life so much better, especially if you are an ice and water girly like me!This ice maker is incredibly convenient. It's compact enough to fit perfectly on our counter without taking up too much space, yet it produces plenty of ice to keep up with our daily needs. The ice is ready quickly, and the machine is super easy to use.For someone who loves cold drinks as much as I do, this has been a game-changer. I no longer have to constantly refill ice trays or run out of ice when I need it most. The quality of the ice is great too—it's clear and melts slowly, which is perfect for my iced coffees and water bottles.Cleaning and maintaining the ice maker is straightforward, and it runs quietly in the background. It's also stylish and blends well with our kitchen decor.Overall, this ice maker is a fantastic addition to our kitchen. If you love having ice on hand all the time, this is definitely a must-have. Five stars!\n  \nRead more\n  11 people found this helpful\n    \n          \n              \n                  Helpful\n              \n          \n      Sending feedback...Thank you for your feedback.Sorry, we failed to record your vote. Please try again\n        Report\n  &lt;img src=\"https://c.media-amazon.com/images/S/amazon-avatars-global/default.png\"/&gt;Deb C5.0 out of 5 stars\n\n\n\n\n\n\n\n  \n  \n    Great ice maker!!\n  \nReviewed in the United States on July 9, 2024Style: Ice MakersColor: BlackVerified Purchase\n\n\n\n\n\n\n\n  \n  \n    Used in our camper for several years since ice is a premium even if “glamping”.  Now it is a back up for parties, mine and others, as I’ve taken it with me to friends !  I keep it refilled through the time of a party and it will make large, or small, crystal clear bullet ice for hours on a half gallon of  water.  Remove ice bullets  out to regular freezer as baskets gets filled, as it does not keep them frozen and any that melt will go back into the reservoir. . Always use distilled water to keep calcium or lime scale from forming, it even has a cleaning mode which I’ve only had to do a few times.  Wipe clean and dry after each time, store and carry upright and it should last many years.  It is a good value for the money, which I thought was very reasonable,  not a huge footprint on the counter space, has its on mini scoop  for the ice and even  a small suction hook to hang it on.  I’ve been very pleased with this machine and do recommend.\n  \nRead more\n\n\n\n\n\n\n\n\n\n\n\n \n  \t\t \n\n\n\n\n    \n        \n        \n            \n        \n            \n        \n        \n            \n            \n        \n        \n            \n            \n        \n    \n    \n        \n\n            \n                &lt;img src=\"https://c.media-amazon.com/images/S/amazon-avatars-global/default.png\"/&gt;Deb C\n            \n\n            5.0 out of 5 stars\n            \n                Great ice maker!!\n            \n            \n            \n                \n                    \n                        \n                        \n                            \n                                \n                                \n                                    Reviewed in the United States on July 9, 2024\n                                \n                            \n                        \n                    \n                \n            \n        \n        \n            Used in our camper for several years since ice is a premium even if “glamping”.  Now it is a back up for parties, mine and others, as I’ve taken it with me to friends !  I keep it refilled through the time of a party and it will make large, or small, crystal clear bullet ice for hours on a half gallon of  water.  Remove ice bullets  out to regular freezer as baskets gets filled, as it does not keep them frozen and any that melt will go back into the reservoir. . Always use distilled water to keep calcium or lime scale from forming, it even has a cleaning mode which I’ve only had to do a few times.  Wipe clean and dry after each time, store and carry upright and it should last many years.  It is a good value for the money, which I thought was very reasonable,  not a huge footprint on the counter space, has its on mini scoop  for the ice and even  a small suction hook to hang it on.  I’ve been very pleased with this machine and do recommend.\n        \n        \n            \n                Images in this review\n            \n            \n                \n                    \n                        \n                    \n                        \n                    \n                \n            \n        \n    \n        \n    \n\n\n\n\n\n   function toggleSeeAllView() {\n       P.when('A', 'cr-image-popover-controller').execute(function(A, imagePopoverController) {\n          imagePopoverController.toggleSeeAllView(true);\n       });\n   }\n\n\n       &lt;img alt=\"Customer image\" src=\"https://c.media-amazon.com/images/I/714hYdCP3NL._SY88.jpg\" height=\"88\" width=\"100%\"/&gt;&lt;img alt=\"Customer image\" src=\"https://c.media-amazon.com/images/I/61WpkzLmxcL._SY88.jpg\" height=\"88\" width=\"100%\"/&gt;\n\n        P.when('A', 'cr-image-popover-controller').execute(function(A, imagePopoverController) {\n          A.on(\"a:popover:beforeShow:R16DOPR2Y7EJ5X_gallerySection_main\", function(data) {\n            imagePopoverController.initImagePopover(\"R16DOPR2Y7EJ5X\", \"[https://c.media-amazon.com/images/I/714hYdCP3NL.jpg, https://c.media-amazon.com/images/I/61WpkzLmxcL.jpg]\", data);\n          });\n        });\n    \n\n  33 people found this helpful\n    \n          \n              \n                  Helpful\n              \n          \n      Sending feedback...Thank you for your feedback.Sorry, we failed to record your vote. Please try again\n        Report",</t>
  </si>
  <si>
    <t xml:space="preserve">    "trackingLink": "https://www.amazon.com/Silonn-Countertop-Portable-Self-cleaning-Bullet-shaped/dp/B08ZYJ8CRX?psc=&amp;linkCode=ll1&amp;tag=dividy-20&amp;linkId=9432da5346cb4695588afd2979f208dd&amp;language=en_US&amp;ref_=as_li_ss_tl"</t>
  </si>
  <si>
    <t xml:space="preserve">    "productDetails": "About this item                   6 Mins Ice-Making &amp; Ultra Quieter: Our Euhomy ice maker only takes 6mins that will enjoy the first batch of fresh bullet ice. With a 1.2L water tank and powerful compressor, the portable ice maker easily makes maximum ice capacity to 26lbs ice per day and holds up to 1.3lbs ice at a time. Also, our ice maker is not only excellent in refrigeration, but also at less than 45db normal noise, ensuring a comfortable and quiet environment to enjoy ice-making, similar to a working freezer.     Portable Design &amp; Perfect Bullet Ice: Our ice maker comes with a sturdy handle, weighs only 13.89lbs and with compact size 11.57(L)*11.42(W)*8.74(H)in. Those features make ice maker easy to carry and perform well on any occasions like Kitchen/Home/Camping/RV. Also, the newly designed countertop ice maker produce the most popular bullet-shaped smooth ice cubes, which won't stick together easily or hurt your hands or mouth even are perfect for cold drinks or iced coffee.     Smart Operation &amp; Self-Cleaning: The ice maker has advanced infrared sensor. The \"ICE FULL\" indicator flashes remind you to take out ice to prevent overflowing when the basket is full. And it'll remind you to add water by flashing \"ADD WATER\". Additionly, the compact ice maker has a one-touch auto-cleaning function. Press the “ON/OFF” for 5s after adding water to run automatic mode for 30mins. Not only are your hands-free but also you get a clean ice maker.     User Friendly &amp; Simple Operation: Euhomy ice maker adopts large see-through window visualized design, allowing viewing of the interior ice-making. Equipped with a 170w upgraded compressor that 4kWh/24H energy consumption to save your electricity bills. And with a easy-to-operate controlable panel for faster operation in just two steps, adding water and press \"ON/OFF\". Then our ice maker will provide you fresh bullet ice for you and your member timely.     Superior Quality &amp; Warranty Promise: Include handle, ice basket, ice scoop, manual and well-designed package can as gifts. Our Mission is committed to providing customers with premium Euhomy ice maker at a reasonable price. You totally deserve a more exquisite life! We offer ① 12-month warranty from the original purchase date; ② Lifetime technical service support. Suppose you have any questions about using our Ice Maker, Our 7*24-hour customer support is always ready to help you!       \n                            ›  See more product details",</t>
  </si>
  <si>
    <t xml:space="preserve">    "customerReviews": "&lt;img src=\"https://c.media-amazon.com/images/S/amazon-avatars-global/default.png\"/&gt;Stephen Lusk5.0 out of 5 stars\n\n\n\n\n\n\n\n  \n  \n    Works fine\n  \nReviewed in the United States on August 12, 2024Style: ICE MACHINESize: 11.57\"D x 11.42\"W x 8.74\"HColor: BlackVerified Purchase\n\n\n\n\n\n\n\n  \n  \n    Bought this to replace a Magic Chef ice maker that made the same amount of ice. That one lasted for a little over 2 years so looking forward to seeing how long this one will last. The overall size is a tad bit smaller than our old one. That is both good and bad. This one is a bit shallower where the ice collection basket sits. So far the only down side I’ve found is that when scooping ice from a full basket, it tends to push a cube or two back 8 to the drop chute. This is a small problem, not worth worrying too much about. It makes ice quickly, is relatively quiet and works pretty much like every other version of this variety. It only has 1 size setting for cube size but it makes the larger size cubes. I never used the small size on my other one. I also like the fact that you can get to the freezing apparatus a bit easier for cleaning when needed. Overall it’s a nice little ice maker.TIPS: when using this type of ice maker, fully expect the ice to melt slowly. The ice basket is NOT refrigerated. It sits over an ice bath that will chill after it’s been running for an hour or so. When you first turn it on, the ice cubes it makes will be very small as the water chills. Each successive batch that drops, about every 7 minutes or so, will get bigger as the water bath chills. I recommend dumping the first 3 or 4 drops of ice, back into the water reservoir. This will speed up the water chilling and make bigger ice cubes faster.\n  \nRead more\n  77 people found this helpful\n    \n          \n              \n                  Helpful\n              \n          \n      Sending feedback...Thank you for your feedback.Sorry, we failed to record your vote. Please try again\n        Report\n  &lt;img src=\"https://c.media-amazon.com/images/S/amazon-avatars-global/default.png\"/&gt;Gabrielle O'Neill5.0 out of 5 stars\n\n\n\n\n\n\n\n  \n  \n    Love my icemaker!\n  \nReviewed in the United States on June 5, 2024Style: ICE MACHINESize: 11.57\"D x 11.42\"W x 8.74\"HColor: BlackVerified Purchase\n\n\n\n\n\n\n\n  \n  \n    I recently purchased a countertop icemaker for my kitchen, and I must say, it has been a game-changer. This compact appliance has exceeded my expectations in terms of convenience, efficiency, and overall performance.First and foremost, the countertop icemaker is incredibly convenient. Gone are the days of constantly refilling ice trays and waiting hours for them to freeze. With this icemaker, I can have a fresh batch of ice cubes in as little as 6-8 minutes. This means I never have to worry about running out of ice when hosting parties or enjoying a cold drink on a hot day. The convenience of having a steady supply of ice readily available at my fingertips is truly invaluable.In terms of efficiency, this countertop icemaker is a standout. It is capable of producing a significant amount of ice in a short period of time. With a large water reservoir and a high ice production capacity, I can easily make up to 26 pounds of ice per day. This is more than enough for my daily needs and ensures that I always have plenty of ice on hand. Additionally, the icemaker is energy-efficient, utilizing minimal power to produce ice, which is a great feature for keeping energy costs low.The performance of the countertop icemaker is impressive. It produces clear, well-formed ice cubes that are perfect for a variety of uses, from chilling drinks to filling up ice buckets. The icemaker also offers different ice cube sizes, allowing me to choose between small or large cubes depending on my preferences. The ice cubes are consistently produced and the machine operates quietly, without causing any disturbance in the kitchen. I appreciate the ease of use and reliability of this appliance.Another notable feature of the countertop icemaker is its compact size and sleek design. It takes up minimal space on my countertop and blends seamlessly with my kitchen decor. The lightweight and portable design also make it easy to move the icemaker around if needed. Whether I'm using it in the kitchen, taking it on a camping trip, or using it for outdoor events, the countertop icemaker is versatile and convenient to use in any setting.Maintenance of the icemaker is also hassle-free. The machine is equipped with a self-cleaning function, which helps keep it clean and free from any buildup or odors. The removable ice basket and water reservoir make it easy to clean and refill, ensuring that the icemaker is always ready to go. The simple control panel and user-friendly interface make operating the icemaker a breeze, even for those who are not tech-savvy.Overall, I highly recommend the countertop icemaker to anyone in need of a reliable and efficient ice-making solution. Its convenience, efficiency, and performance make it an essential appliance for any kitchen or entertaining space. Say goodbye to ice trays and hello to a constant supply of ice cubes with this countertop icemaker. It's a game-changer that will elevate your ice-making experience to new heights.\n  \nRead more\n  155 people found this helpful\n    \n          \n              \n                  Helpful\n              \n          \n      Sending feedback...Thank you for your feedback.Sorry, we failed to record your vote. Please try again\n        Report\n  &lt;img src=\"https://c.media-amazon.com/images/S/amazon-avatars-global/71c5efa4-2aed-496b-a55f-51f9c651bb37._CR50%2C0%2C300%2C300_UX460_.jpg\"/&gt;L. H.4.0 out of 5 stars\n\n\n\n\n\n\n\n  \n  \n    A few annoyances\n  \nReviewed in the United States on June 19, 2024Style: ICE MACHINESize: 11.57\"D x 11.42\"W x 8.74\"HColor: BlackVerified Purchase\n\n\n\n\n\n\n\n  \n  \n    Not a bad ice maker. This is my first one but I have used someone else's before so at least have something to compare to. I gave it 4 stars because it works, works fast, and overall is effective for my needs. The cons are just inconveniences.Cons:1. The biggest one for me is the lack of alert when the water is low or the ice is full. You have to babysit these things anyway, as they are NOT freezers and your ice will just melt if you don't regularly transfer it to the freezer, but I get busy and have let my ice melt and refreeze a few times LOL.2. Once it says low water, you can refill it but it will never restart on its own. Only way to get it to go again is to turn it off and back on. WHY? IDK maybe mine is defective.3. The first couple batches of ice are always small and about half the count. I am not even sure how this happens as I know how the unit works. Mystery.4. It can be pretty loud during some of its phases.Pros:1. It does crank out the ice pretty fast. Beats buying ice at the store. I always make 10lbs or so then store the unit in my pantry to keep it off the counter.2. It is easy to clean3. I think it's about as small as they get. Which is not small, but it fits on my shelf fin the pantry\n  \nRead more\n  106 people found this helpful\n    \n          \n              \n                  Helpful\n              \n          \n      Sending feedback...Thank you for your feedback.Sorry, we failed to record your vote. Please try again\n        Report\n  &lt;img src=\"https://c.media-amazon.com/images/S/amazon-avatars-global/default.png\"/&gt;Su Bee5.0 out of 5 stars\n\n\n\n\n\n\n\n  \n  \n    Works perfectly\n  \nReviewed in the United States on July 30, 2024Style: ICE MACHINESize: 11.57\"D x 11.42\"W x 8.74\"HColor: RedVerified Purchase\n\n\n\n\n\n\n\n  \n  \n    LOVE this machine!  Is it THE answer to ice cubes?  Not exactly, but the pros outweigh the cons, to me.  The ice cubes are quite small, about the size of your fingertip to the first knuckle - maybe an inch plus a bit more.  They're thin walled and hollow and they melt very quickly when freshly made, and more slowly once they've been in the freezer for awhile.  It makes them really fast, and within 1/2 an hour you've got a nice bowlful to dump in the freezer.  It needs babysitting so I can see making a 4 or 5 day supply of ice will be a project but I need to be in the kitchen anyway and so do you - get those dishes done while you make ice.  Just do it.\n  \nRead more\n  12 people found this helpful\n    \n          \n              \n                  Helpful\n              \n          \n      Sending feedback...Thank you for your feedback.Sorry, we failed to record your vote. Please try again\n        Report\n  &lt;img src=\"https://c.media-amazon.com/images/S/amazon-avatars-global/default.png\"/&gt;Ana5.0 out of 5 stars\n\n\n\n\n\n\n\n  \n  \n    Ice\n  \nReviewed in the United States on August 14, 2024Style: ICE MACHINESize: 11.57\"D x 11.42\"W x 8.74\"HColor: BlackVerified Purchase\n\n\n\n\n\n\n\n  \n  \n    I love this product it makes ice fast no noise  the quality it’s great the color I got was black and that’s what I got very convenient and effective Now I can save on ice instead of $4 or $5 I can save all that and make a decent amount of ice I make 1 gallon of ziplock bag and it last me and I can take it anywhere if I want to very easy to clean\n  \nRead more\n  One person found this helpful\n    \n          \n              \n                  Helpful\n              \n          \n      Sending feedback...Thank you for your feedback.Sorry, we failed to record your vote. Please try again\n        Report\n  &lt;img src=\"https://c.media-amazon.com/images/S/amazon-avatars-global/default.png\"/&gt;april5.0 out of 5 stars\n\n\n\n\n\n\n\n  \n  \n    We’re so hydrated!\n  \nReviewed in the United States on August 11, 2024Style: ICE MACHINESize: 11.57\"D x 11.42\"W x 8.74\"HColor: BlackVerified Purchase\n\n\n\n\n\n\n\n  \n  \n    Our refrigerator ice machine has never worked properly. My mother in law has this and they love it. Ever since it arrived at the house, we’ve never run out of ice. It makes ice in as soon as 6 minutes. If the ice isn’t used after a while it will start to melt. If you dump it into your own freezer the cubes tend to freeze together because the ice is a bit wet. We turn it off  when we leave the house or go to sleep. Well worth the money!\n  \nRead more\n\n\n\n\n\n\n\n\n\n\n\n \n  \t\t \n\n\n\n\n    \n        \n        \n            \n        \n            \n        \n        \n            \n            \n        \n        \n            \n            \n        \n    \n    \n        \n\n            \n                &lt;img src=\"https://c.media-amazon.com/images/S/amazon-avatars-global/default.png\"/&gt;april\n            \n\n            5.0 out of 5 stars\n            \n                We’re so hydrated!\n            \n            \n            \n                \n                    \n                        \n                        \n                            \n                                \n                                \n                                    Reviewed in the United States on August 11, 2024\n                                \n                            \n                        \n                    \n                \n            \n        \n        \n            Our refrigerator ice machine has never worked properly. My mother in law has this and they love it. Ever since it arrived at the house, we’ve never run out of ice. It makes ice in as soon as 6 minutes. If the ice isn’t used after a while it will start to melt. If you dump it into your own freezer the cubes tend to freeze together because the ice is a bit wet. We turn it off  when we leave the house or go to sleep. Well worth the money!\n        \n        \n            \n                Images in this review\n            \n            \n                \n                    \n                        \n                    \n                \n            \n        \n    \n        \n    \n\n\n\n\n\n   function toggleSeeAllView() {\n       P.when('A', 'cr-image-popover-controller').execute(function(A, imagePopoverController) {\n          imagePopoverController.toggleSeeAllView(true);\n       });\n   }\n\n\n       &lt;img alt=\"Customer image\" src=\"https://c.media-amazon.com/images/I/61x1+BQfK8L._SY88.jpg\" height=\"88\" width=\"100%\"/&gt;\n\n        P.when('A', 'cr-image-popover-controller').execute(function(A, imagePopoverController) {\n          A.on(\"a:popover:beforeShow:R1KAM9CVTMM25E_gallerySection_main\", function(data) {\n            imagePopoverController.initImagePopover(\"R1KAM9CVTMM25E\", \"[https://c.media-amazon.com/images/I/61x1+BQfK8L.jpg]\", data);\n          });\n        });\n    \n\n  10 people found this helpful\n    \n          \n              \n                  Helpful\n              \n          \n      Sending feedback...Thank you for your feedback.Sorry, we failed to record your vote. Please try again\n        Report",</t>
  </si>
  <si>
    <t xml:space="preserve">    "trackingLink": "https://www.amazon.com/EUHOMY-Countertop-Machine-Auto-Cleaning-Portable/dp/B0BWHZJHPL?th=1&amp;linkCode=ll1&amp;tag=dividy-20&amp;linkId=1137068059fd9ff061c901e42e47e498&amp;language=en_US&amp;ref_=as_li_ss_tl"</t>
  </si>
  <si>
    <t xml:space="preserve">    "productDetails": "About this item                   Quick Ice Making: The COWSAR ice maker is equipped with a powerful compressor to bring you an efficient ice-making experience. It can make 9 bullet-shaped ice cubes in just 6 minutes, and the ice production capacity can reach 26.5 pounds in 24 hours.     Easy to Use: This machine has a simplified design that makes it easy to operate. Just fill the 1.2-liter water tank and press \"on\" to start making ice. When the water is insufficient, the indicator light will automatically light up.     Low-Noise Design: The COWSAR ice machine has a soundproof design to ensure that the machine will not disturb your daily life when it is running. Its noise when making ice is less than 42 decibels.     Self-Cleaning: Long press the on button for 5 seconds to start the self-cleaning function. It is recommended to clean your machine once a month.     Portable and Space-Saving: This ice maker has a compact design and comes with a handle, making it easy to carry. The ice maker weigh is 14.8 pounds.       \n                            ›  See more product details",</t>
  </si>
  <si>
    <t xml:space="preserve">    "customerReviews": "&lt;img src=\"https://c.media-amazon.com/images/S/amazon-avatars-global/default.png\"/&gt;Moises Z.5.0 out of 5 stars\n\n\n\n\n\n\n\n  \n  \n    Best Ice Maker I have Ever Used\n  \nReviewed in the United States on July 4, 2024Size: 26.5LBS / 24HColor: BlackNumber of Items: 1Verified Purchase\n\n\n\n\n\n\n\n  \n  \n    Here are the pros and cons of the COWSAR Ice Maker Countertop, a portable ice machine with self-cleaning functionality:Pros:Convenience: Portable ice makers like the COWSAR offer convenience by producing ice quickly and on demand, eliminating the need to buy bags of ice or wait for ice cube trays to freeze.Compact Design: Designed for countertops, these machines are generally compact and do not take up much space, making them suitable for small kitchens, RVs, or other limited spaces.Speed: They typically produce ice cubes in a relatively short amount of time, often within 6 to 15 minutes, depending on the model and settings.Self-Cleaning Functionality: The self-cleaning feature simplifies maintenance by automating the cleaning process, ensuring the ice maker remains hygienic and efficient.Customization: Many models allow you to select different ice cube sizes (small, medium, large), catering to various preferences or specific cooling needs.Cons:Limited Storage: Portable ice makers usually have a limited storage capacity for ice cubes compared to larger, built-in ice makers or freezers. This means you may need to transfer ice to another container if you need a large amount.No Freezer Compartment: They do not have a freezer compartment to store ice for long periods, so unused ice will eventually melt back into the water reservoir and be recycled into new ice cubes.Noise Levels: Some models can be noisy during operation, especially when the ice is being formed or transferred to the storage basket. This noise may be noticeable in quieter environments.Water Requirement: These machines require a continuous supply of water to produce ice cubes, either from a water reservoir that needs refilling or a direct water line connection.Initial Investment: While generally more affordable than built-in ice makers, portable ice makers still represent an initial investment, which may not be worthwhile if you have infrequent ice needs or limited countertop space.Before purchasing a COWSAR Ice Maker Countertop or any similar product, consider your ice consumption habits, available space, and whether the convenience of having ice on demand outweighs the potential drawbacks of noise, maintenance, and storage limitations.\n  \nRead more\n  68 people found this helpful\n    \n          \n              \n                  Helpful\n              \n          \n      Sending feedback...Thank you for your feedback.Sorry, we failed to record your vote. Please try again\n        Report\n  &lt;img src=\"https://c.media-amazon.com/images/S/amazon-avatars-global/default.png\"/&gt;Emilio5.0 out of 5 stars\n\n\n\n\n\n\n\n  \n  \n    Great product.\n  \nReviewed in the United States on July 19, 2024Size: 26.5LBS / 24HColor: BlackNumber of Items: 1Verified Purchase\n\n\n\n\n\n\n\n  \n  \n    It comes with cleaning instructions that are easy to follow. Just clean it up and let it sit on your counter for 2 hours to let the refrigerant to settle back. It is great quality as an ice maker. Just load in the water to the fill line and you can leave it running for hours. It makes a lot of ice that is the perfect size. It make ice at a nice pace and it is worth the cash.\n  \nRead more\n  12 people found this helpful\n    \n          \n              \n                  Helpful\n              \n          \n      Sending feedback...Thank you for your feedback.Sorry, we failed to record your vote. Please try again\n        Report\n  &lt;img src=\"https://c.media-amazon.com/images/S/amazon-avatars-global/default.png\"/&gt;Lauranator4.0 out of 5 stars\n\n\n\n\n\n\n\n  \n  \n    Not bad,  but not great\n  \nReviewed in the United States on October 27, 2023Size: 26.5LBS / 24HColor: BlackNumber of Items: 1Verified Purchase\n\n\n\n\n\n\n\n  \n  \n    Been using this for a couple months or so and at first it was very quiet,  but now is a bit noisier.  Works fine,  makes ice quickly.  It's very small,  so only makes enough ice for about 2 16oz glasses,  which is fine for me.A bit of annoyance is when the basket is full, the light goes on and it won't make any more ice until it either melts below the sensor or I push the ice down into the basket.  I think the sensor is a bit too sensitive as if there is even a tiny bit of ice in the sensor,  it stops making ice leaving you with a bunch of half melted slushy ice bits.I always have to keep an eye on the water level, though as I go through a lot of ice and have to refill it at least twice a day.  It has an indicator light for when it needs refilling, however I've only seen it light up once.  The only way I know to refill (between times i check it) it is when it makes a whiney noise.  The water level is very low,  and the light should come on,  but it doesn't.  Does the water level need to be so low that the water pump starts overheating and seizing up before it'll light up?  Maybe the one i have is defective? 🤔 I'll keep using it despite all the above, I just think there is room for improvement in its functioning.\n  \nRead more\n  103 people found this helpful\n    \n          \n              \n                  Helpful\n              \n          \n      Sending feedback...Thank you for your feedback.Sorry, we failed to record your vote. Please try again\n        Report\n  &lt;img src=\"https://c.media-amazon.com/images/S/amazon-avatars-global/05ba6989-1375-49bb-be6e-553254ddea32._CR0%2C0%2C375%2C375_UX460_.jpg\"/&gt;Moni5.0 out of 5 stars\n\n\n\n\n\n\n\n  \n  \n    Little Champion\n  \nReviewed in the United States on August 19, 2024Size: 26.5LBS / 24HColor: BlackNumber of Items: 1Verified Purchase\n\n\n\n\n\n\n\n  \n  \n    I love this little ice maker, works like a champ. Noise level is average, but its in my kitchen so the noise does not bother me. I like it More than the 160.00 maker I purchased and returned. The bullet ice comes out evenly and not clumped together. Makes ice quickly. We are a household of 3 and this ice maker is efficient enough. I would recommend it and would purchase again. No issues so far with this product and it was priced very reasonably at $69.99.\n  \nRead more\n  4 people found this helpful\n    \n          \n              \n                  Helpful\n              \n          \n      Sending feedback...Thank you for your feedback.Sorry, we failed to record your vote. Please try again\n        Report\n  &lt;img src=\"https://c.media-amazon.com/images/S/amazon-avatars-global/default.png\"/&gt;bubba broad5.0 out of 5 stars\n\n\n\n\n\n\n\n  \n  \n    Works like a charm. Easy to setup and use. Makes ice fast\n  \nReviewed in the United States on August 17, 2024Size: 26.5LBS / 24HColor: BlackNumber of Items: 1Verified Purchase\n\n\n\n\n\n\n\n  \n  \n    Bought this for my backyard bar to make ice for drinks and works like a charm. Makes ice fast and was easy to setup. Only thing is I wish the drain was easier to get to. I don’t want to leave water sitting in it when not in use to keep from growing mold/mildew.\n  \nRead more\n  4 people found this helpful\n    \n          \n              \n                  Helpful\n              \n          \n      Sending feedback...Thank you for your feedback.Sorry, we failed to record your vote. Please try again\n        Report\n  &lt;img src=\"https://c.media-amazon.com/images/S/amazon-avatars-global/default.png\"/&gt;Doris5.0 out of 5 stars\n\n\n\n\n\n\n\n  \n  \n    Small ice cubes\n  \nReviewed in the United States on August 4, 2024Size: 26.5LBS / 24HColor: BlackNumber of Items: 1Verified Purchase\n\n\n\n\n\n\n\n  \n  \n    I like the way this works and it is very fast.  However, the ice cubes are so small and melt too fast.  If I try to save them in the freezer, they all stick together.  So I'm keeping this as a backup, but have ordered a different one that makes larger cubes.UPDATE:  I was contacted by the seller and offered a refund for the item.  That's some great customer service!  I did try some other ice makers, and ended up coming back to this one because they were worse!  So now this is my go-to machine and I am considering buying another one as a back-up!\n  \nRead more\n  2 people found this helpful\n    \n          \n              \n                  Helpful\n              \n          \n      Sending feedback...Thank you for your feedback.Sorry, we failed to record your vote. Please try again\n        Report\n  &lt;img src=\"https://c.media-amazon.com/images/S/amazon-avatars-global/default.png\"/&gt;stjogirl5.0 out of 5 stars\n\n\n\n\n\n\n\n  \n  \n    Fast perfect Ice\n  \nReviewed in the United States on July 16, 2024Size: 26.5LBS / 24HColor: BlackNumber of Items: 1Verified Purchase\n\n\n\n\n\n\n\n  \n  \n    There isn’t much we dislike about this ice counter top machine! Little noise, attractive, compact size, super fast small cubes. The one small issue is the ice is wet so when I dump in an ice bag it has a tendency to freeze in a lump. I am not upset about that as it quickly separates. Best Buy\n  \nRead more\n  4 people found this helpful\n    \n          \n              \n                  Helpful\n              \n          \n      Sending feedback...Thank you for your feedback.Sorry, we failed to record your vote. Please try again\n        Report",</t>
  </si>
  <si>
    <t xml:space="preserve">    "trackingLink": "https://www.amazon.com/COWSAR-Countertop-Portable-Self-Cleaning-Handheld/dp/B0B6BXYVVQ?th=1&amp;linkCode=ll1&amp;tag=dividy-20&amp;linkId=1ea8781b543e606a8c5590673d5245da&amp;language=en_US&amp;ref_=as_li_ss_tl"</t>
  </si>
  <si>
    <t xml:space="preserve">    "productDetails": "About this item                   Single-Door: This mini fridge measures 18.7’’*17.4’’*33.1’’(W*D*H) and has 3.2 Cu.ft(90.6 L) capacity including freezer. The single door design is convenient and space efficient. While being able to grab ice cubes and drinks at one step, this single-door mini fridge has more capacity compares to those double-door small refrigerator with the same size. The storage is greatly utilized, occupies a little space, making it perfect for dorms, offices, bedrooms, RV cars and garages.     Adjustable Thermostat: From 33.8° F to 46.4° F (1° C to 8°C NOT suitable for storing ice cream) , there are 5 variable temperature settings can be manually switched between as per your needs. (Optimum temperature range for perishable food storage is 37 to 41 °F (3 to 5 °C)). The temperature of freezer is affected by the cooler’s temperature settings. Choosing the most favourable temperature setting to keep the food fresh while save on electricity bills.     Energy-efficient &amp; Quiet: The mini fridge energy cost is estimated to be as low as 0.5 kWh per day. The small refrigerator working noise is 38 dB, roughly at the level of quiet rural area. Economic and quiet, you will hardly notice its existence when it’s cooling all your food &amp; drinks, ideal appliance for bedroom, study and quiet space.     Crisper Drawer &amp; Removable Shelves: Features a crisper drawer to keep your greens and fruits fresh and juicy. The small fridge storage space is adjustable to practical uses with removable shelves. Arrange these shelves how you see fit and you’d be amazed how much the small fridge can stores.     Accessories &amp; Services: 1 Upstreman 3.2 cubic feet mini fridge with freezer, 2 removable shelves, 1 crisper drawer, 1 ice tray, 1 defrost tool and worry-free customer service.     Back to School Dorm Fridge!!! Elevate Your School Life !!!       \n                          ›  See more product details",</t>
  </si>
  <si>
    <t xml:space="preserve">    "customerReviews": "&lt;img src=\"https://c.media-amazon.com/images/S/amazon-avatars-global/default.png\"/&gt;Bobby5.0 out of 5 stars\n\n\n\n\n\n\n\n  \n  \n    A redemption story! Love it!\n  \nReviewed in the United States on January 10, 2024Color: Stainless SteelVerified Purchase\n\n\n\n\n\n\n\n  \n  \n    Arrived severely dented in two places and since a couple of the reviews for this product mention cosmetic damage upon arrival, I had to assume that this is a result of imroper storage and/or improper packaging.  The packing materials that the fridge arrives in are standard for short-distance travel, i.e., from the store, to the car, to the kitchen....but they are not meant for long-distance shipping and the result is cosmetic damage. Once the shipping materials are more robust, then moving forward, this won't be an issue.I was contacted by a seller representative and she has been absolutely sensational in assisting me.  I received a genuine note of apology from the rep, on behalf of the seller.The representative offered me a choice to replace the fridge at no cost to me or to receive a full refund.  This says a great deal about the seller's high-marked level of integrity and it displays an exceptionally grand level of customer service.  It's clear that the seller values each of their customers and that they stand behind the products they sell. This means more to me than I can say, considering that money is scarce these days.  I can feel safe about continuing to purchase products from this specific seller - which is exactly what I'm doing today, in fact!!  Thank you for everything, Nora!!!The fridge works VERY well and the space inside is surprisingly ample. The freezer compartment is large enough to accomodate a pack of chicken thighs, an ice tray, an ice pack, bone-in pork chops, AND a small container of frozen stock!!  The freezer also comes equipped with adjustable temp control.  The main fridge is also very, very roomy - there's a veg crisper that holds LOTS of veggies, a canned drink/bottle storage, adjustable shelves, and places for jars, cheeses, etc. The temp is always perfectly chill.There is no mechanical noise or humming, whatsoever.  Absolute quiet.  I was concerned about noise, too.  But this is perfectly quiet.  Overall, I'm extremely pleased with the performance of this fridge and you will be too!!  PS This fridge comes in some really amazing color choices, too!\n  \nRead more\n\n\n\n\n\n\n\n\n\n\n\n \n  \t\t \n\n\n\n\n    \n        \n        \n            \n        \n            \n        \n        \n            \n            \n        \n        \n            \n            \n        \n    \n    \n        \n\n            \n                &lt;img src=\"https://c.media-amazon.com/images/S/amazon-avatars-global/default.png\"/&gt;Bobby\n            \n\n            5.0 out of 5 stars\n            \n                A redemption story! Love it!\n            \n            \n            \n                \n                    \n                        \n                        \n                            \n                                \n                                \n                                    Reviewed in the United States on January 10, 2024\n                                \n                            \n                        \n                    \n                \n            \n        \n        \n            Arrived severely dented in two places and since a couple of the reviews for this product mention cosmetic damage upon arrival, I had to assume that this is a result of imroper storage and/or improper packaging.  The packing materials that the fridge arrives in are standard for short-distance travel, i.e., from the store, to the car, to the kitchen....but they are not meant for long-distance shipping and the result is cosmetic damage. Once the shipping materials are more robust, then moving forward, this won't be an issue.I was contacted by a seller representative and she has been absolutely sensational in assisting me.  I received a genuine note of apology from the rep, on behalf of the seller.The representative offered me a choice to replace the fridge at no cost to me or to receive a full refund.  This says a great deal about the seller's high-marked level of integrity and it displays an exceptionally grand level of customer service.  It's clear that the seller values each of their customers and that they stand behind the products they sell. This means more to me than I can say, considering that money is scarce these days.  I can feel safe about continuing to purchase products from this specific seller - which is exactly what I'm doing today, in fact!!  Thank you for everything, Nora!!!The fridge works VERY well and the space inside is surprisingly ample. The freezer compartment is large enough to accomodate a pack of chicken thighs, an ice tray, an ice pack, bone-in pork chops, AND a small container of frozen stock!!  The freezer also comes equipped with adjustable temp control.  The main fridge is also very, very roomy - there's a veg crisper that holds LOTS of veggies, a canned drink/bottle storage, adjustable shelves, and places for jars, cheeses, etc. The temp is always perfectly chill.There is no mechanical noise or humming, whatsoever.  Absolute quiet.  I was concerned about noise, too.  But this is perfectly quiet.  Overall, I'm extremely pleased with the performance of this fridge and you will be too!!  PS This fridge comes in some really amazing color choices, too!\n        \n        \n            \n                Images in this review\n            \n            \n                \n                    \n                        \n                    \n                        \n                    \n                \n            \n        \n    \n        \n    \n\n\n\n\n\n   function toggleSeeAllView() {\n       P.when('A', 'cr-image-popover-controller').execute(function(A, imagePopoverController) {\n          imagePopoverController.toggleSeeAllView(true);\n       });\n   }\n\n\n       &lt;img alt=\"Customer image\" src=\"https://c.media-amazon.com/images/I/61kizk2uLjL._SY88.jpg\" height=\"88\" width=\"100%\"/&gt;&lt;img alt=\"Customer image\" src=\"https://c.media-amazon.com/images/I/712Oj68tQhL._SY88.jpg\" height=\"88\" width=\"100%\"/&gt;\n\n        P.when('A', 'cr-image-popover-controller').execute(function(A, imagePopoverController) {\n          A.on(\"a:popover:beforeShow:R180HBBAMQ2CXN_gallerySection_main\", function(data) {\n            imagePopoverController.initImagePopover(\"R180HBBAMQ2CXN\", \"[https://c.media-amazon.com/images/I/61kizk2uLjL.jpg, https://c.media-amazon.com/images/I/712Oj68tQhL.jpg]\", data);\n          });\n        });\n    \n\n  92 people found this helpful\n    \n          \n              \n                  Helpful\n              \n          \n      Sending feedback...Thank you for your feedback.Sorry, we failed to record your vote. Please try again\n        Report\n  &lt;img src=\"https://c.media-amazon.com/images/S/amazon-avatars-global/default.png\"/&gt;Shawna DeHay5.0 out of 5 stars\n\n\n\n\n\n\n\n  \n  \n    Great product!\n  \nReviewed in the United States on August 28, 2024Color: Cameo PinkVerified Purchase\n\n\n\n\n\n\n\n  \n  \n    Fridge came earlier than expected, minimal surface damage (a scrape or two on top, nothing to get in a tizzy about), and was packaged well. My only thing is that the pink is not as pastel as I expected from the product photo- there's almost a purple tinge to it. Nothing wrong with that at all! It just threw me off a little in comparison to my other pastel pink appliances. It's a great size and I think it's worth what I paid for it. Very spacious (except the freezer is a tad small for frozen lunches and whatnot) and efficient! Got nice and cold within 2 hours of plugging it in. Very happy with this purchase!\n  \nRead more\n\n\n\n\n\n\n\n\n\n\n\n \n  \t\t \n\n\n\n\n    \n        \n        \n            \n        \n            \n        \n        \n            \n            \n        \n        \n            \n            \n        \n    \n    \n        \n\n            \n                &lt;img src=\"https://c.media-amazon.com/images/S/amazon-avatars-global/default.png\"/&gt;Shawna DeHay\n            \n\n            5.0 out of 5 stars\n            \n                Great product!\n            \n            \n            \n                \n                    \n                        \n                        \n                            \n                                \n                                \n                                    Reviewed in the United States on August 28, 2024\n                                \n                            \n                        \n                    \n                \n            \n        \n        \n            Fridge came earlier than expected, minimal surface damage (a scrape or two on top, nothing to get in a tizzy about), and was packaged well. My only thing is that the pink is not as pastel as I expected from the product photo- there's almost a purple tinge to it. Nothing wrong with that at all! It just threw me off a little in comparison to my other pastel pink appliances. It's a great size and I think it's worth what I paid for it. Very spacious (except the freezer is a tad small for frozen lunches and whatnot) and efficient! Got nice and cold within 2 hours of plugging it in. Very happy with this purchase!\n        \n        \n            \n                Images in this review\n            \n            \n                \n                    \n                        \n                    \n                        \n                    \n                \n            \n        \n    \n        \n    \n\n\n\n\n\n   function toggleSeeAllView() {\n       P.when('A', 'cr-image-popover-controller').execute(function(A, imagePopoverController) {\n          imagePopoverController.toggleSeeAllView(true);\n       });\n   }\n\n\n       &lt;img alt=\"Customer image\" src=\"https://c.media-amazon.com/images/I/71SFBn60voL._SY88.jpg\" height=\"88\" width=\"100%\"/&gt;&lt;img alt=\"Customer image\" src=\"https://c.media-amazon.com/images/I/61y5su89i0L._SY88.jpg\" height=\"88\" width=\"100%\"/&gt;\n\n        P.when('A', 'cr-image-popover-controller').execute(function(A, imagePopoverController) {\n          A.on(\"a:popover:beforeShow:R2GWMRIBRWGDCP_gallerySection_main\", function(data) {\n            imagePopoverController.initImagePopover(\"R2GWMRIBRWGDCP\", \"[https://c.media-amazon.com/images/I/71SFBn60voL.jpg, https://c.media-amazon.com/images/I/61y5su89i0L.jpg]\", data);\n          });\n        });\n    \n\n  5 people found this helpful\n    \n          \n              \n                  Helpful\n              \n          \n      Sending feedback...Thank you for your feedback.Sorry, we failed to record your vote. Please try again\n        Report\n  &lt;img src=\"https://c.media-amazon.com/images/S/amazon-avatars-global/8b88421d-c51a-48c9-b86f-e9243e9abf10._CR0%2C0%2C480%2C480_SX460_.jpg\"/&gt;Kris Cowley4.0 out of 5 stars\n\n\n\n\n\n\n\n  \n  \n    Dented when received\n  \nReviewed in the United States on August 11, 2024Color: Glossy BlackVerified Purchase\n\n\n\n\n\n\n\n  \n  \n    it works well and makes ice within an hour on highest setting. Bigger than I expected but holds quite a bit for the size and is magnetic which is a nice touch. Pretty quiet for the size. Has a few dents from delivery, biggest one being on the door. For the price It’s not bad.\n  \nRead more\n  2 people found this helpful\n    \n          \n              \n                  Helpful\n              \n          \n      Sending feedback...Thank you for your feedback.Sorry, we failed to record your vote. Please try again\n        Report\n  &lt;img src=\"https://c.media-amazon.com/images/S/amazon-avatars-global/default.png\"/&gt;Carol S.5.0 out of 5 stars\n\n\n\n\n\n\n\n  \n  \n    This has been a great purchase\n  \nReviewed in the United States on July 9, 2024Color: Glossy BlackVerified Purchase\n\n\n\n\n\n\n\n  \n  \n    Recently ordered this little fridge for our office, it was at a great price and with the $30 coupon that was available at the time made it even better.When it came in, I had noted a small dent in one corner of the back side of fridge, it was only a cosmetic problem, I did contact the seller to see if maybe they could offer a discount, to avoid sending it back, as the fridge was working great, and we really needed to have the fridge working for us, rather than sending it back if possible.  We would have sent it back if they had insisted, but they offered us a $25.00 discount for the damage, which was completely acceptable to us.I would highly recommend this seller to anyone seeking a mini fridge, as the product is great, and the seller is fantastic.  If I even need another I would come right back to this page to order it myself.\n  \nRead more\n\n\n\n\n\n\n\n\n\n\n\n \n  \t\t \n\n\n\n\n    \n        \n        \n            \n        \n            \n        \n        \n            \n            \n        \n        \n            \n            \n        \n    \n    \n        \n\n            \n                &lt;img src=\"https://c.media-amazon.com/images/S/amazon-avatars-global/default.png\"/&gt;Carol S.\n            \n\n            5.0 out of 5 stars\n            \n                This has been a great purchase\n            \n            \n            \n                \n                    \n                        \n                        \n                            \n                                \n                                \n                                    Reviewed in the United States on July 9, 2024\n                                \n                            \n                        \n                    \n                \n            \n        \n        \n            Recently ordered this little fridge for our office, it was at a great price and with the $30 coupon that was available at the time made it even better.When it came in, I had noted a small dent in one corner of the back side of fridge, it was only a cosmetic problem, I did contact the seller to see if maybe they could offer a discount, to avoid sending it back, as the fridge was working great, and we really needed to have the fridge working for us, rather than sending it back if possible.  We would have sent it back if they had insisted, but they offered us a $25.00 discount for the damage, which was completely acceptable to us.I would highly recommend this seller to anyone seeking a mini fridge, as the product is great, and the seller is fantastic.  If I even need another I would come right back to this page to order it myself.\n        \n        \n            \n                Images in this review\n            \n            \n                \n                    \n                        \n                    \n                \n            \n        \n    \n        \n    \n\n\n\n\n\n   function toggleSeeAllView() {\n       P.when('A', 'cr-image-popover-controller').execute(function(A, imagePopoverController) {\n          imagePopoverController.toggleSeeAllView(true);\n       });\n   }\n\n\n       &lt;img alt=\"Customer image\" src=\"https://c.media-amazon.com/images/I/61IJp98xkAL._SY88.jpg\" height=\"88\" width=\"100%\"/&gt;\n\n        P.when('A', 'cr-image-popover-controller').execute(function(A, imagePopoverController) {\n          A.on(\"a:popover:beforeShow:RNDPSO0UM8B9S_gallerySection_main\", function(data) {\n            imagePopoverController.initImagePopover(\"RNDPSO0UM8B9S\", \"[https://c.media-amazon.com/images/I/61IJp98xkAL.jpg]\", data);\n          });\n        });\n    \n\n  12 people found this helpful\n    \n          \n              \n                  Helpful\n              \n          \n      Sending feedback...Thank you for your feedback.Sorry, we failed to record your vote. Please try again\n        Report\n  &lt;img src=\"https://c.media-amazon.com/images/S/amazon-avatars-global/default.png\"/&gt;Mete Nar5.0 out of 5 stars\n\n\n\n\n\n\n\n  \n  \n    Best for dorm\n  \nReviewed in the United States on September 3, 2024Color: Glossy BlackVerified Purchase\n\n\n\n\n\n\n\n  \n  \n    This is perfectly fit for my son’s dorm. Temperature control is perfect. Color is amazing.\n  \nRead more\n  \n    \n          \n              \n                  Helpful\n              \n          \n      Sending feedback...Thank you for your feedback.Sorry, we failed to record your vote. Please try again\n        Report\n  &lt;img src=\"https://c.media-amazon.com/images/S/amazon-avatars-global/default.png\"/&gt;Feisty Geezer5.0 out of 5 stars\n\n\n\n\n\n\n\n  \n  \n    So far, so good.\n  \nReviewed in the United States on August 25, 2023Color: Glossy BlackVerified Purchase\n\n\n\n\n\n\n\n  \n  \n    I had a lot of reservations about this fridge before I bought it that were caused by the bad reviews I read.A lot of people complained about dents and scratches, and I was worried that I would suffer the same fate. However, I lucked out. The fridge arrived upright in an undented box, thank goodness. And I noticed a protective tape-like film covering the fridge itself when I took it out of the box.Pulling all that tape/film off wasn't fun. But I think it's safe to say most of us would rather do that than deal with a scratched-up fridge.As for lifting it, I'm a proud geezer (50+), and I was able to put it on a dolly and carry it to the kitchen by myself, pick it up, and put it on a counter by myself without experiencing any pain.To paint a picture, the whole process took about as much effort/strength as it does for me to carry a big bag of pet food or cat litter from the front door to the kitchen. However, I don't have any health or mobility issues that prevent me from lifting &lt;40 lbs. And this fridge weighs about 40 lbs., so get help if you need it.In terms of performance, thus far, I am very pleased with how it's working. I let it sit up, unplugged, for about seven hours to let the compressor oil settle. And I got very nervous after I plugged it in and noticed the top and sides got very warm. But I've learned that that's normal.It's expelling heat, so the exterior cools off when the inside finally gets cold.As for how cold the inside gets, I've opted to set the thermostat to four because I don't have air conditioning and I don't want to overwork the compressor. Plus, four gets the job done for me.My bottled water, leftovers, and produce were/are cold. I also put some bottled water in the chiller rather than use the ice tray that came with the fridge because it's too tiny IMO. And the bottles I put in the chiller got nice and frosty, but they didn't freeze. And it does say in the manual that the chiller is not a freezer, and you shouldn't keep anything in it for more than a few days. So I don't expect to have bottles of ice when I use it. However, cranking the thermostat up to five might turn them into slush.In terms of noise, I noticed some customers complained and said the noise disturbed them. Mine does not make a lot of noise, just a very low hum, which might be annoying if you're extremely sensitive to sound and are in the same room for prolonged periods of time.Neither situation applies to me. So all things considered, I'm a happy camper right now. But I will be updating this review if things change any time soon.\n  \nRead more\n  87 people found this helpful\n    \n          \n              \n                  Helpful\n              \n          \n      Sending feedback...Thank you for your feedback.Sorry, we failed to record your vote. Please try again\n        Report",</t>
  </si>
  <si>
    <t xml:space="preserve">    "trackingLink": "https://www.amazon.com/Upstreman-Adjustable-Thermostat-Refrigerator-Black-BR321/dp/B09RWFZTWW?th=1&amp;linkCode=ll1&amp;tag=dividy-20&amp;linkId=e6c967cf0f9097aebc43178db52cbf4a&amp;language=en_US&amp;ref_=as_li_ss_tl"</t>
  </si>
  <si>
    <t xml:space="preserve">    "productDetails": "About this item                   6 MINS ICE-MAKING &amp; NUGGET ICE: Quench your thirst fast with efficient EUHOMY nugget ice maker! You can enjoy fresh sonic ice and cold drinks in 6-8 mins. Featuring a 1.2Qt water tank, it easily makes up to 34 lbs of ice daily and has a 1.8 lbs removeable basket. The unique, crunchy soft pellet ice won't hurt your hands or mouth and cools drinks quickly while retaining their taste, providing a joyfully chewable experience. It's so perfect for icing coffee, smoothies and munching on ice as a snack     COMPACT &amp; PORTABLE DESIGN: Our nugget ice maker has a sturdy handle, a compact size (LWH) of 9.45x11.61x12.99 inch and pretty light weight. Those features make our pebble ice maker easy to carry and so perfect for any occasions such as Home/Office/Camping/Party/Bar/RV. Another user-friendly design is the ice scoop holder on the back that allows easy storage when not in use, the large viewing window allows direct monitoring of the ice-making process. Buy now and enjoy refreshing drinks all summer long     SMART &amp; AUTO-CLEANING: Unlike other ice makers that run in cycles, aging the internals. EUHOMY nugget ice maker features \"ICE FULL\" indicator to stop ice-making and remind you to take out ice. The \"ADD WATER\" will alert you to add water. Pellet ice maker will run a 15 mins self-cleaning by a simple press the \"Ice/Clean\" for 3s after adding water. The top cover is also easily lifted for more thorough cleaning. Our double cleaning design provides a safe and clean ice-making experience     QUIETER &amp; ENERGY-SAVING &amp; ECO-FRIENDLY: Our countertop nugget ice maker excellent at refrigeration while running at less than 50 dB noise, ensuring a comfortable and quiet environment for working or sleeping. With its low energy consumption of about 1 kWh/8H, you'll save more on electricity bills while enjoying refreshing drinks. And by choosing our eco-friendly ice maker, you'll make a positive impact on the environment. Wow your guests before they try delicious sonic ice     ETL CERTIFICATION &amp; SERVICE PROMISE: Our nugget ice maker is ETL certified to ensure top-quality and safety. You can use pebble ice maker with confidence. Our mission is to provide premium ice makers at reasonable prices. We offer 1-year after-sales service from the original purchase date &amp; technical support. Suppose you have any questions about using our pellet ice maker, please reach out to us anytime! Our customer teams are always ready to help you with anything you need       \n                            ›  See more product details",</t>
  </si>
  <si>
    <t xml:space="preserve">    "customerReviews": "&lt;img src=\"https://c.media-amazon.com/images/S/amazon-avatars-global/default.png\"/&gt;Joe5.0 out of 5 stars\n\n\n\n\n\n\n\n  \n  \n    Countertop powerhouse\n  \nReviewed in the United States on June 13, 2024Size: 34LBSColor: BlackNumber of Items: 1Verified Purchase\n\n\n\n\n\n\n\n  \n  \n    I was growing tired of not having enough ice in our house.  We are not filling large coolers and didn’t want to install a waterline and walk to the garage every time I need ice.  We do have multiple kids playing sports and my wife and I keep larger water bottles for hydration during the day.  We needed more ice, but not a commercial ice maker in the.  I was looking for a machine that would fit under by cabinet on the counter garage and didn’t want to spend $500 plus for the extra ice.  I wanted as much capacity and production capacity in a small space.  I also love small nugget ice that I get at some restaurants, and I get larger cube ice from my fridge.  In our house the machine runs a lot during the day, because we all prefer this chewable small cube ice over the larger cubes.The machine makes noise because it has a compressor to cool the water.  I like that I can hear it so that I know when it needs more water, or I need to empty the ice tray.  It is a low hum when it is running.If you keep it full of water and off load the ice this thing can produce a lot of extra ice.  It fills up surprisingly quick.  When we are home we run it all day.  Cleaning is extremely easy, and doing so keeps the ice flowing.  We have sported every weekend it seems, we always have ice for our small coolers.  This crushed Ice is great because it fills small cracks and gives you maximum surface area on what you are trying to cool down.I had a minor issue with my machine.  I contacted support and got prompt answers and they are a great help.  It is so refreshing working with a small business that stands behind their product and want to ensure that you love their product.  There is a reason they have so many high reviews.Tips/Notes- Don't bother buying the fancy amazon cleaning solutions.  Run the clean cycle with vinegar, drain, then run the clean cycle with water to flush, drain, and back to making ice.- As with every ice maker, it will think it is full before it is truly full.  You can either transfer it at that point or move it from the middle and allow it too full up.- The ice bin is slightly insulated, but it is not a freezer.  The ice will eventually melt back to the water tank below and keep re-making the same ice.  Try not to burn up electricity and the machine by trying to run it 24/7.- We run it while we are home and transfer the excess to the freezer.  Then turn it off when we leave.- Since the ice is not made and stored in a freezer, it is not what I would call hard frozen.  So, you cannot just dump it to your ice tray in the freezer because it will clump.  I fill up a gallon bag and then once it is hard frozen I move to my ice tray.  Steady flow of ice now.\n  \nRead more\n  93 people found this helpful\n    \n          \n              \n                  Helpful\n              \n          \n      Sending feedback...Thank you for your feedback.Sorry, we failed to record your vote. Please try again\n        Report\n  &lt;img src=\"https://c.media-amazon.com/images/S/amazon-avatars-global/5416a8d4-ad3e-4218-bbfe-43cd28daadce._CR0%2C0%2C500%2C500_SX460_.jpg\"/&gt;J.B.5.0 out of 5 stars\n\n\n\n\n\n\n\n  \n  \n    As described, fast shipping, &amp; packaged well.\n  \nReviewed in the United States on August 13, 2024Size: 34LBSColor: BlackNumber of Items: 1Verified Purchase\n\n\n\n\n\n\n\n  \n  \n    Love this nugget ice maker. It is a little loud, but well worth it. Delivered in excellent condition. Has made the extra hot summer much more enjoyable. The basket holds\\makes enough ice for my larger water bottle each time. finding all types of uses for this nugget ice maker. I use reverse osmosis water in it to help cut down on natural water mineral scaling. Cleaning is easy with a acidic solution like vinegar, or lemonade mix. Thank you.\n  \nRead more\n  6 people found this helpful\n    \n          \n              \n                  Helpful\n              \n          \n      Sending feedback...Thank you for your feedback.Sorry, we failed to record your vote. Please try again\n        Report\n  &lt;img src=\"https://c.media-amazon.com/images/S/amazon-avatars-global/default.png\"/&gt;DCW4.0 out of 5 stars\n\n\n\n\n\n\n\n  \n  \n    Great ice but loud\n  \nReviewed in the United States on August 12, 2024Size: 34LBSColor: BlackNumber of Items: 1Verified Purchase\n\n\n\n\n\n\n\n  \n  \n    The ice is perfect. Exactly what I was looking for. But the machine is super loud and runs pretty often. I have to turn it off at night. Otherwise it would keep me up. It’s that loud.\n  \nRead more\n  One person found this helpful\n    \n          \n              \n                  Helpful\n              \n          \n      Sending feedback...Thank you for your feedback.Sorry, we failed to record your vote. Please try again\n        Report\n  &lt;img src=\"https://c.media-amazon.com/images/S/amazon-avatars-global/default.png\"/&gt;GogTheHammer5.0 out of 5 stars\n\n\n\n\n\n\n\n  \n  \n    This product is a \"bit of alright!\n  \nReviewed in the United States on February 4, 2024Size: 34LBSColor: BlackNumber of Items: 1Verified Purchase\n\n\n\n\n\n\n\n\n\n\n\n\n\n\n\n\n\n\n    \n        \n\n        \n        \n            \n        \n\n        \n            \n                \n\n\n\n\n{\"clickstreamNexusMetricsConfig\":{\"actionType\":\"DISCOVERY\",\"productId\":\"\",\"eventOwner\":\"vsemetrics_playercards\",\"schemaId\":\"clickstream.CustomerEvent.4\",\"producerId\":\"vsemetrics_playercards\",\"eventType\":\"IVEVideoView\"},\"clientPrefix\":\"vse_reviews_desktop_r14fx3khoiqr4t_1725655282934\",\"closedCaptionsConfig\":{\"captionsOnTexts\":{\"en\":\"English (Automated)\"},\"captionsOffText\":\"Captions off\",\"languageToLabelTexts\":{\"English\":\"English\"}},\"sushiMetricsConfig\":{\"isRobot\":false,\"clientId\":\"VSE-US\",\"videoAsinList\":\"\",\"weblabIds\":\"\",\"eventSource\":\"Player\",\"sessionId\":\"133-8364463-3604600\",\"refMarkers\":\"vse_reviews_desktop_R14FX3KHOIQR4T_1725655282934_ref\",\"placementContext\":\"cr_inline_review\",\"marketplaceId\":\"ATVPDKIKX0DER\",\"isInternal\":false,\"endpoint\":\"https://unagi-na.amazon.com/1/events/com.amazon.eel.vse.metrics.prod.events.test\",\"requestId\":\"PA7EJHK08Q8N1JHSD4R7\",\"customerId\":\"A249XJ9JIO8LDW\",\"sessionType\":1},\"mimeType\":\"application/x-mpegURL\",\"nexusMetricsConfig\":{\"isInternal\":false,\"widgetMetricsSchemaId\":\"vse.VSECardsEvents.8\",\"clientId\":\"VSE-US\",\"videoAsinList\":\"\",\"weblabIds\":\"\",\"eventSource\":\"Player\",\"videoAsin\":\"R14FX3KHOIQR4T\",\"producerId\":\"vsemetrics_playercards\",\"refMarkers\":\"vse_reviews_desktop_R14FX3KHOIQR4T_1725655282934_ref\",\"placementContext\":\"cr_inline_review\",\"playerTSMMetricsSchemaId\":\"vse.VSECardsPlayerEvents.7\"},\"videoHeight\":0,\"videoWidth\":0,\"initialClosedCaptions\":\"en,https://c.media-amazon.com/images/S/vse-vms-closed-captions-artifact-us-east-1-prod/closedCaptions/6b6cd7c4-ab95-4792-bbcd-f43539174f11.vtt\",\"videoUrl\":\"https://c.media-amazon.com/images/S/vse-vms-transcoding-artifact-us-east-1-prod/d7e9e5ef-ec60-42a6-8514-aa8a8963cdf6/default.vertical.jobtemplate.hls.m3u8\",\"metricsEmissionMethod\":\"nexus\",\"imageUrl\":\"https://c.media-amazon.com/images/I/61ghjESmw8L._SY256.jpg\",\"awaConfig\":{\"useUpNextComponent\":false,\"clickstreamNexusMetricsConfig\":{\"actionType\":\"DISCOVERY\",\"productId\":\"\",\"eventOwner\":\"vsemetrics_playercards\",\"schemaId\":\"clickstream.CustomerEvent.4\",\"producerId\":\"vsemetrics_playercards\",\"eventType\":\"IVEVideoView\"},\"initialVideo\":\"R14FX3KHOIQR4T\",\"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14fx3khoiqr4t_1725655282934-player-cc2595d7-5fe0-4f27-b809-ae5fefe7eeda\",\"allowCrossOrigin\":false,\"requestMetadata\":{\"marketplaceId\":\"ATVPDKIKX0DER\",\"clientId\":\"VSE-US\",\"method\":\"cr_inline_review\",\"requestId\":\"PA7EJHK08Q8N1JHSD4R7\",\"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14FX3KHOIQR4T_1725655282934_ref\",\"placementContext\":\"cr_inline_review\",\"marketplaceId\":\"ATVPDKIKX0DER\",\"isInternal\":false,\"endpoint\":\"https://unagi-na.amazon.com/1/events/com.amazon.eel.vse.metrics.prod.events.test\",\"requestId\":\"PA7EJHK08Q8N1JHSD4R7\",\"customerId\":\"A249XJ9JIO8LDW\",\"sessionType\":1},\"ospLinkCode\":\"\",\"showPosterImage\":true,\"languageCode\":\"en\",\"version\":\"\",\"nexusMetricsConfig\":{\"isInternal\":false,\"widgetMetricsSchemaId\":\"vse.VSECardsEvents.8\",\"clientId\":\"VSE-US\",\"videoAsinList\":\"\",\"weblabIds\":\"\",\"eventSource\":\"Player\",\"videoAsin\":\"R14FX3KHOIQR4T\",\"producerId\":\"vsemetrics_playercards\",\"refMarkers\":\"vse_reviews_desktop_R14FX3KHOIQR4T_1725655282934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5:23Loaded: 1.86%0:00Stream Type LIVESeek to live, currently behind liveLIVERemaining Time -5:23 1xPlayback RateChaptersChaptersDescriptionsdescriptions off, selectedCaptionscaptions off, selectedEnglish (Automated)Audio Trackdefault, selectedFullscreenThis is a modal window.\n\n\n            \n            \n        \n    \n    \n\n\n\n\n\n\n\n\n  \n  \n    I bought this nugget icemaker and rec'd it two days ago. Here's what I've learned so far.Pros:a) Packaged really well. Unless someone really tried to destroy it, it should come in just fine. Nice job!b) Easy to take all the pieces out, clean and put back together (hint: there aren't many parts, which is nice!)c) They say ice in 6 mins...  True but not enough to use. lol  My attached video shows this. However, in 20 mins there was enough for one cup. Give it an hour and it'll be about full. It'll auto turn off as the ice gets stuck coming out of the chute so it thinks it's full but it's only about 2/3 full. That's fine. All ice machines will do this. Several glasses worth in an hour.d) Very compact and pretty light.e) Pretty quiet. You can hear it but there is a lot going on inside to create the ice. It's not loud enough to be a bother.f) Delicious nugget ice! No complaints on size or taste!g) Easy to drain, dry off and put away.Cons:I can't come up with any. How long will it last? That's the real question. Only time will tell.Overall, here was my goal. I just wanted to use it for a day, bag up a bunch of ice, drain and dry and put it away until I needed more ice.The reason for this goal was this...  My first nugget maker was the GE Profile 2.0. Almost $600. I ran it 24/7 (I use a lot of ice).  This was a mistake. Running it that much wore it out too quickly and also dirtied it up too easily. There was no good way to clean it other that hoping the \"clean\" setting actually did clean it. Well, it didn't. I don't think any can. You can't take any of them apart enough to make sure there isn't black gunk growing in all the guts of the machines. This nugget maker is easier to get too. The top lifts off and you can actually see the inside water tank and the big front tank and clean them both. Much better and a third of the price.Will it make ice as fast? Heck's no. Can I make ice for a few hours and bag it up and put in the freezer? Heck's yeah.I'm going for price now. I'll make ice, clean up the machine and put away for a week.So far, this is a great buy!!\n  \nRead more\n  215 people found this helpful\n    \n          \n              \n                  Helpful\n              \n          \n      Sending feedback...Thank you for your feedback.Sorry, we failed to record your vote. Please try again\n        Report\n  &lt;img src=\"https://c.media-amazon.com/images/S/amazon-avatars-global/default.png\"/&gt;Donna Smith5.0 out of 5 stars\n\n\n\n\n\n\n\n  \n  \n    Awesome group of people to work with.\n  \nReviewed in the United States on July 31, 2024Size: 34LBSColor: BlackNumber of Items: 1Verified Purchase\n\n\n\n\n\n\n\n  \n  \n    The ice is nice! Small nuggets! However, the first machine was defective. It made ice but was very loud. After sending the company a video, a free replacement was sent to us. During the interim, I decided I needed the counter space more than the ice maker. I  am returning the new unboxed one to Amazon for full refund. This transaction was an all around learning experience!  Thank you to Amazon and Euhomy.\n  \nRead more\n  5 people found this helpful\n    \n          \n              \n                  Helpful\n              \n          \n      Sending feedback...Thank you for your feedback.Sorry, we failed to record your vote. Please try again\n        Report\n  &lt;img src=\"https://c.media-amazon.com/images/S/amazon-avatars-global/default.png\"/&gt;ashley arat5.0 out of 5 stars\n\n\n\n\n\n\n\n  \n  \n    Best purchase I’ve made in a while!\n  \nReviewed in the United States on August 7, 2024Size: 34LBSColor: BlackNumber of Items: 1Verified Purchase\n\n\n\n\n\n\n\n  \n  \n    After building my new home in the country and having my built-in ice machine installed..something about the color of my well water (has tannin in it) wasn’t appealing to me. This nugget ice machine has been a game changer. Though my built in ice machine is doing nothing but taking up space, this has been a home run! I buy my jugs of water and pour it in there. Super easy and it makes ice FAST! SONIC ICE! 🤩It is a tad bit loud but nothing that bothers me.5 stars all day.Ashley S\n  \nRead more\n\n\n\n\n\n\n\n\n\n\n\n \n  \t\t \n\n\n\n\n    \n        \n        \n            \n        \n            \n        \n        \n            \n            \n        \n        \n            \n            \n        \n    \n    \n        \n\n            \n                &lt;img src=\"https://c.media-amazon.com/images/S/amazon-avatars-global/default.png\"/&gt;ashley arat\n            \n\n            5.0 out of 5 stars\n            \n                Best purchase I’ve made in a while!\n            \n            \n            \n                \n                    \n                        \n                        \n                            \n                                \n                                \n                                    Reviewed in the United States on August 7, 2024\n                                \n                            \n                        \n                    \n                \n            \n        \n        \n            After building my new home in the country and having my built-in ice machine installed..something about the color of my well water (has tannin in it) wasn’t appealing to me. This nugget ice machine has been a game changer. Though my built in ice machine is doing nothing but taking up space, this has been a home run! I buy my jugs of water and pour it in there. Super easy and it makes ice FAST! SONIC ICE! 🤩It is a tad bit loud but nothing that bothers me.5 stars all day.Ashley S\n        \n        \n            \n                Images in this review\n            \n            \n                \n                    \n                        \n                    \n                \n            \n        \n    \n        \n    \n\n\n\n\n\n   function toggleSeeAllView() {\n       P.when('A', 'cr-image-popover-controller').execute(function(A, imagePopoverController) {\n          imagePopoverController.toggleSeeAllView(true);\n       });\n   }\n\n\n       &lt;img alt=\"Customer image\" src=\"https://c.media-amazon.com/images/I/612zrqsiYGL._SY88.jpg\" height=\"88\" width=\"100%\"/&gt;\n\n        P.when('A', 'cr-image-popover-controller').execute(function(A, imagePopoverController) {\n          A.on(\"a:popover:beforeShow:R2OZT3N9P7JBT1_gallerySection_main\", function(data) {\n            imagePopoverController.initImagePopover(\"R2OZT3N9P7JBT1\", \"[https://c.media-amazon.com/images/I/612zrqsiYGL.jpg]\", data);\n          });\n        });\n    \n\n  8 people found this helpful\n    \n          \n              \n                  Helpful\n              \n          \n      Sending feedback...Thank you for your feedback.Sorry, we failed to record your vote. Please try again\n        Report",</t>
  </si>
  <si>
    <t xml:space="preserve">    "trackingLink": "https://www.amazon.com/EUHOMY-Countertop-Removable-Auto-Cleaning-Portable/dp/B0D2N68J8L?th=1&amp;linkCode=ll1&amp;tag=dividy-20&amp;linkId=877a4b88f55373a1ca95b3592b6fa3ae&amp;language=en_US&amp;ref_=as_li_ss_tl"</t>
  </si>
  <si>
    <t xml:space="preserve">    "productDetails": "About this item                   6 Mins Ice-Making &amp; Ultra Quieter: Our Euhomy ice maker only takes 6 minutes to make 9 bullet-shaped ice cubes. With a 1.2L water tank and powerful compressor, the portable ice maker easily makes maximum ice capacity to 26.5lbs ice per day and holds up to 1.3lbs ice at a time. Our ice maker operates quietly, with a noise level under 45 dB, providing a serene ambiance while producing ice     Portable Design &amp; Excellent Bullet Ice: Our ice maker comes with a sturdy handle, weighs only 13.38lbs and with compact size 9.25(L)x11.54(W)x11.61(H)in. Those features make ice maker easy to carry and perform well on any occasions like Kitchen/Home/Camping/RV. Also, the newly designed countertop ice maker produce the most popular bullet-shaped smooth ice cubes, which won't stick together easily or hurt your hands or mouth even are excellent for cold drinks or iced coffee     Smart Design &amp; Auto-Cleaning: The ice maker has advanced infrared sensor. The \"lCE FULL\" indicator light will turn on when the basket is full. And it'll remind you to add water by flashing \"ADD WATER\". Moreover, the compact ice maker has a one-touch auto-cleaning function. Press the “Ice/Clean\" for 3s after adding water to run automatic mode for 30mins, allowing you to clean it quickly and easily     User Friendly &amp; Simple Operation: With large see-through window visualized design, Our ice maker allowing monitor the ice production process. Equipped with a 170w upgraded compressor that 4kWh per day energy consumption to save your electricity bills. And with a easily control panel that simplifies operation to merely two steps-filling with water and pressing the\"Ice/Clean\" button-our ice maker delivers fresh bullet ice for you and your family in no time     Included Accessories &amp; Service Promise: Include handle, ice basket, ice scoop, manual and well-designed package. Our Mission is committed to providing customers with premium Euhomy ice maker at a reasonable price. You totally deserve a more exquisite life! We offer 12-month after-sales service from the original purchase date &amp; technical service support. Suppose you have any questions about using our Ice Maker, our customer support is always ready to help you       \n                            ›  See more product details",</t>
  </si>
  <si>
    <t xml:space="preserve">    "customerReviews": "&lt;img src=\"https://c.media-amazon.com/images/S/amazon-avatars-global/default.png\"/&gt;C. Box5.0 out of 5 stars\n\n\n\n\n\n\n\n  \n  \n    Works nice\n  \nReviewed in the United States on August 28, 2024Color: SilverSize: 26.5lbs/dayVerified Purchase\n\n\n\n\n\n\n\n  \n  \n    I bought this to make ice daily for my frig- since in the 100s I put ice it in a pan to help keep it cool. Also, great ice for drinks.My only complaint is when starting out it takes about the 4th batch to be solid full size ice cubes.Am trying to find the book on how to clean it since I can't find the one that came with it\n  \nRead more\n  One person found this helpful\n    \n          \n              \n                  Helpful\n              \n          \n      Sending feedback...Thank you for your feedback.Sorry, we failed to record your vote. Please try again\n        Report\n  &lt;img src=\"https://c.media-amazon.com/images/S/amazon-avatars-global/default.png\"/&gt;Kingcatman5.0 out of 5 stars\n\n\n\n\n\n\n\n  \n  \n    Great for one or two.\n  \nReviewed in the United States on August 29, 2024Color: BlackSize: 26lbs/dayVerified Purchase\n\n\n\n\n\n\n\n  \n  \n    Just the right size for just me. Plenty of ice. I find myself drinking a lot more water now.\n  \nRead more\n  \n    \n          \n              \n                  Helpful\n              \n          \n      Sending feedback...Thank you for your feedback.Sorry, we failed to record your vote. Please try again\n        Report\n  &lt;img src=\"https://c.media-amazon.com/images/S/amazon-avatars-global/default.png\"/&gt;Older Critic4.0 out of 5 stars\n\n\n\n\n\n\n\n  \n  \n    MOSTLY A GOOD PRODUCT\n  \nReviewed in the United States on August 13, 2024Color: SilverSize: 26.5lbs/dayVerified Purchase\n\n\n\n\n\n\n\n  \n  \n    I have used this product for several hours.Inital setup was easy.Let it set for 90 minutes to let the refrigerant to settle.My first liquid was vinegar solution to flush the system.All worked well.I next flushed with clean water, all ok.Next i used clean water.All worked well.do not over filll, the cubes will set in the water and melt.My 4 star review is because there is no alarm when the basket is full.If you no not empty it promptly the cubes melt and the water is recycled.\n  \nRead more\n  4 people found this helpful\n    \n          \n              \n                  Helpful\n              \n          \n      Sending feedback...Thank you for your feedback.Sorry, we failed to record your vote. Please try again\n        Report\n  &lt;img src=\"https://c.media-amazon.com/images/S/amazon-avatars-global/default.png\"/&gt;Willy755.0 out of 5 stars\n\n\n\n\n\n\n\n  \n  \n    Ice ice baby\n  \nReviewed in the United States on July 31, 2024Color: SilverSize: 26.5lbs/dayVerified Purchase\n\n\n\n\n\n\n\n  \n  \n    My fridge ice maker broke so this is the next best thing.  Works great.  Just wish it kept the ice cold but that would most likely a much more expensive machine.\n  \nRead more\n  One person found this helpful\n    \n          \n              \n                  Helpful\n              \n          \n      Sending feedback...Thank you for your feedback.Sorry, we failed to record your vote. Please try again\n        Report\n  &lt;img src=\"https://c.media-amazon.com/images/S/amazon-avatars-global/default.png\"/&gt;Kathleen P.5.0 out of 5 stars\n\n\n\n\n\n\n\n  \n  \n    Works great!\n  \nReviewed in the United States on July 27, 2024Color: SilverSize: 26.5lbs/dayVerified Purchase\n\n\n\n\n\n\n\n  \n  \n    I have a Samsung fridge with a crappy icemaker. This little machine has been a lifesaver.  It cranks out a lot of ice in a short period of time. It has a drainage spout at the bottom to insure water does not sit in the machine. It’s better than ice cube trays!  I would highly recommend!\n  \nRead more\n  5 people found this helpful\n    \n          \n              \n                  Helpful\n              \n          \n      Sending feedback...Thank you for your feedback.Sorry, we failed to record your vote. Please try again\n        Report\n  &lt;img src=\"https://c.media-amazon.com/images/S/amazon-avatars-global/default.png\"/&gt;S. Lowy5.0 out of 5 stars\n\n\n\n\n\n\n\n  \n  \n    Got Ice?\n  \nReviewed in the United States on August 18, 2024Color: SilverSize: 26.5lbs/dayVerified Purchase\n\n\n\n\n\n\n\n  \n  \n    This unit is small, works great and does exactly what I need. MORE ICE!  Highly recommend this.\n  \nRead more\n  \n    \n          \n              \n                  Helpful\n              \n          \n      Sending feedback...Thank you for your feedback.Sorry, we failed to record your vote. Please try again\n        Report\n  &lt;img src=\"https://c.media-amazon.com/images/S/amazon-avatars-global/default.png\"/&gt;Amazon Customer5.0 out of 5 stars\n\n\n\n\n\n\n\n  \n  \n    Icemaker works as promised\n  \nReviewed in the United States on August 12, 2024Color: SilverSize: 26.5lbs/dayVerified Purchase\n\n\n\n\n\n\n\n  \n  \n    This machine is so easy to use and the ice is so clear. I use filtered water. Easy to use, set up was simple. Good product\n  \nRead more\n  One person found this helpful\n    \n          \n              \n                  Helpful\n              \n          \n      Sending feedback...Thank you for your feedback.Sorry, we failed to record your vote. Please try again\n        Report\n  &lt;img src=\"https://c.media-amazon.com/images/S/amazon-avatars-global/e9fdd1d0-cd0d-4693-b76a-51f24a6a745c._CR62%2C0%2C375%2C375_SX460_.jpg\"/&gt;Cheryl Anne5.0 out of 5 stars\n\n\n\n\n\n\n\n  \n  \n    Perfect size for 1 person.\n  \nReviewed in the United States on August 14, 2024Color: BlackSize: 26lbs/dayVerified Purchase\n\n\n\n\n\n\n\n  \n  \n    I love this size as it makes just enough ice for me.\n  \nRead more\n  \n    \n          \n              \n                  Helpful\n              \n          \n      Sending feedback...Thank you for your feedback.Sorry, we failed to record your vote. Please try again\n        Report",</t>
  </si>
  <si>
    <t xml:space="preserve">    "trackingLink": "https://www.amazon.com/EUHOMY-Countertop-Machine-Auto-Cleaning-Portable/dp/B0D3GV1VQS?th=1&amp;linkCode=ll1&amp;tag=dividy-20&amp;linkId=b61c1de8f0ee15692f0b34ced5028402&amp;language=en_US&amp;ref_=as_li_ss_tl"</t>
  </si>
  <si>
    <t xml:space="preserve">    "productDetails": "About this item                   Rapid 6-Min Ice: Enjoy perfect ice in a flash with this countertop ice maker. With 6-minute cycles, get nine bullet-shaped ice cubes at a time and produce up to 26 lbs of ice per day. Say goodbye to buying ice forever     Quiet and Easy to Use: Experience ice-making tranquility with this whisper-quiet machine, under 35 dB, comparable to a running fridge. Infrared sensors stop ice production when full, and a low water reminder makes it stress-free     Store Ice in Fridge: If the ice cubes in the basket are not used for a while, they will melt. Use the included ice bags and scoop to transfer them to the refrigerator for later use     Effortless Self-cleaning: The Self-cleaning feature thoroughly cleans every nook and cranny of the ice maker with circulating water. We suggest washing the machine before long-term storage and ensuring it is dry inside     Two Ice Size Available: Get perfectly chilled drinks with two ice sizes to choose from. Small cubes for chilling seafood and beer, large cubes for beverages. Enjoy refreshing drinks with family and friends       \n                            ›  See more product details",</t>
  </si>
  <si>
    <t xml:space="preserve">    "customerReviews": "&lt;img src=\"https://c.media-amazon.com/images/S/amazon-avatars-global/default.png\"/&gt;ccoulson905.0 out of 5 stars\n\n\n\n\n\n\n\n  \n  \n    ICE ICE BABY\n  \nReviewed in the United States on August 12, 2024Style: Bullet Ice MakerColor: BlackVerified Purchase\n\n\n\n\n\n\n\n  \n  \n    The ecozy Portable Countertop Ice Maker is a standout appliance for any kitchen, office, or party setting. With the ability to produce 9 ice cubes in just 6 minutes and a daily output of 26 lbs, it's perfect for keeping drinks chilled during gatherings. The sleek black design adds a modern touch to any space. The self-cleaning feature is incredibly convenient, ensuring hassle-free maintenance and longevity. Included are ice bags, a scoop, and a basket, making it easy to handle and store ice. This ice maker operates quietly and efficiently, providing a steady supply of ice without the need for frequent refills. Its portability is a huge plus, allowing you to move it effortlessly from room to room. Overall, the ecozy ice maker combines functionality with style, making it a valuable addition to any home or office. Highly recommended for its performance and ease of use!\n  \nRead more\n  12 people found this helpful\n    \n          \n              \n                  Helpful\n              \n          \n      Sending feedback...Thank you for your feedback.Sorry, we failed to record your vote. Please try again\n        Report\n  &lt;img src=\"https://c.media-amazon.com/images/S/amazon-avatars-global/10cef6c1-4205-4794-b6c7-2a94f56dc783._CR0%2C0%2C1280%2C1280_SX460_.jpg\"/&gt;Scott Wise5.0 out of 5 stars\n\n\n\n\n\n\n\n  \n  \n    Best addition to the kitchen\n  \nReviewed in the United States on August 24, 2024Style: Nugget Ice MakerColor: Stainless SteelVerified Purchase\n\n\n\n\n\n\n\n  \n  \n    We have been using this ice maker for a month and love the ice it produces. It is easy to use and is able to produce enough ice for our family of six. We don't even have to run it everyday. We have a system where we empty it into a bucket in the freezer and always have ice when we want a cool drink. I do find that the ice is a bit damp when it goes into the freezer so I use an ice pick to break up a full bucket but don't have to ever pick it again until that bucket is empty.\n  \nRead more\n  4 people found this helpful\n    \n          \n              \n                  Helpful\n              \n          \n      Sending feedback...Thank you for your feedback.Sorry, we failed to record your vote. Please try again\n        Report\n  &lt;img src=\"https://c.media-amazon.com/images/S/amazon-avatars-global/default.png\"/&gt;Terry Middleton4.0 out of 5 stars\n\n\n\n\n\n\n\n  \n  \n    2 weeks and already malfunctioning PLEASE HELP!!!!\n  \nReviewed in the United States on August 3, 2024Style: Cube Ice MakerColor: Shiny SilverVerified Purchase\n\n\n\n\n\n\n\n  \n  \n    OMG i like a lot about this ice maker but already started having problems.  First it makes a ton of ice i mean a ton and fast when working right and I live in ARIZONA. The ice maker was loud at first, sounded like the microwave was running non-stop.  After several days it got even louder.  Now I crave bacon all the time because it sounds like i have a pig farm in my kitchen because the machine is now squealing a lot.  I have done several cleaning cycles and have realized not all the water drains out yuck!!!  The buttons don't consistently work correctly and i have to unplug the machine often to get the water to flow again and make ice.  The little water cover on top already broke.  It has the capacity to hold a water jug and i have yet to find one that works I've tried 1,2,3 gallons and nothing!!!!  They SHOULD GIVE you the appropriate water JUG for the price of this machine!!!  ODDLY with all that's going wrong I'm thinking I got a fluke failure and I will decide if i should try again!!!  And ODDLY enough I think the REALLY annoying thing is the damn JUG lol!!!! I read customer service is great and I'll update my rating accordingly!Update:  it is completely true their customer service is the best I've EVER dealt with.  Just started up the replacement and I thought it was broken because it was so quiet.  I'm anxious to see if it stays this way because that would be incredible!  I'm reserving one star to see if it holds up.  Just know company has your back. Thank you customer service\n  \nRead more\n  24 people found this helpful\n    \n          \n              \n                  Helpful\n              \n          \n      Sending feedback...Thank you for your feedback.Sorry, we failed to record your vote. Please try again\n        Report\n  &lt;img src=\"https://c.media-amazon.com/images/S/amazon-avatars-global/default.png\"/&gt;Angela L. Dellinger5.0 out of 5 stars\n\n\n\n\n\n\n\n  \n  \n    Highly recommended!\n  \nReviewed in the United States on August 4, 2024Style: Nugget Ice MakerColor: Stainless SteelVerified Purchase\n\n\n\n\n\n\n\n  \n  \n    I love this ice machine!  It makes “the good ice” quickly. The ice isn’t exactly like Sonic, but still the good chewable ice.The pros: it gets me to drink more water. Combine this ice with my Berkey water and it’s SO good!! You get ice pretty quickly, easy maintenance/clean, easy to operate, small footprint, feels well made.My only (low importance) con is that it’s a little loud, but nothing that doesn’t end up becoming background noise like a fridge. But still, it’s noticeable when it’s on.Overall, if you’re looking for an ice machine I say  spend a bit more money for “the good ice” instead of a bullet machine. For something you will use on the regular, it’s worth it to get something that you actually enjoy.\n  \nRead more\n  11 people found this helpful\n    \n          \n              \n                  Helpful\n              \n          \n      Sending feedback...Thank you for your feedback.Sorry, we failed to record your vote. Please try again\n        Report\n  &lt;img src=\"https://c.media-amazon.com/images/S/amazon-avatars-global/default.png\"/&gt;Emily5.0 out of 5 stars\n\n\n\n\n\n\n\n  \n  \n    Made an awful noise the first day\n  \nReviewed in the United States on August 4, 2024Style: Cube Ice MakerColor: Shiny SilverVerified Purchase\n\n\n\n\n\n\n\n  \n  \n    UPDATE: the company reached out and replaced the unit. The new one works great! And no noise!! The customer service was great. They really have excellent service and product.Okay so I bought this for our vacation where we like to keep a cooler of drinks outside so we have more room in the fridge for food. We have 9 people to feed and cook most of our meals so we don’t have much room. I was so excited to have this so we didn’t have to go and buy ice every day but it started to make a god awful noise the first day!! Tried turning it off and let it sit for an hour but it didn’t help. I wish I would have read the reviews. I will say it did a pretty good job of keeping the drinks cold in the cooler and we were able to use it for cups as well and it didn’t leak. Easy to use and set up. But the noise was awful. We would turn it off frequently just to get a break from it. Sending it back.\n  \nRead more\n  3 people found this helpful\n    \n          \n              \n                  Helpful\n              \n          \n      Sending feedback...Thank you for your feedback.Sorry, we failed to record your vote. Please try again\n        Report",</t>
  </si>
  <si>
    <t xml:space="preserve">    "trackingLink": "https://www.amazon.com/ecozy-Portable-Countertop-Self-Cleaning-Standing/dp/B0B498C643?th=1&amp;linkCode=ll1&amp;tag=dividy-20&amp;linkId=ec232b54dd554113250b2f3304c57018&amp;language=en_US&amp;ref_=as_li_ss_tl"</t>
  </si>
  <si>
    <t xml:space="preserve">    "productDetails": "About this item                   HIGH-QUALITY DUCTLESS RANGE HOOD INSERT: White hood insert improves ventilation and lighting over your stove with the non-ducted filtration system that effectively removes smoke and odors     EFFECTIVE INCANDESCENT LIGHTING: A protective lamp lens distributes light evenly over the cook-top and accepts up to 75W bulb (bulb not included)     EASY CARE: Charcoal filter is replaceable so you can maintain optimum grease capture and keep the kitchen fresh     VERSATILE: Separate rocker switches control the light and the 2-speed fan for easy use     IDEAL SIZE: Range hood insert measures 30\" and should be installed at least 18\" above cook top     Installs as non-ducted only with charcoal filter     75-watt cooktop lighting (bulb not included)       \n                                  Non-ducted filter - effective non-ducted filtration system removes smoke and odors  Rocker-type fan and light control; 2-Speed fan  30-inch Width by 17.5-inch Depth by 6-inch Height      Show more            ›  See more product details",</t>
  </si>
  <si>
    <t xml:space="preserve">    "customerReviews": "&lt;img src=\"https://c.media-amazon.com/images/S/amazon-avatars-global/default.png\"/&gt;funtime5.0 out of 5 stars\n\n\n\n\n\n\n\n  \n  \n    Works Great!\n  \nReviewed in the United States on July 8, 2024Color: WhiteSize: 30-InchVerified Purchase\n\n\n\n\n\n\n\n  \n  \n    This is really easy to put in. I like that it has a low and high fan. The light is also bright which I love. Looks great in my kitchen.\n  \nRead more\n  2 people found this helpful\n    \n          \n              \n                  Helpful\n              \n          \n      Sending feedback...Thank you for your feedback.Sorry, we failed to record your vote. Please try again\n        Report\n  &lt;img src=\"https://c.media-amazon.com/images/S/amazon-avatars-global/default.png\"/&gt;Patty Robinson5.0 out of 5 stars\n\n\n\n\n\n\n\n  \n  \n    Nice Hood\n  \nReviewed in the United States on August 27, 2024Color: Stainless SteelSize: 36-InchVerified Purchase\n\n\n\n\n\n\n\n  \n  \n    I really do like this hood, but mine came in with a couple small dents nothing that anyone but myself will most likely see but I know they are there. This is my first one I have had so not sure if it’s quite but doesn’t seem to be very loud. The air flow seems to be good with the filter that did come with it. Also it appears to be pretty durable. I would say it definitely works as expected.\n  \nRead more\n  One person found this helpful\n    \n          \n              \n                  Helpful\n              \n          \n      Sending feedback...Thank you for your feedback.Sorry, we failed to record your vote. Please try again\n        Report\n  &lt;img src=\"https://c.media-amazon.com/images/S/amazon-avatars-global/default.png\"/&gt;Misty Farthing5.0 out of 5 stars\n\n\n\n\n\n\n\n  \n  \n    Awesome\n  \nReviewed in the United States on August 11, 2024Color: BlackSize: 30-InchVerified Purchase\n\n\n\n\n\n\n\n  \n  \n    Love the style, very quiet, has high and low speed, washable filter and I recommend it due to great performance for a great price\n  \nRead more\n  2 people found this helpful\n    \n          \n              \n                  Helpful\n              \n          \n      Sending feedback...Thank you for your feedback.Sorry, we failed to record your vote. Please try again\n        Report\n  &lt;img src=\"https://c.media-amazon.com/images/S/amazon-avatars-global/default.png\"/&gt;Lowell Underwood4.0 out of 5 stars\n\n\n\n\n\n\n\n  \n  \n    Pretty Good\n  \nReviewed in the United States on July 10, 2024Color: WhiteSize: 30-InchVerified Purchase\n\n\n\n\n\n\n\n  \n  \n    It did not come with an electrical cord, and the cord I ordered was a few inches short and it had to come out of the top of the unit, which took away from the length.  Otherwise it is a great fan, low noise, (I didn't hear the fan when it was on the low setting, I thought I installed it incorrectly). The filter is easy to remove and clean, the fan works well, no more smoke...my smoke detector always alerted us when we cooked. Maybe I should say when I cooked. The bulb is easy to screw in, it looks great in our kitchen, it matches well with everything.\n  \nRead more\n\n\n\n\n\n\n\n\n\n\n\n \n  \t\t \n\n\n\n\n    \n        \n        \n            \n        \n            \n        \n        \n            \n            \n        \n        \n            \n            \n        \n    \n    \n        \n\n            \n                &lt;img src=\"https://c.media-amazon.com/images/S/amazon-avatars-global/default.png\"/&gt;Lowell Underwood\n            \n\n            4.0 out of 5 stars\n            \n                Pretty Good\n            \n            \n            \n                \n                    \n                        \n                        \n                            \n                                \n                                \n                                    Reviewed in the United States on July 10, 2024\n                                \n                            \n                        \n                    \n                \n            \n        \n        \n            It did not come with an electrical cord, and the cord I ordered was a few inches short and it had to come out of the top of the unit, which took away from the length.  Otherwise it is a great fan, low noise, (I didn't hear the fan when it was on the low setting, I thought I installed it incorrectly). The filter is easy to remove and clean, the fan works well, no more smoke...my smoke detector always alerted us when we cooked. Maybe I should say when I cooked. The bulb is easy to screw in, it looks great in our kitchen, it matches well with everything.\n        \n        \n            \n                Images in this review\n            \n            \n                \n                    \n                        \n                    \n                \n            \n        \n    \n        \n    \n\n\n\n\n\n   function toggleSeeAllView() {\n       P.when('A', 'cr-image-popover-controller').execute(function(A, imagePopoverController) {\n          imagePopoverController.toggleSeeAllView(true);\n       });\n   }\n\n\n       &lt;img alt=\"Customer image\" src=\"https://c.media-amazon.com/images/I/712GjK-F1UL._SY88.jpg\" height=\"88\" width=\"100%\"/&gt;\n\n        P.when('A', 'cr-image-popover-controller').execute(function(A, imagePopoverController) {\n          A.on(\"a:popover:beforeShow:R1PEGTBT7U9UZ7_gallerySection_main\", function(data) {\n            imagePopoverController.initImagePopover(\"R1PEGTBT7U9UZ7\", \"[https://c.media-amazon.com/images/I/712GjK-F1UL.jpg]\", data);\n          });\n        });\n    \n\n  5 people found this helpful\n    \n          \n              \n                  Helpful\n              \n          \n      Sending feedback...Thank you for your feedback.Sorry, we failed to record your vote. Please try again\n        Report\n  &lt;img src=\"https://c.media-amazon.com/images/S/amazon-avatars-global/default.png\"/&gt;Farah M5.0 out of 5 stars\n\n\n\n\n\n\n\n  \n  \n    DIY easy installation\n  \nReviewed in the United States on July 26, 2024Color: Stainless SteelSize: 24-InchVerified Purchase\n\n\n\n\n\n\n\n  \n  \n    It was easy to install. Works great in my kitchen. Noise and lighting is good. Easy to clean.\n  \nRead more\n  One person found this helpful\n    \n          \n              \n                  Helpful\n              \n          \n      Sending feedback...Thank you for your feedback.Sorry, we failed to record your vote. Please try again\n        Report\n  &lt;img src=\"https://c.media-amazon.com/images/S/amazon-avatars-global/default.png\"/&gt;Strdog7005.0 out of 5 stars\n\n\n\n\n\n\n\n  \n  \n    Perfect for our needs\n  \nReviewed in the United States on August 26, 2023Color: Stainless SteelSize: 30-InchVerified Purchase\n\n\n\n\n\n\n\n  \n  \n    The Broan-Nutone 413004 range hood fits our needs perfectly.  We bought this to replace an old undercabnet, hard-wired, fluorescent bulb unit that was probably installed in the 1970's. Since we only do a modest amount of cooking on the range top there is no need for a fancy vent hood with a lot of fancy bells and whistles.  We just need something that will vent the water vapor/steam and cooking smells and this basic, affordable unit does it all.  It offers a 2-speed fan, which is super quiet, and a light as well.  Once I prepared the underside of the cabinet to receive the unit, the actual installation took less than 30 minutes, including the wiring connections.  This is a well-built and sturdy unit, looks great, and will likely serve our cooking needs for a long time.  Well worth the price and I highly recommend.\n  \nRead more\n\n\n\n\n\n\n\n\n\n\n\n \n  \t\t \n\n\n\n\n    \n        \n        \n            \n        \n            \n        \n        \n            \n            \n        \n        \n            \n            \n        \n    \n    \n        \n\n            \n                &lt;img src=\"https://c.media-amazon.com/images/S/amazon-avatars-global/default.png\"/&gt;Strdog700\n            \n\n            5.0 out of 5 stars\n            \n                Perfect for our needs\n            \n            \n            \n                \n                    \n                        \n                        \n                            \n                                \n                                \n                                    Reviewed in the United States on August 26, 2023\n                                \n                            \n                        \n                    \n                \n            \n        \n        \n            The Broan-Nutone 413004 range hood fits our needs perfectly.  We bought this to replace an old undercabnet, hard-wired, fluorescent bulb unit that was probably installed in the 1970's. Since we only do a modest amount of cooking on the range top there is no need for a fancy vent hood with a lot of fancy bells and whistles.  We just need something that will vent the water vapor/steam and cooking smells and this basic, affordable unit does it all.  It offers a 2-speed fan, which is super quiet, and a light as well.  Once I prepared the underside of the cabinet to receive the unit, the actual installation took less than 30 minutes, including the wiring connections.  This is a well-built and sturdy unit, looks great, and will likely serve our cooking needs for a long time.  Well worth the price and I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src=\"https://c.media-amazon.com/images/I/61OcI0uMcFL._SY88.jpg\" height=\"88\" width=\"100%\"/&gt;\n\n        P.when('A', 'cr-image-popover-controller').execute(function(A, imagePopoverController) {\n          A.on(\"a:popover:beforeShow:R368PU2VL2DNDC_gallerySection_main\", function(data) {\n            imagePopoverController.initImagePopover(\"R368PU2VL2DNDC\", \"[https://c.media-amazon.com/images/I/61OcI0uMcFL.jpg]\", data);\n          });\n        });\n    \n\n  17 people found this helpful\n    \n          \n              \n                  Helpful\n              \n          \n      Sending feedback...Thank you for your feedback.Sorry, we failed to record your vote. Please try again\n        Report\n  &lt;img src=\"https://c.media-amazon.com/images/S/amazon-avatars-global/default.png\"/&gt;chipper15.0 out of 5 stars\n\n\n\n\n\n\n\n  \n  \n    Quality a plus\n  \nReviewed in the United States on June 22, 2024Color: Stainless SteelSize: 24-InchVerified Purchase\n\n\n\n\n\n\n\n  \n  \n    This range hood is well worth the money for my purposes. Seems to be well made and works well.\n  \nRead more\n  One person found this helpful\n    \n          \n              \n                  Helpful\n              \n          \n      Sending feedback...Thank you for your feedback.Sorry, we failed to record your vote. Please try again\n        Report\n  &lt;img src=\"https://c.media-amazon.com/images/S/amazon-avatars-global/default.png\"/&gt;Kevin Long5.0 out of 5 stars\n\n\n\n\n\n\n\n  \n  \n    No power cord included\n  \nReviewed in the United States on August 27, 2024Color: Stainless SteelSize: 30-InchVerified Purchase\n\n\n\n\n\n\n\n  \n  \n    This replaced an older Broan hood with a bad motor originally purchased from a home improvement center many years ago and included a power cord.  A replacement motor was more than a new hood and we wanted to change from white to stainless steel anyway.I moved the power cord and hardware from the bad one to this one to wire it like the original.  The mounting holes lined up with the other one so installation was very quick.The exhaust vent blows almost straight up and not directly in your face.The cover over the bulb in the product picture is not included and must be purchased separately.  The installation guide said it is only needed if using an incandescent bulb (75 watt max.)\n  \nRead more\n  2 people found this helpful\n    \n          \n              \n                  Helpful\n              \n          \n      Sending feedback...Thank you for your feedback.Sorry, we failed to record your vote. Please try again\n        Report",</t>
  </si>
  <si>
    <t xml:space="preserve">    "trackingLink": "https://www.amazon.com/Broan-413001-Capable-Non-Ducted-Under-Cabinet/dp/B0002YTLZY?th=1&amp;linkCode=ll1&amp;tag=dividy-20&amp;linkId=da575cd7e35ef7e7c4865a29a3aa419c&amp;language=en_US&amp;ref_=as_li_ss_tl"</t>
  </si>
  <si>
    <t xml:space="preserve">    "productDetails": "About this item                   Note : Please check the dimension and item weight of the product and confirm it fits your space.Rated power : 105W..Refrigerant : R600a     MODERN DESIGN: Ice Maker with a large transparent window so you can always see your ice being made and the level.     COMPACT &amp; EASY: ‎Frigidaire's countertop portable ice maker offers a wide range of uses with a compact dimension of 13 x 11 x 12.5 inches. Our countertop ice maker is portable and compact, making it simple to transport and use.     EFFICIENCY: Each 5-6 minute cycle produces 9 ice cubes, with a total capacity of 26lbs in 24 hours. When unused ice melts, the machines recycle the water to produce a fresh batch of ice. At any time, you may enjoy fresh ice.     FUNCTIONALITY: When the basket is full, our ice maker indicators will remind you to take out the ice cubes, and when the ice maker is low on water, it will alert you to add more.       \n                            ›  See more product details",</t>
  </si>
  <si>
    <t xml:space="preserve">    "customerReviews": "&lt;img src=\"https://c.media-amazon.com/images/S/amazon-avatars-global/default.png\"/&gt;Rick5.0 out of 5 stars\n\n\n\n\n\n\n\n  \n  \n    Important helpful points and pros and cons\n  \nReviewed in the United States on October 14, 2020Color: SilverVerified Purchase\n\n\n\n\n\n\n\n  \n  \n    We are always running out of ice and this has solved the problem.  I wish I would have bought this a long time ago.This ice maker is excellent and will delivery the 26 lbs. of ice per day.  What a lot of people don't understand about countertop ice makers is that when the ice is made it is about 27 degrees and the ice maker is not a storage freezer.  Think of it like the ice that was just made will sit in the ice maker which is like keeping ice in a cooler.  It won't get colder it will just slowly melt and then gets turned back into ice again.Keep in mind when you pull ice out of your kitchen freezer that has been in there for several hours it is around 0 degrees vs. the 27 degrees right out of the countertop ice maker.  So, ice from your freezer is going to last a lot longer in a drink than ice out of this countertop ice maker.  So, that may not be ideal for some if you are having a drink outside on a hot day and not using an insulated cup.  For best results take the ice out of the countertop ice maker and put it in a gallon ziplock bag and place it in the freezer for a little while so it will get down to the 0 degrees.  That is not necessary though.  The ice that comes right out of the machine is plenty cold enough for drinking beverages indoors.  If you want to use the ice outdoors just place the ice in an insulated cup.Pros:Very quality built machine.Very easy to use.It uses lights to notify you of the status rather than annoying beeps.It really does make 26 lbs. of ice in an hour.First ice in about 8 minutes.Full basket of ice in about an hour.Pauses itself when ice basket is full and will resume ice production automatically as soon as some ice is removed.Light comes on when water needs to be added (keep in mind you still have a full basket of ice when this triggers).Melts very slowly and if you leave it on over night it only comes on once or twice to replace the ice that melted.Quite operation.It doesn't take up a lot of countertop space so we are able to leave it out and it matches our stainless steel fridge.It comes with a nice ice scoop which is great for parties.This ice maker keeps dropping ice every 8 minutes.The cord is very long so it doesn't have to be right up against the outlet.Cons:The only con I have about the machine is trying to drain the water remaining when you are done using it.  There is a drain plug underneath it that is a little tricky to use because you can't see underneath the machine and you can't just turn the machine upside down to drain it per their instructions.  That will harm the machine.What I found to be a great solution is instead of using the drain plug I use a microfiber towel to soak up all the water left in the machine.  That only takes a quick second and you don't have to move the ice maker over the sink to drain it.  I then leave the lid open to make sure it dries out.  So it really isn't a con if you use the microfiber towel.  It is so easy this way which means I never mind using the machine even to make a small amount of ice.\n  \nRead more\n  2,437 people found this helpful\n    \n          \n              \n                  Helpful\n              \n          \n      Sending feedback...Thank you for your feedback.Sorry, we failed to record your vote. Please try again\n        Report\n  &lt;img src=\"https://c.media-amazon.com/images/S/amazon-avatars-global/4a800824-6772-408d-84ef-6344120e67f6._CR62%2C0%2C375%2C375_SX460_.jpg\"/&gt;James Barnes5.0 out of 5 stars\n\n\n\n\n\n\n\n  \n  \n    So much ice!!\n  \nReviewed in the United States on July 12, 2024Color: BlackVerified Purchase\n\n\n\n\n\n\n\n  \n  \n    It works great! It makes so fast that in a few hours it filled my ice bin and I’m using a gallon size ziplock to continue. I probably won’t run it as often as I thought I would because it makes plenty for a week or so just running for a few hours. The ice goes into the bin wet and does freeze together into a block in the freezer if you’re not careful tho. Beautiful in appearance and looks great on my counter. Using filtered water and they taste perfect. Light weight little machine I can hide in my cabinet. Happy to have it on these really hot days. May become almost useless during the winter when I drink room temp water but a gawd send for the hot summer!!\n  \nRead more\n  10 people found this helpful\n    \n          \n              \n                  Helpful\n              \n          \n      Sending feedback...Thank you for your feedback.Sorry, we failed to record your vote. Please try again\n        Report\n  &lt;img src=\"https://c.media-amazon.com/images/S/amazon-avatars-global/default.png\"/&gt;lt5.0 out of 5 stars\n\n\n\n\n\n\n\n  \n  \n    Great counter top ice maker.\n  \nReviewed in the United States on August 29, 2024Color: BlackVerified Purchase\n\n\n\n\n\n\n\n  \n  \n    Actually I put it on a Alexa operated plug and prefer it to the one in my French door fridge with ice in the door. One little want, it does not turn on when the plug energizes it, you have to press the button. It does not have a freezer storage so ice slowly melts and is recycled. Light enough to dump water in sink every few days and start fresh. I would suggest filtered water, ours is very good so odors will not build up over time, I just dump and refill every few days for peace of mind.\n  \nRead more\n  4 people found this helpful\n    \n          \n              \n                  Helpful\n              \n          \n      Sending feedback...Thank you for your feedback.Sorry, we failed to record your vote. Please try again\n        Report\n  &lt;img src=\"https://c.media-amazon.com/images/S/amazon-avatars-global/default.png\"/&gt;Keith Edward lowry4.0 out of 5 stars\n\n\n\n\n\n\n\n  \n  \n    Works Great!\n  \nReviewed in the United States on August 25, 2024Color: SilverVerified Purchase\n\n\n\n\n\n\n\n  \n  \n    Set up was easy. Filling and cleaning are easy. It doesn't have the biggest basket but it does recycle the melting water to help keep fresh ice. It is of good quality and value. The ice maker is durable and not to loud. It creats about 6 pieces in about 6 minutes for the speed.\n  \nRead more\n\n\n\n\n\n\n\n\n\n\n\n \n  \t\t \n\n\n\n\n    \n        \n        \n            \n        \n            \n        \n        \n            \n            \n        \n        \n            \n            \n        \n    \n    \n        \n\n            \n                &lt;img src=\"https://c.media-amazon.com/images/S/amazon-avatars-global/default.png\"/&gt;Keith Edward lowry\n            \n\n            4.0 out of 5 stars\n            \n                Works Great!\n            \n            \n            \n                \n                    \n                        \n                        \n                            \n                                \n                                \n                                    Reviewed in the United States on August 25, 2024\n                                \n                            \n                        \n                    \n                \n            \n        \n        \n            Set up was easy. Filling and cleaning are easy. It doesn't have the biggest basket but it does recycle the melting water to help keep fresh ice. It is of good quality and value. The ice maker is durable and not to loud. It creats about 6 pieces in about 6 minutes for the speed.\n        \n        \n            \n                Images in this review\n            \n            \n                \n                    \n                        \n                    \n                \n            \n        \n    \n        \n    \n\n\n\n\n\n   function toggleSeeAllView() {\n       P.when('A', 'cr-image-popover-controller').execute(function(A, imagePopoverController) {\n          imagePopoverController.toggleSeeAllView(true);\n       });\n   }\n\n\n       &lt;img alt=\"Customer image\" src=\"https://c.media-amazon.com/images/I/71x-sNumM1L._SY88.jpg\" height=\"88\" width=\"100%\"/&gt;\n\n        P.when('A', 'cr-image-popover-controller').execute(function(A, imagePopoverController) {\n          A.on(\"a:popover:beforeShow:R1YYHNW4E104NJ_gallerySection_main\", function(data) {\n            imagePopoverController.initImagePopover(\"R1YYHNW4E104NJ\", \"[https://c.media-amazon.com/images/I/71x-sNumM1L.jpg]\", data);\n          });\n        });\n    \n\n  2 people found this helpful\n    \n          \n              \n                  Helpful\n              \n          \n      Sending feedback...Thank you for your feedback.Sorry, we failed to record your vote. Please try again\n        Report\n  &lt;img src=\"https://c.media-amazon.com/images/S/amazon-avatars-global/default.png\"/&gt;cev1235.0 out of 5 stars\n\n\n\n\n\n\n\n  \n  \n    Works very well!\n  \nReviewed in the United States on July 25, 2024Color: SilverVerified Purchase\n\n\n\n\n\n\n\n  \n  \n    While this does take up a little space on the counter, it’s totally worth it. The price is great for what you get. This little machine makes ice very quickly and will keep working as long as you fill it with water. You can hear it working when it pulls the water but it’s not any louder than an old refrigerator humming. Definitely worth it if you’re looking for something to replace the old fashioned, fill and freeze ice trays.\n  \nRead more\n  2 people found this helpful\n    \n          \n              \n                  Helpful\n              \n          \n      Sending feedback...Thank you for your feedback.Sorry, we failed to record your vote. Please try again\n        Report\n  &lt;img src=\"https://c.media-amazon.com/images/S/amazon-avatars-global/default.png\"/&gt;LCD5.0 out of 5 stars\n\n\n\n\n\n\n\n  \n  \n    Makes ice quickly\n  \nReviewed in the United States on August 20, 2024Color: SilverVerified Purchase\n\n\n\n\n\n\n\n  \n  \n    I love that I never run out of ice anymore. I make it in here and fill the freezer bucket and in a day or so make some more. You just have to remember to empty the small bucket in the ice maker every so often so the ice doesn’t begin to melt and stick together. Once it’s full, it stops making ice, so it just sits there until you dump it. Cleaning the machine is a must. It has a pull drain on the bottom front. It picks up a musty odor if left too long. I just drain it and use a little vinegar to wipe it out. It’s paid for itself many times over. I used to have to buy a bag of ice every couple of days with all the people who use ice in this house. I’d recommend it for sure.\n  \nRead more\n  3 people found this helpful\n    \n          \n              \n                  Helpful\n              \n          \n      Sending feedback...Thank you for your feedback.Sorry, we failed to record your vote. Please try again\n        Report\n  &lt;img src=\"https://c.media-amazon.com/images/S/amazon-avatars-global/2f5656bc-83e6-457a-8069-177b1d10cce6._CR0%2C0%2C500%2C500_SX460_.jpg\"/&gt;Tonia Kurowicki5.0 out of 5 stars\n\n\n\n\n\n\n\n  \n  \n    Exceedingly pleased\n  \nReviewed in the United States on August 7, 2024Color: SilverVerified Purchase\n\n\n\n\n\n\n\n  \n  \n    Works great.Used it for several months during the heat of summer.Make ice very fast. CAUTION - takes common sense to operate. Use the tools provided with the product. Ice sticks sometimes, get over it.\n  \nRead more\n  2 people found this helpful\n    \n          \n              \n                  Helpful\n              \n          \n      Sending feedback...Thank you for your feedback.Sorry, we failed to record your vote. Please try again\n        Report",</t>
  </si>
  <si>
    <t xml:space="preserve">    "trackingLink": "https://www.amazon.com/FRIGIDAIRE-EFIC128AMZBLK-Compact-Countertop-Maker/dp/B0CXZR6HQB?th=1&amp;linkCode=ll1&amp;tag=dividy-20&amp;linkId=ab9104dfb1dfd00265d14b426c4eeb1a&amp;language=en_US&amp;ref_=as_li_ss_tl"</t>
  </si>
  <si>
    <t xml:space="preserve">    "productDetails": "About this item                   Mechanical Control with Adjustable Thermostat from -12 to -28 Degrees (Great for Storing Frozen Food, Ice Cream, Ice, etc.)     Contains 1 Hanging Wire Storage Basket     Hinge-Style Door Remains Open from 45 to 75 Degree Angles     External Product Dimensions: 32. 1 X 21. 7 X 33. 5(inch)     Full 1-Year/ Compressor 2-Year       \n                          ›  See more product details",</t>
  </si>
  <si>
    <t xml:space="preserve">    "customerReviews": "&lt;img src=\"https://c.media-amazon.com/images/S/amazon-avatars-global/default.png\"/&gt;Linda5.0 out of 5 stars\n\n\n\n\n\n\n\n  \n  \n    Great small freezer\n  \nReviewed in the United States on August 1, 2024Size: 3.5 Cubic FeetVerified Purchase\n\n\n\n\n\n\n\n  \n  \n    This freezer was just the right size to put next to a kitchen counter.  It came well-packaged and was ready to use with no dents, etc.  Getting the plug out was a bit confusing, but a bit of force opened the lid (where it says 'Open Here') on the back of the freezer.  It's working well and holding a lot of food.  We are very happy with it.\n  \nRead more\n  5 people found this helpful\n    \n          \n              \n                  Helpful\n              \n          \n      Sending feedback...Thank you for your feedback.Sorry, we failed to record your vote. Please try again\n        Report\n  &lt;img src=\"https://c.media-amazon.com/images/S/amazon-avatars-global/0744104f-ea5a-46dc-92f3-0441721f77ad._CR3%2C0%2C210%2C210_UX460_.jpg\"/&gt;Coffee Fan5.0 out of 5 stars\n\n\n\n\n\n\n\n  \n  \n    So Quiet, I thought it was Defective!\n  \nReviewed in the United States on March 11, 2019Size: 3.5 Cubic FeetVerified Purchase\n\n\n\n\n\n\n\n  \n  \n    I have had this freezer now for about 6 weeks, and I'll tell you what.  I LOVE IT!Yes, when I first got it, I noticed a small dent on the front.  Not a deal breaker.  When I plugged it in, I was very disappointed as nothing happened.  No sounds at all.  I'm thinking I got a DUD!  Now, the only thing running through my head was how I going to send this darn thing back!  After about 5 minutes, I did notice the bottom getting cold, so I let it run.  After 45 minutes, my thermometer showed -10 F.  I reduced the knob to about 3/4, and it's been keeping steady at -10 F since.This thing runs so quietly, you'd be hard pressed to know its even on!  Best yet, no difference in my electric bill.  I don't know why I did not buy one of these things long ago.  I hesitated buying the 3.5 Cu, because I thought it would be too small.  Boy, was I wrong!  If you have a refrigerator with a top freezer (like me), this chest freezer has to be at least 3-times the volume!  Only my wife and I, and I have yet to fill this thing to the top!  Yet, we always seem to have plenty of food in the house.  This thing is great for freezing several loaves of bread, which would be impossible in my small freezer.  Bread takes up a lot of room!  I really feel this freezer would suffice for families of 4 or less.  I enjoy having this freezer, I found it a great value, and am glad I bought it.\n  \nRead more\n  68 people found this helpful\n    \n          \n              \n                  Helpful\n              \n          \n      Sending feedback...Thank you for your feedback.Sorry, we failed to record your vote. Please try again\n        Report\n  &lt;img src=\"https://c.media-amazon.com/images/S/amazon-avatars-global/default.png\"/&gt;Jill S5.0 out of 5 stars\n\n\n\n\n\n\n\n  \n  \n    Happy customer!\n  \nReviewed in the United States on August 31, 2024Size: 5 Cubic FeetVerified Purchase\n\n\n\n\n\n\n\n  \n  \n    This little freezer arrived in great shape, which I was worried about because of other reviews. Not a scratch. She fits perfectly next to my fridge. This gives me all the extra space I needed for tomatoe harvest so I don't have to bother canning them, so much easier! I'm really happy that I took the chance. The price is good and it gives so much extra space, it's definately worth it.\n  \nRead more\n  2 people found this helpful\n    \n          \n              \n                  Helpful\n              \n          \n      Sending feedback...Thank you for your feedback.Sorry, we failed to record your vote. Please try again\n        Report\n  &lt;img src=\"https://c.media-amazon.com/images/S/amazon-avatars-global/default.png\"/&gt;CC5.0 out of 5 stars\n\n\n\n\n\n\n\n  \n  \n    Very good Freezer for a small apartment\n  \nReviewed in the United States on August 21, 2024Size: 5 Cubic FeetVerified Purchase\n\n\n\n\n\n\n\n  \n  \n    My 5.0 cubic feet freezer arrived in excellent condition, worked well right away.  As it only had one basket I bought 3 more to easily freeze the food I need. It’s quite spacious for my needs.\n  \nRead more\n  One person found this helpful\n    \n          \n              \n                  Helpful\n              \n          \n      Sending feedback...Thank you for your feedback.Sorry, we failed to record your vote. Please try again\n        Report\n  &lt;img src=\"https://c.media-amazon.com/images/S/amazon-avatars-global/default.png\"/&gt;Shop4.0 out of 5 stars\n\n\n\n\n\n\n\n  \n  \n    Expect some cosmetic damage\n  \nReviewed in the United States on August 11, 2024Size: 5 Cubic FeetVerified Purchase\n\n\n\n\n\n\n\n  \n  \n    Runs great and pretty well made for $229… But just like most reviews there was some cosmetic damage. It seams that the items are being dropped or set roughly as the bottom corners were wrinkled on one side. I used a rubber mallet to smooth some of it out, but you can still see some kinks on it. It was for the garage, so it really didn’t matter as long as the door seals well and it works well. I wouldn’t recommend for somewhere that is on display. The risk of damage is too great. It is really quiet and cooled rapidly.\n  \nRead more\n  4 people found this helpful\n    \n          \n              \n                  Helpful\n              \n          \n      Sending feedback...Thank you for your feedback.Sorry, we failed to record your vote. Please try again\n        Report\n  &lt;img src=\"https://c.media-amazon.com/images/S/amazon-avatars-global/b6eefa44-cec9-4353-a944-599c5e8ac916._CR0%2C0%2C1944%2C1944_SX460_.jpg\"/&gt;Jenna5.0 out of 5 stars\n\n\n\n\n\n\n\n  \n  \n    You Get Value For Your Money\n  \nReviewed in the United States on August 8, 2024Size: 3.5 Cubic FeetVerified Purchase\n\n\n\n\n\n\n\n  \n  \n    The first one, same freezer didn't work. This new one works great! I am glad I made this purchase. There a dial on the bottom corner for temperature it's extremely simple. I don't think it makes any sound I haven't heard any sound come from the freezer crazy but true. Perfect for my small apt life.\n  \nRead more\n\n\n\n\n\n\n\n\n\n\n\n \n  \t\t \n\n\n\n\n    \n        \n        \n            \n        \n            \n        \n        \n            \n            \n        \n        \n            \n            \n        \n    \n    \n        \n\n            \n                &lt;img src=\"https://c.media-amazon.com/images/S/amazon-avatars-global/b6eefa44-cec9-4353-a944-599c5e8ac916._CR0%2C0%2C1944%2C1944_SX460_.jpg\"/&gt;Jenna\n            \n\n            5.0 out of 5 stars\n            \n                You Get Value For Your Money\n            \n            \n            \n                \n                    \n                        \n                        \n                            \n                                \n                                \n                                    Reviewed in the United States on August 8, 2024\n                                \n                            \n                        \n                    \n                \n            \n        \n        \n            The first one, same freezer didn't work. This new one works great! I am glad I made this purchase. There a dial on the bottom corner for temperature it's extremely simple. I don't think it makes any sound I haven't heard any sound come from the freezer crazy but true. Perfect for my small apt life.\n        \n        \n            \n                Images in this review\n            \n            \n                \n                    \n                        \n                    \n                        \n                    \n                        \n                    \n                \n            \n        \n    \n        \n    \n\n\n\n\n\n   function toggleSeeAllView() {\n       P.when('A', 'cr-image-popover-controller').execute(function(A, imagePopoverController) {\n          imagePopoverController.toggleSeeAllView(true);\n       });\n   }\n\n\n       &lt;img alt=\"Customer image\" src=\"https://c.media-amazon.com/images/I/71AMtB32fML._SY88.jpg\" height=\"88\" width=\"100%\"/&gt;&lt;img alt=\"Customer image\" src=\"https://c.media-amazon.com/images/I/61tF-HXjUDL._SY88.jpg\" height=\"88\" width=\"100%\"/&gt;&lt;img alt=\"Customer image\" src=\"https://c.media-amazon.com/images/I/61-jzTx2vRL._SY88.jpg\" height=\"88\" width=\"100%\"/&gt;\n\n        P.when('A', 'cr-image-popover-controller').execute(function(A, imagePopoverController) {\n          A.on(\"a:popover:beforeShow:R156RNONHE7SB7_gallerySection_main\", function(data) {\n            imagePopoverController.initImagePopover(\"R156RNONHE7SB7\", \"[https://c.media-amazon.com/images/I/71AMtB32fML.jpg, https://c.media-amazon.com/images/I/61tF-HXjUDL.jpg, https://c.media-amazon.com/images/I/61-jzTx2vRL.jpg]\", data);\n          });\n        });\n    \n\n  5 people found this helpful\n    \n          \n              \n                  Helpful\n              \n          \n      Sending feedback...Thank you for your feedback.Sorry, we failed to record your vote. Please try again\n        Report\n  &lt;img src=\"https://c.media-amazon.com/images/S/amazon-avatars-global/default.png\"/&gt;Just me cherie5.0 out of 5 stars\n\n\n\n\n\n\n\n  \n  \n    Little hard for me to Carri\n  \nReviewed in the United States on June 17, 2024Size: 5 Cubic FeetVerified Purchase\n\n\n\n\n\n\n\n  \n  \n    I love it so far. Way bigger than I thought. Holds so much food. I love this freezer. I live alone so this unit saves me money being able to buy small bulk in reasonable portions.This is the BEST money I spent for taking care of me.I totally recommend this unit, I have not one bad thing to say.As with all appliances the packaging can be a challenge. This unit is not so bad. One .big black leaf bad will fit in recycling. Unit is clean simple to use and totally energy efficient.BEST BUY FOR MY NEEDS, no more freezer burn 😎no more tossing good foodAmazon carried up my stars and put in my kitchen. My doors are small without there help, I never would have got into kitchen.What kind strong drivers has. I love the freezer and appreciate Amazon drivers. They work hard for us\n  \nRead more\n  24 people found this helpful\n    \n          \n              \n                  Helpful\n              \n          \n      Sending feedback...Thank you for your feedback.Sorry, we failed to record your vote. Please try again\n        Report\n  &lt;img src=\"https://c.media-amazon.com/images/S/amazon-avatars-global/default.png\"/&gt;Great 4.0 out of 5 stars\n\n\n\n\n\n\n\n  \n  \n    Nice minus the damage\n  \nReviewed in the United States on August 7, 2024Size: 5 Cubic FeetVerified Purchase\n\n\n\n\n\n\n\n  \n  \n    Nice little freezer but it showed up with a big dent in the corner like other people stated so just know it’s likely to be damaged when you receive it.\n  \nRead more\n\n\n\n\n\n\n\n\n\n\n\n \n  \t\t \n\n\n\n\n    \n        \n        \n            \n        \n            \n        \n        \n            \n            \n        \n        \n            \n            \n        \n    \n    \n        \n\n            \n                &lt;img src=\"https://c.media-amazon.com/images/S/amazon-avatars-global/default.png\"/&gt;Great \n            \n\n            4.0 out of 5 stars\n            \n                Nice minus the damage\n            \n            \n            \n                \n                    \n                        \n                        \n                            \n                                \n                                \n                                    Reviewed in the United States on August 7, 2024\n                                \n                            \n                        \n                    \n                \n            \n        \n        \n            Nice little freezer but it showed up with a big dent in the corner like other people stated so just know it’s likely to be damaged when you receive it.\n        \n        \n            \n                Images in this review\n            \n            \n                \n                    \n                        \n                    \n                \n            \n        \n    \n        \n    \n\n\n\n\n\n   function toggleSeeAllView() {\n       P.when('A', 'cr-image-popover-controller').execute(function(A, imagePopoverController) {\n          imagePopoverController.toggleSeeAllView(true);\n       });\n   }\n\n\n       &lt;img alt=\"Customer image\" src=\"https://c.media-amazon.com/images/I/51YBVCb93KL._SY88.jpg\" height=\"88\" width=\"100%\"/&gt;\n\n        P.when('A', 'cr-image-popover-controller').execute(function(A, imagePopoverController) {\n          A.on(\"a:popover:beforeShow:R1DCRTKIX48PFK_gallerySection_main\", function(data) {\n            imagePopoverController.initImagePopover(\"R1DCRTKIX48PFK\", \"[https://c.media-amazon.com/images/I/51YBVCb93KL.jpg]\", data);\n          });\n        });\n    \n\n  4 people found this helpful\n    \n          \n              \n                  Helpful\n              \n          \n      Sending feedback...Thank you for your feedback.Sorry, we failed to record your vote. Please try again\n        Report",</t>
  </si>
  <si>
    <t xml:space="preserve">    "trackingLink": "https://www.amazon.com/midea-MRC070S0AWW-Chest-Freezer-Cubic/dp/B07PWLNZDN?th=1&amp;linkCode=ll1&amp;tag=dividy-20&amp;linkId=7e5837fe1910621dd8bfaeb484572915&amp;language=en_US&amp;ref_=as_li_ss_tl"</t>
  </si>
  <si>
    <t xml:space="preserve">    "productDetails": "About this item                   Fast Ice Making: FREE VILLAGE nugget ice maker countertop can produce up to 34 lbs of ice per day. It begins making ice in just 12 minutes and features internal ice storage for up to 1.54 lbs, so you’ll never run out of ice     Soft Chewable Nugget Ice: With our ice makers countertop, you can have chewable, crunchable nugget ice every day. It’s ideal for drinks and cocktails thanks to its optimal melting speed and the softer composition won’t hurt your teeth     Hassle-Free Self-Cleaning: The ice maker’s self-cleaning feature provides a thorough and quick clean, so your ice always tastes fresh. Just press the “Ice/Clean” button for 5 seconds to start and in just 15 minutes you can make nugget ice again     Easy to Use: Fill the pebble ice maker with water, press the “Ice/Clean” button and that’s it! The indicator light turns on when the ice machine is low on water or the ice basket is full. In just a few steps, you can enjoy a cool moment with your family     Quiet &amp; Compact: This nugget ice maker operates at a quiet 40 dB and weighs just 19.4 lbs. Compact size (11 5/16\" x 8 11/16\" x 12 11/16\") with a carry handle makes it perfect for home, kitchen, office, camping, RV, or parties. Enjoy chewable ice anywhere     User-Friendly Design: This pellet ice maker has an ice scoop holder on the back to easily store the ice scoop when you’re not using it. Besides, the transparent lid lets you monitor the ice-making process, ensuring that each ice cube is pure       \n                          ›  See more product details",</t>
  </si>
  <si>
    <t xml:space="preserve">    "customerReviews": "&lt;img src=\"https://c.media-amazon.com/images/S/amazon-avatars-global/default.png\"/&gt;Cindy5.0 out of 5 stars\n\n\n\n\n\n\n\n  \n  \n    So far so good\n  \nReviewed in the United States on August 6, 2024Size: Bullet Ice-26.5Lbs/24HColor: BlackNumber of Items: 1Verified Purchase\n\n\n\n\n\n\n\n  \n  \n    So far it works great. Happy with the price. Makes plenty of ice and very quickly. The only thing is the ice melts when not used for a while and it will keep making ice (pulling more power than necessary). If the icemaker could act like a freezer, then that would be better. But overall, really liking it so far.\n  \nRead more\n  2 people found this helpful\n    \n          \n              \n                  Helpful\n              \n          \n      Sending feedback...Thank you for your feedback.Sorry, we failed to record your vote. Please try again\n        Report\n  &lt;img src=\"https://c.media-amazon.com/images/S/amazon-avatars-global/default.png\"/&gt;T5.0 out of 5 stars\n\n\n\n\n\n\n\n  \n  \n    Little machine that could!!\n  \nReviewed in the United States on August 19, 2024Size: Bullet Ice-26.5Lbs/24HColor: BlackNumber of Items: 1Verified Purchase\n\n\n\n\n\n\n\n  \n  \n    Very happy with my purchase. Ice maker simple to use and very efficient.Once the tray fills with ice you can empty the contents into a freezer bag orAnother container. If the ice stays in the tray it will melt. Quiet and compact.Thank you.\n  \nRead more\n  2 people found this helpful\n    \n          \n              \n                  Helpful\n              \n          \n      Sending feedback...Thank you for your feedback.Sorry, we failed to record your vote. Please try again\n        Report\n  &lt;img src=\"https://c.media-amazon.com/images/S/amazon-avatars-global/default.png\"/&gt;Honest Review4.0 out of 5 stars\n\n\n\n\n\n\n\n  \n  \n    Convenient Ice Maker\n  \nReviewed in the United States on July 26, 2024Size: Bullet Ice-26.5Lbs/24HColor: BlackNumber of Items: 1Verified Purchase\n\n\n\n\n\n\n\n  \n  \n    We have had this ice maker for about a week.  So far so good.  I followed the directions of letting it sit at least two hours before using it, washed everything out and all that.  I filled it with our filtered water and like many reviews, the first set was smaller than expected.  I think I dumped those out and then the next set was larger.  I remembered reading about someone putting a set in the tank to help cool the water so I did that.  It seemed to work well.  I ran the whole batch through as another reviewer stated, wiped it down, and then ran it for keeps.  The ice is great!  It is a decent piece to chew if you like chewing ice.  It kept my water cold which is what it's for.  It may melt a tiny bit quicker than other ice, but it's a smaller size with quite a bit of surface area due to the shape so that is to be expected.  I really use it for mostly water so I'll just put more ice in my bottle, not a big deal.I knocked off one star simply to the fact that it says 6 minutes but it really takes more like 8.  I am also using water that's been refrigerated to help with the coolness factor and it still takes 8 minutes.  To me, the time isn't a huge deal, but if it's advertised as six, it should be six.  Overall I'm very happy with it.  I do take the time to empty and dry it out after I've used it as an attempt to keep it clean.\n  \nRead more\n  10 people found this helpful\n    \n          \n              \n                  Helpful\n              \n          \n      Sending feedback...Thank you for your feedback.Sorry, we failed to record your vote. Please try again\n        Report\n  &lt;img src=\"https://c.media-amazon.com/images/S/amazon-avatars-global/default.png\"/&gt;Mrs. Myers5.0 out of 5 stars\n\n\n\n\n\n\n\n  \n  \n    I love this little icemaker! Perfect chewable ice.\n  \nReviewed in the United States on August 2, 2024Size: Nugget Ice-34Lbs/24HColor: Stainless Steel SilverNumber of Items: 1Verified Purchase\n\n\n\n\n\n\n\n\n\n\n\n\n\n\n\n\n\n\n    \n        \n\n        \n        \n            \n        \n\n        \n            \n                \n\n\n\n\n{\"clickstreamNexusMetricsConfig\":{\"actionType\":\"DISCOVERY\",\"productId\":\"\",\"eventOwner\":\"vsemetrics_playercards\",\"schemaId\":\"clickstream.CustomerEvent.4\",\"producerId\":\"vsemetrics_playercards\",\"eventType\":\"IVEVideoView\"},\"clientPrefix\":\"vse_reviews_desktop_r6ydpwe2immrt_1725655428521\",\"closedCaptionsConfig\":{\"captionsOnTexts\":{\"en\":\"English (Automated)\"},\"captionsOffText\":\"Captions off\",\"languageToLabelTexts\":{\"English\":\"English\"}},\"sushiMetricsConfig\":{\"isRobot\":false,\"clientId\":\"VSE-US\",\"videoAsinList\":\"\",\"weblabIds\":\"\",\"eventSource\":\"Player\",\"sessionId\":\"133-8364463-3604600\",\"refMarkers\":\"vse_reviews_desktop_R6YDPWE2IMMRT_1725655428521_ref\",\"placementContext\":\"cr_inline_review\",\"marketplaceId\":\"ATVPDKIKX0DER\",\"isInternal\":false,\"endpoint\":\"https://unagi-na.amazon.com/1/events/com.amazon.eel.vse.metrics.prod.events.test\",\"requestId\":\"871J86JVHAFEB76KF304\",\"customerId\":\"A249XJ9JIO8LDW\",\"sessionType\":1},\"mimeType\":\"application/x-mpegURL\",\"nexusMetricsConfig\":{\"isInternal\":false,\"widgetMetricsSchemaId\":\"vse.VSECardsEvents.8\",\"clientId\":\"VSE-US\",\"videoAsinList\":\"\",\"weblabIds\":\"\",\"eventSource\":\"Player\",\"videoAsin\":\"R6YDPWE2IMMRT\",\"producerId\":\"vsemetrics_playercards\",\"refMarkers\":\"vse_reviews_desktop_R6YDPWE2IMMRT_1725655428521_ref\",\"placementContext\":\"cr_inline_review\",\"playerTSMMetricsSchemaId\":\"vse.VSECardsPlayerEvents.7\"},\"videoHeight\":0,\"videoWidth\":0,\"initialClosedCaptions\":\"en,https://c.media-amazon.com/images/S/vse-vms-closed-captions-artifact-us-east-1-prod/closedCaptions/ed4d06ac-d7f0-45f6-a223-6bac098a6445.vtt\",\"videoUrl\":\"https://c.media-amazon.com/images/S/vse-vms-transcoding-artifact-us-east-1-prod/3d37607d-d5e5-481b-964e-11dcf2ccd0db/embedded.cc.default.jobtemplate.hls.m3u8\",\"metricsEmissionMethod\":\"nexus\",\"imageUrl\":\"https://c.media-amazon.com/images/I/41TiJnpzodL._SY256.jpg\",\"awaConfig\":{\"useUpNextComponent\":false,\"clickstreamNexusMetricsConfig\":{\"actionType\":\"DISCOVERY\",\"productId\":\"\",\"eventOwner\":\"vsemetrics_playercards\",\"schemaId\":\"clickstream.CustomerEvent.4\",\"producerId\":\"vsemetrics_playercards\",\"eventType\":\"IVEVideoView\"},\"initialVideo\":\"R6YDPWE2IMMRT\",\"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6ydpwe2immrt_1725655428521-player-dccdf310-68eb-482a-874d-9041b9cc5228\",\"allowCrossOrigin\":false,\"requestMetadata\":{\"marketplaceId\":\"ATVPDKIKX0DER\",\"clientId\":\"VSE-US\",\"method\":\"cr_inline_review\",\"requestId\":\"871J86JVHAFEB76KF304\",\"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6YDPWE2IMMRT_1725655428521_ref\",\"placementContext\":\"cr_inline_review\",\"marketplaceId\":\"ATVPDKIKX0DER\",\"isInternal\":false,\"endpoint\":\"https://unagi-na.amazon.com/1/events/com.amazon.eel.vse.metrics.prod.events.test\",\"requestId\":\"871J86JVHAFEB76KF304\",\"customerId\":\"A249XJ9JIO8LDW\",\"sessionType\":1},\"ospLinkCode\":\"\",\"showPosterImage\":true,\"languageCode\":\"en\",\"version\":\"\",\"nexusMetricsConfig\":{\"isInternal\":false,\"widgetMetricsSchemaId\":\"vse.VSECardsEvents.8\",\"clientId\":\"VSE-US\",\"videoAsinList\":\"\",\"weblabIds\":\"\",\"eventSource\":\"Player\",\"videoAsin\":\"R6YDPWE2IMMRT\",\"producerId\":\"vsemetrics_playercards\",\"refMarkers\":\"vse_reviews_desktop_R6YDPWE2IMMRT_1725655428521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0:28Loaded: 21.45%0:00Stream Type LIVESeek to live, currently behind liveLIVERemaining Time -0:28 1xPlayback RateChaptersChaptersDescriptionsdescriptions off, selectedCaptionscaptions off, selectedEnglishAudio Trackdefault, selectedFullscreenThis is a modal window.\n\n\n            \n            \n        \n    \n    \n\n\n\n\n\n\n\n\n  \n  \n    For all around performance ticks all the boxes. It's perfect as a personal unit. Don't expect it to make large quantities, but it great for one or two people.Having the large, lighted button on the front is more convenient than other models. You know when it's on and working.I've learned to be patient because it's not particularly fast. I start a little ahead of time For when I need ice ice.The ice it makes is small and chewable - my favorite!A friend of mine bought a similar model made by a different company that makes \"bullet ice\". That ice is larger and not very chewable.I wish they made a model that would keep the ice cold. But none of the icemakers are refrigerated.Good value. I would buy again.\n  \nRead more\n\n\n\n\n\n\n\n\n\n\n\n \n  \t\t \n\n\n\n\n    \n        \n        \n            \n        \n            \n        \n        \n            \n            \n        \n        \n            \n            \n        \n    \n    \n        \n\n            \n                &lt;img src=\"https://c.media-amazon.com/images/S/amazon-avatars-global/default.png\"/&gt;Mrs. Myers\n            \n\n            5.0 out of 5 stars\n            \n                I love this little icemaker! Perfect chewable ice.\n            \n            \n            \n                \n                    \n                        \n                        \n                            \n                                \n                                \n                                    Reviewed in the United States on August 2, 2024\n                                \n                            \n                        \n                    \n                \n            \n        \n        \n            For all around performance ticks all the boxes. It's perfect as a personal unit. Don't expect it to make large quantities, but it great for one or two people.Having the large, lighted button on the front is more convenient than other models. You know when it's on and working.I've learned to be patient because it's not particularly fast. I start a little ahead of time For when I need ice ice.The ice it makes is small and chewable - my favorite!A friend of mine bought a similar model made by a different company that makes \"bullet ice\". That ice is larger and not very chewable.I wish they made a model that would keep the ice cold. But none of the icemakers are refrigerated.Good value. I would buy again.\n        \n        \n            \n                Images in this review\n            \n            \n                \n                    \n                        \n                    \n                        \n                    \n                \n            \n        \n    \n        \n    \n\n\n\n\n\n   function toggleSeeAllView() {\n       P.when('A', 'cr-image-popover-controller').execute(function(A, imagePopoverController) {\n          imagePopoverController.toggleSeeAllView(true);\n       });\n   }\n\n\n       &lt;img alt=\"Customer image\" src=\"https://c.media-amazon.com/images/I/71OGmOkVr9L._SY88.jpg\" height=\"88\" width=\"100%\"/&gt;&lt;img alt=\"Customer image\" src=\"https://c.media-amazon.com/images/I/61RD6PMClwL._SY88.jpg\" height=\"88\" width=\"100%\"/&gt;\n\n        P.when('A', 'cr-image-popover-controller').execute(function(A, imagePopoverController) {\n          A.on(\"a:popover:beforeShow:R6YDPWE2IMMRT_gallerySection_main\", function(data) {\n            imagePopoverController.initImagePopover(\"R6YDPWE2IMMRT\", \"[https://c.media-amazon.com/images/I/71OGmOkVr9L.jpg, https://c.media-amazon.com/images/I/61RD6PMClwL.jpg]\", data);\n          });\n        });\n    \n\n  8 people found this helpful\n    \n          \n              \n                  Helpful\n              \n          \n      Sending feedback...Thank you for your feedback.Sorry, we failed to record your vote. Please try again\n        Report\n  &lt;img src=\"https://c.media-amazon.com/images/S/amazon-avatars-global/default.png\"/&gt;Alice20805.0 out of 5 stars\n\n\n\n\n\n\n\n  \n  \n    Amazing\n  \nReviewed in the United States on August 3, 2024Size: Nugget Ice-34Lbs/24HColor: Stainless Steel SilverNumber of Items: 1Verified Purchase\n\n\n\n\n\n\n\n  \n  \n    I probably had this product for about a month . It works great! The ice is amazing! Probably the only thing that's slightly annoying is it's a little loud but it's in the kitchen so I don't have to worry. The ice is perfect though I love it!\n  \nRead more\n  4 people found this helpful\n    \n          \n              \n                  Helpful\n              \n          \n      Sending feedback...Thank you for your feedback.Sorry, we failed to record your vote. Please try again\n        Report\n  &lt;img src=\"https://c.media-amazon.com/images/S/amazon-avatars-global/08fcaf0e-acfd-45e8-92f5-12eeaeba4361._CR0%2C0%2C401%2C401_UX460_.jpg\"/&gt;J. L. Spence5.0 out of 5 stars\n\n\n\n\n\n\n\n  \n  \n    A worthy piece of garbage!\n  \nReviewed in the United States on June 17, 2024Size: Bullet Ice-26.5Lbs/24HColor: BlackNumber of Items: 1Verified Purchase\n\n\n\n\n\n\n\n  \n  \n    Am now on unit #2 of this counter ice maker (the first one lasted 11 months to the day) and yes, it's a five star piece of garbage, but worthy of my investment.  Why?  Allow me to explain.  In my experience in these days of cheaply made products originating from CHI-NA, ALL residential grade ice makers, whether integrated into a fridge or not, are absolute trash, hands down IMHO.  The only way that I'm aware of to get a decent ice maker is to invest in a commercial grade unit which is by no means practical for most folks (especially with inflation and the cost of living being what it is).  So, have resigned myself to the notion that if my wife and are are going to enjoy the luxury of having a ready supply of ice on hand at home, will be purchasing one of these units pretty much on a yearly basis.  I \"like\" this one because it's reasonably priced (won't break the bank), easy to maintain, quiet and it makes ice like there's no tomorrow until it doesn't (which is exactly what happened to the very same unit I purchased last year).  And, since they are NOT worth repairing, will run this one until it craps out and get another piece of junk God willing of course.\n  \nRead more\n  249 people found this helpful\n    \n          \n              \n                  Helpful\n              \n          \n      Sending feedback...Thank you for your feedback.Sorry, we failed to record your vote. Please try again\n        Report\n  &lt;img src=\"https://c.media-amazon.com/images/S/amazon-avatars-global/default.png\"/&gt;StarRiver3.0 out of 5 stars\n\n\n\n\n\n\n\n  \n  \n    Grows mold\n  \nReviewed in the United States on August 31, 2024Size: Bullet Ice-26.5Lbs/24HColor: BlackNumber of Items: 1Verified Purchase\n\n\n\n\n\n\n\n  \n  \n    I’ve had this ice maker for about 9 months. It works great. Makes plenty of ice. I clean it regularly, but just discovered mold growing in the ice disposal area! And I can’t get in there with a brush to clean it up! There is also a small drain area on the bottom of the water tank that’s very difficult to clean. So unfortunately have to toss the machine. 5 stars for making the ice, zero stars for the design :(\n  \nRead more\n\n\n\n\n\n\n\n\n\n\n\n \n  \t\t \n\n\n\n\n    \n        \n        \n            \n        \n            \n        \n        \n            \n            \n        \n        \n            \n            \n        \n    \n    \n        \n\n            \n                &lt;img src=\"https://c.media-amazon.com/images/S/amazon-avatars-global/default.png\"/&gt;StarRiver\n            \n\n            3.0 out of 5 stars\n            \n                Grows mold\n            \n            \n            \n                \n                    \n                        \n                        \n                            \n                                \n                                \n                                    Reviewed in the United States on August 31, 2024\n                                \n                            \n                        \n                    \n                \n            \n        \n        \n            I’ve had this ice maker for about 9 months. It works great. Makes plenty of ice. I clean it regularly, but just discovered mold growing in the ice disposal area! And I can’t get in there with a brush to clean it up! There is also a small drain area on the bottom of the water tank that’s very difficult to clean. So unfortunately have to toss the machine. 5 stars for making the ice, zero stars for the design :(\n        \n        \n            \n                Images in this review\n            \n            \n                \n                    \n                        \n                    \n                        \n                    \n                \n            \n        \n    \n        \n    \n\n\n\n\n\n   function toggleSeeAllView() {\n       P.when('A', 'cr-image-popover-controller').execute(function(A, imagePopoverController) {\n          imagePopoverController.toggleSeeAllView(true);\n       });\n   }\n\n\n       &lt;img alt=\"Customer image\" src=\"https://c.media-amazon.com/images/I/61KrJvivalL._SY88.jpg\" height=\"88\" width=\"100%\"/&gt;&lt;img alt=\"Customer image\" src=\"https://c.media-amazon.com/images/I/61DIg5Cf7VL._SY88.jpg\" height=\"88\" width=\"100%\"/&gt;\n\n        P.when('A', 'cr-image-popover-controller').execute(function(A, imagePopoverController) {\n          A.on(\"a:popover:beforeShow:R588S1XKHQO3Y_gallerySection_main\", function(data) {\n            imagePopoverController.initImagePopover(\"R588S1XKHQO3Y\", \"[https://c.media-amazon.com/images/I/61KrJvivalL.jpg, https://c.media-amazon.com/images/I/61DIg5Cf7VL.jpg]\", data);\n          });\n        });\n    \n\n  4 people found this helpful\n    \n          \n              \n                  Helpful\n              \n          \n      Sending feedback...Thank you for your feedback.Sorry, we failed to record your vote. Please try again\n        Report\n  &lt;img src=\"https://c.media-amazon.com/images/S/amazon-avatars-global/default.png\"/&gt;Katie S.4.0 out of 5 stars\n\n\n\n\n\n\n\n  \n  \n    Good for price\n  \nReviewed in the United States on March 7, 2024Size: Bullet Ice-26.5Lbs/24HColor: BlackNumber of Items: 1Verified Purchase\n\n\n\n\n\n\n\n  \n  \n    I am an ice snob, I love it, I need it. Unfortunately the universe has decided I should never be blessed with a fridge with an operable ice machine. I’ve been through 4 fridges and not one time has my ice machine actually worked. It’s a cosmic joke at this point. I bought bagged ice but my husband always stole it for his cooler. After pondering throwing hands a couple times I decided to treat myself, avoid the charge and purchase an ice machine.I would not call it sturdy ice. It does not last very long, melts pretty quick and easy. The basket is not terribly large so you are getting enough for two glasses before needing to wait for it to refresh. It works pretty quick so that’s not terrible. And it’s easy to clean. I’d say good for camping or mild/moderate use\n  \nRead more\n  18 people found this helpful\n    \n          \n              \n                  Helpful\n              \n          \n      Sending feedback...Thank you for your feedback.Sorry, we failed to record your vote. Please try again\n        Report",</t>
  </si>
  <si>
    <t xml:space="preserve">    "trackingLink": "https://www.amazon.com/FREE-VILLAGE-Countertop-Self-Cleaning-One-Click/dp/B0D2H1DD7W?th=1&amp;linkCode=ll1&amp;tag=dividy-20&amp;linkId=f94115958959d4e7b42dc64fd8368a31&amp;language=en_US&amp;ref_=as_li_ss_tl"</t>
  </si>
  <si>
    <t xml:space="preserve">    "productDetails": "About this item                   Compact: Given a dimension of 18.9” *17.7” *19.3” (W*D*H), this mini fridge can fit anywhere you need. Whether it’s on the counter or under the desk, it requires little space yet offers plenty of storage room     Adjustable Temperatures: Ranges from 33.8° F to 46.4° F (Not for storing ice cream), the fridge offers 5 variable temperature settings per your need. Includes a compact freezer that allow you to make ice cubes, keep your food fresh and drinks chilled     38dB Quiet: Operates at a low noise of 38 dB, this fridge brings the peace and refreshing cold at the same time. Free of any disturbance while it’s keeping all your food nice and fresh, ideal for environment like dorm, bedroom, office, kitchen and study     Energy-efficient and Eco friendly: The daily cost is as low as 0.5 kWh per day, use the least energy to get the job done. The refrigerant R600a contributes no ozone depletion potential and a lower global warming potential compared to earlier refrigerants     Worry-free Service: As an outstanding appliance brand, Upstreman offers one-year quality and service, satisfaction assured on all     Back to School Dorm Fridge! Off to College Essentials! Upstreman Keep Life Fresh       \n                          ›  See more product details",</t>
  </si>
  <si>
    <t xml:space="preserve">    "customerReviews": "&lt;img src=\"https://c.media-amazon.com/images/S/amazon-avatars-global/default.png\"/&gt;Mama Jones5.0 out of 5 stars\n\n\n\n\n\n\n\n  \n  \n    Arrived in perfect condition!\n  \nReviewed in the United States on August 4, 2024Color: StainlessVerified Purchase\n\n\n\n\n\n\n\n  \n  \n    This is a great little fridge!  Had no issues at all with the delivery by FedEx.  Arrived in perfect condition, proper side up.  Runs exceptionally quietly (and I'm very sensitive to ambient about sound) so A++ for this feature.  Setting this on 5 (coldest setting) in a climate controlled office keeps beverages very cold but not frozen.  Keeps medical, gel ice packs perfectly cold in little freezer.  100% happy with this purchase! (Stainless Steel option)\n  \nRead more\n  5 people found this helpful\n    \n          \n              \n                  Helpful\n              \n          \n      Sending feedback...Thank you for your feedback.Sorry, we failed to record your vote. Please try again\n        Report\n  &lt;img src=\"https://c.media-amazon.com/images/S/amazon-avatars-global/default.png\"/&gt;Avid Reader5.0 out of 5 stars\n\n\n\n\n\n\n\n  \n  \n    Impressive for performance for the price\n  \nReviewed in the United States on July 22, 2024Color: BlackVerified Purchase\n\n\n\n\n\n\n\n  \n  \n    I am very impressed with this little fridge. It came excellently protected by the packaging. It runs quietly. There is a removable wire shelf that allows configuration of both cans and half gallon containers. On the recommended setting of 3, it is as cold as my husband likes.  It just sits there and does its job without fuss. If I need another small fridge, I will definitely buy another of these.\n  \nRead more\n  One person found this helpful\n    \n          \n              \n                  Helpful\n              \n          \n      Sending feedback...Thank you for your feedback.Sorry, we failed to record your vote. Please try again\n        Report\n  &lt;img src=\"https://c.media-amazon.com/images/S/amazon-avatars-global/default.png\"/&gt;Melisa4.0 out of 5 stars\n\n\n\n\n\n\n\n  \n  \n    Fits well under my desk\n  \nReviewed in the United States on August 15, 2024Color: BlackVerified Purchase\n\n\n\n\n\n\n\n  \n  \n    I have a thermometer in the fridge, which has to be set close to its highest setting to keep food at a safe temperature. But that being said, it holds the temp and is small enough to be out of the way and keep my lunch cold. Perfect.\n  \nRead more\n  2 people found this helpful\n    \n          \n              \n                  Helpful\n              \n          \n      Sending feedback...Thank you for your feedback.Sorry, we failed to record your vote. Please try again\n        Report\n  &lt;img src=\"https://c.media-amazon.com/images/S/amazon-avatars-global/default.png\"/&gt;hannah f.5.0 out of 5 stars\n\n\n\n\n\n\n\n  \n  \n    Great fridge and customer\n  \nReviewed in the United States on August 28, 2024Color: RedVerified Purchase\n\n\n\n\n\n\n\n  \n  \n    I love this refrigerator. I got the red one for my classroom and it is so cute. It also, and more importantly, works well. The customer service department was very kind and helpful for one of the needs I had.\n  \nRead more\n  One person found this helpful\n    \n          \n              \n                  Helpful\n              \n          \n      Sending feedback...Thank you for your feedback.Sorry, we failed to record your vote. Please try again\n        Report\n  &lt;img src=\"https://c.media-amazon.com/images/S/amazon-avatars-global/default.png\"/&gt;tacomahn5.0 out of 5 stars\n\n\n\n\n\n\n\n  \n  \n    Impressed\n  \nReviewed in the United States on July 16, 2024Color: BlueVerified Purchase\n\n\n\n\n\n\n\n  \n  \n    I wasn't sure what to expect with this, but it's actually a very good fridge! The box arrived undamaged, and everything was packaged very well. It's enough packaging for normal handling during shipment, but if they toss it on the floor or something extreme, the fridge would likely get damaged. Thankfully, after I pulled all of the packaging off, there was no damage.As for the operation of the fridge, it's a typical mini fridge with a small freezer section (not suitable for ice cream however). The fridge comes with a drip tray, ice cube tray, and ice scraper. There are 5 temperature settings. I turned it on \"3\" and measured the inside with a thermometer at 37 degrees about an hour after plugging it in. Not bad!! It's rated to go down to 33 degrees, which I believe is accurate if turned it to the coldest setting.Noise is very minimal. The compressor is quiet, including the initial startup. You'll hear some slight creaking/popping noises coming from the evaporator inside as it cools but that's normal.All things considered, this is a wonderful mini fridge and I would definitely recommend it.\n  \nRead more\n  9 people found this helpful\n    \n          \n              \n                  Helpful\n              \n          \n      Sending feedback...Thank you for your feedback.Sorry, we failed to record your vote. Please try again\n        Report\n  &lt;img src=\"https://c.media-amazon.com/images/S/amazon-avatars-global/default.png\"/&gt;Karen Seiden- Hinton author: Love and Loathing in Silicon Valley5.0 out of 5 stars\n\n\n\n\n\n\n\n  \n  \n    Love love love this upstream 1.7 ft.³ refrigerator/freezer\n  \nReviewed in the United States on April 16, 2024Color: StainlessVerified Purchase\n\n\n\n\n\n\n\n  \n  \n    I live in a tri-level  townhome and I am tired of going up and down up and downup and down my stairs to get to my refrigerator to grab a little something.This upstream 1.7 ft.³ refrigerator/freezer is so convenient. I put it under my vanity in my bathroom/ bedroom area  and I can store drinks and snacks and the freezer compartment holds my ice bags for my sore muscles!I absolutely love it. And it was such a good price. It came with a dent on the front door, but the seller offered to send me a new refrigerator or give me a $30 refund which I accepted because I did not want to have to drag another mini fridge up all my stairs to my bedroom. I love this little refrigerator/freezer and recommended it to anyone who needs a very efficient refrigerator for any space at all. And by the way, it is so quiet. I don't even know it's in my vanity area. Highly highly highly recommended.You won't be sorry if you purchase it.I only wish I had thought of this years ago. Thank you upstream for such a good product.\n  \nRead more\n\n\n\n\n\n\n\n\n\n\n\n \n  \t\t \n\n\n\n\n    \n        \n        \n            \n        \n            \n        \n        \n            \n            \n        \n        \n            \n            \n        \n    \n    \n        \n\n            \n                &lt;img src=\"https://c.media-amazon.com/images/S/amazon-avatars-global/default.png\"/&gt;Karen Seiden- Hinton author: Love and Loathing in Silicon Valley\n            \n\n            5.0 out of 5 stars\n            \n                Love love love this upstream 1.7 ft.³ refrigerator/freezer\n            \n            \n            \n                \n                    \n                        \n                        \n                            \n                                \n                                \n                                    Reviewed in the United States on April 16, 2024\n                                \n                            \n                        \n                    \n                \n            \n        \n        \n            I live in a tri-level  townhome and I am tired of going up and down up and downup and down my stairs to get to my refrigerator to grab a little something.This upstream 1.7 ft.³ refrigerator/freezer is so convenient. I put it under my vanity in my bathroom/ bedroom area  and I can store drinks and snacks and the freezer compartment holds my ice bags for my sore muscles!I absolutely love it. And it was such a good price. It came with a dent on the front door, but the seller offered to send me a new refrigerator or give me a $30 refund which I accepted because I did not want to have to drag another mini fridge up all my stairs to my bedroom. I love this little refrigerator/freezer and recommended it to anyone who needs a very efficient refrigerator for any space at all. And by the way, it is so quiet. I don't even know it's in my vanity area. Highly highly highly recommended.You won't be sorry if you purchase it.I only wish I had thought of this years ago. Thank you upstream for such a good product.\n        \n        \n            \n                Images in this review\n            \n            \n                \n                    \n                        \n                    \n                        \n                    \n                        \n                    \n                        \n                    \n                        \n                    \n                        \n                    \n                \n            \n        \n    \n        \n    \n\n\n\n\n\n   function toggleSeeAllView() {\n       P.when('A', 'cr-image-popover-controller').execute(function(A, imagePopoverController) {\n          imagePopoverController.toggleSeeAllView(true);\n       });\n   }\n\n\n       &lt;img alt=\"Customer image\" src=\"https://c.media-amazon.com/images/I/71dGS5QDu6L._SY88.jpg\" height=\"88\" width=\"100%\"/&gt;&lt;img alt=\"Customer image\" src=\"https://c.media-amazon.com/images/I/71C0zTlcQYL._SY88.jpg\" height=\"88\" width=\"100%\"/&gt;&lt;img alt=\"Customer image\" src=\"https://c.media-amazon.com/images/I/71XwyqYlr1L._SY88.jpg\" height=\"88\" width=\"100%\"/&gt;&lt;img alt=\"Customer image\" src=\"https://c.media-amazon.com/images/I/71dXqZW0CVL._SY88.jpg\" height=\"88\" width=\"100%\"/&gt;&lt;img alt=\"Customer image\" src=\"https://c.media-amazon.com/images/I/61BrSMw1rvL._SY88.jpg\" height=\"88\" width=\"100%\"/&gt;&lt;img alt=\"Customer image\" src=\"https://c.media-amazon.com/images/I/711fJYjqfiL._SY88.jpg\" height=\"88\" width=\"100%\"/&gt;\n\n        P.when('A', 'cr-image-popover-controller').execute(function(A, imagePopoverController) {\n          A.on(\"a:popover:beforeShow:R2GBKUU0X7QOXP_gallerySection_main\", function(data) {\n            imagePopoverController.initImagePopover(\"R2GBKUU0X7QOXP\", \"[https://c.media-amazon.com/images/I/71dGS5QDu6L.jpg, https://c.media-amazon.com/images/I/71C0zTlcQYL.jpg, https://c.media-amazon.com/images/I/71XwyqYlr1L.jpg, https://c.media-amazon.com/images/I/71dXqZW0CVL.jpg, https://c.media-amazon.com/images/I/61BrSMw1rvL.jpg, https://c.media-amazon.com/images/I/711fJYjqfiL.jpg]\", data);\n          });\n        });\n    \n\n  32 people found this helpful\n    \n          \n              \n                  Helpful\n              \n          \n      Sending feedback...Thank you for your feedback.Sorry, we failed to record your vote. Please try again\n        Report\n  &lt;img src=\"https://c.media-amazon.com/images/S/amazon-avatars-global/41c0b961-7469-42db-847d-11f55dfb2ec8._CR0%2C0%2C500%2C500_SX460_.jpg\"/&gt;Joan H.5.0 out of 5 stars\n\n\n\n\n\n\n\n  \n  \n    Perfect for dorm or room\n  \nReviewed in the United States on August 23, 2024Color: BlackVerified Purchase\n\n\n\n\n\n\n\n  \n  \n    Bought for my mom to have her protein shake close by. Gets nice and cold easy to install and clean. Not heavy but sturdy and fits up to 36 cans or 24 shakes\n  \nRead more\n  3 people found this helpful\n    \n          \n              \n                  Helpful\n              \n          \n      Sending feedback...Thank you for your feedback.Sorry, we failed to record your vote. Please try again\n        Report\n  &lt;img src=\"https://c.media-amazon.com/images/S/amazon-avatars-global/default.png\"/&gt;Grammie x35.0 out of 5 stars\n\n\n\n\n\n\n\n  \n  \n    Fits in small space, has room for veggies, cheese, tuna in container, water etc.\n  \nReviewed in the United States on May 14, 2024Color: BlackVerified Purchase\n\n\n\n\n\n\n\n  \n  \n    Yes, there is a hum when running, but doesn't last long, completely silent after that. Hints I found out, (the hard way of course). Having enough items in it help, be certain it has its own surge protector. Do not use same one computer or something else is plugged into. With own sure protector, runs more quietly and for a shorter duration, and less frequently than with out.Very happy to have ability to keep own celery, carrot sticks, tuna salad, small loaf of bread on hand.It arrived in excellent condition, no chipped paint, scratches as others have stated. Very pleased with the protective package. The maintenance man who helped me set it up was very impressed. He also stressed letting it sit for a specific number of hours to allow all the things to get into place. Also said to wait up to 24 hours after plugging it in to let it reach your desired temperature setting. This young man knew all that without reading the directions. I urge you to follow them carefully it makes a difference in a good set-up and pleasing results! Enjoy!\n  \nRead more\n\n\n\n\n\n\n\n\n\n\n\n \n  \t\t \n\n\n\n\n    \n        \n        \n            \n        \n            \n        \n        \n            \n            \n        \n        \n            \n            \n        \n    \n    \n        \n\n            \n                &lt;img src=\"https://c.media-amazon.com/images/S/amazon-avatars-global/default.png\"/&gt;Grammie x3\n            \n\n            5.0 out of 5 stars\n            \n                Fits in small space, has room for veggies, cheese, tuna in container, water etc.\n            \n            \n            \n                \n                    \n                        \n                        \n                            \n                                \n                                \n                                    Reviewed in the United States on May 14, 2024\n                                \n                            \n                        \n                    \n                \n            \n        \n        \n            Yes, there is a hum when running, but doesn't last long, completely silent after that. Hints I found out, (the hard way of course). Having enough items in it help, be certain it has its own surge protector. Do not use same one computer or something else is plugged into. With own sure protector, runs more quietly and for a shorter duration, and less frequently than with out.Very happy to have ability to keep own celery, carrot sticks, tuna salad, small loaf of bread on hand.It arrived in excellent condition, no chipped paint, scratches as others have stated. Very pleased with the protective package. The maintenance man who helped me set it up was very impressed. He also stressed letting it sit for a specific number of hours to allow all the things to get into place. Also said to wait up to 24 hours after plugging it in to let it reach your desired temperature setting. This young man knew all that without reading the directions. I urge you to follow them carefully it makes a difference in a good set-up and pleasing results! Enjoy!\n        \n        \n            \n                Images in this review\n            \n            \n                \n                    \n                        \n                    \n                \n            \n        \n    \n        \n    \n\n\n\n\n\n   function toggleSeeAllView() {\n       P.when('A', 'cr-image-popover-controller').execute(function(A, imagePopoverController) {\n          imagePopoverController.toggleSeeAllView(true);\n       });\n   }\n\n\n       &lt;img alt=\"Customer image\" src=\"https://c.media-amazon.com/images/I/61ous34CK6L._SY88.jpg\" height=\"88\" width=\"100%\"/&gt;\n\n        P.when('A', 'cr-image-popover-controller').execute(function(A, imagePopoverController) {\n          A.on(\"a:popover:beforeShow:RV9QU1PSO4JX4_gallerySection_main\", function(data) {\n            imagePopoverController.initImagePopover(\"RV9QU1PSO4JX4\", \"[https://c.media-amazon.com/images/I/61ous34CK6L.jpg]\", data);\n          });\n        });\n    \n\n  17 people found this helpful\n    \n          \n              \n                  Helpful\n              \n          \n      Sending feedback...Thank you for your feedback.Sorry, we failed to record your vote. Please try again\n        Report",</t>
  </si>
  <si>
    <t xml:space="preserve">    "trackingLink": "https://www.amazon.com/Upstreman-Adjustable-Thermostat-Refrigerator-Black-FR17/dp/B09W9KSQBL?th=1&amp;linkCode=ll1&amp;tag=dividy-20&amp;linkId=851c9f6eda39b9b58e37523001779930&amp;language=en_US&amp;ref_=as_li_ss_tl"</t>
  </si>
  <si>
    <t xml:space="preserve">    "productDetails": "About this item                   SLEEK DESIGN: Never run out of ice again with the Frigidaire Stainless Steel Ice Maker that produces up to 26 lbs. of ice per day. Elevate your space with its sleek stainless steel countertop design that blends seamlessly with any kitchen, bar, office, or dorm.     FAST ICE PRODUCTION: This compact ice maker makes hosting easy! It churns out 9 bullet-shaped ice cubes every 7 minutes, with two size options to suit any beverage or occasion.     INTUITIVE CONTROL: The ice maker features a transparent window so you can easily monitor ice levels and see when ice is being made. Take full control with the digital LED control panel, allowing easy adjustment of settings and ice size selection for ultimate convenience.     LARGE WATER CAPACITY: With a 2.3 qt. water tank capacity, you can enjoy uninterrupted ice making without having to constantly refill. Say goodbye to tedious cleaning routines with the drain plug feature that provides easy emptying and cleaning for hassle-free maintenance.     BONUS ACCESSORY: Enhance your ice making experience with the included ice scoop for easy retrieval of ice cubes. The interior basket holds up to 1.5 lbs. of ice at a time, so you’ll always have ice on hand.       \n                            ›  See more product details",</t>
  </si>
  <si>
    <t xml:space="preserve">    "customerReviews": "&lt;img src=\"https://c.media-amazon.com/images/S/amazon-avatars-global/default.png\"/&gt;Amazon Customer5.0 out of 5 stars\n\n\n\n\n\n\n\n  \n  \n    Finally have enough ice\n  \nReviewed in the United States on June 24, 2024Color: RED STAINLESSVerified Purchase\n\n\n\n\n\n\n\n  \n  \n    I almost returned this when my wife pointed out it doesn't make Sonic style ice but so far I'm really glad I kept it!My household uses a lot of ice. Our fridge ice maker is defective so I got this as an alternative. I got the red one because the copper one that some reviews mentioned as a better model took longer to deliver. I have been using the large ice setting, I haven't tried the small size yet. I love the simplistic looking design, you can see exactly how it makes the ice.So I've had this for a month now, plugged in and going. I'm not sure if I'm really supposed to run it overnight but I've left it going.I keep scooping and it keeps filling up the ice. If I don't get to the ice in time it melts back into the tank, no big deal because new ice is made quickly. I've refilled the water about 7 or 8 times since I got it; I fill it like every 3-4 days. It's been great in the morning to fill water bottles for my kids before school. Even if a cube got stuck overnight and it's down near the bottom, I just scoop it out and let it make a few batches of new ice every few minutes.Based on other reviews I was worried about the need to clean it frequently but there's no visible sign of mold yet. I think the combination of frequent use and having a big BlueAir purifier in the kitchen as well helps tremendously. I've noticed my air purifier seems to keep a lot of mold out of the air and prevents it from growing on food and surfaces like inside this ice maker.The fan makes noise, nothing obnoxious or distracting but if you're standing next to it while someone's talking to you from another room, you might not hear them clearly. It doesn't bother me.I think it's fairly energy efficient. Aside from a 2 second 8A peak at startup my Kill-A-Watt says it uses about 95W while it's freezing which is about 5-8 minutes per ice batch. The rest of the time plugged in I wasn't measuring anything other than 6W when it's dumping the ice into the tray.So far the only annoyance is when it dumps ice into the tray and one piece blocks the IR sensor so it thinks the ice is full. It happens occasionally if there's partially melted ice on the bottom.5 stars for now; I love never running out of ice!\n  \nRead more\n  32 people found this helpful\n    \n          \n              \n                  Helpful\n              \n          \n      Sending feedback...Thank you for your feedback.Sorry, we failed to record your vote. Please try again\n        Report\n  &lt;img src=\"https://c.media-amazon.com/images/S/amazon-avatars-global/ac5dc58f-2abc-4d35-9040-409ebeadcd1c._CR0%2C50%2C233%2C233_UX460_.jpg\"/&gt;Bella &amp; Shelby's Mamma 🩷🐾🩷🐩5.0 out of 5 stars\n\n\n\n\n\n\n\n  \n  \n    ⚠️ 📢🦠UPDATE: Feb 2024 |  85 y/o Grandparents Approved! 🧊\n  \nReviewed in the United States on May 7, 2023Color: STAINLESSVerified Purchase\n\n\n\n\n\n\n\n  \n  \n    PLEASE PLEASE PLEASE READ! SEE ADDED PHOTOS!!! 📢🦠😷🤧⚠️UPDATED 02/2024 📢⚠️🦠🧼🪥🧊While visiting my grandparents, the ice maker needed water but I wasn't sure how much was already in the machine. The ice maker is ontop of their 45\" coffee bar cabinet (I'm 5'1). I got a step stool and opened the cover to check the water level.I was stunned by what I saw! Before you go judge or assume that she is dirty etc, as stated in my orginal review below about cleaning the machine, that this can happen quickly. My 86 y/o grandmother is ODC clean &amp; keeps an immaculate home! When I visit, I will clean the machine if I remember, otherwise she will do it..  The last time she thoroughly cleaned the machine was almost 3-weeks ago. Goes to show how quickly debris (and lawrd knows whatelse inside) can accumulate. My cleaning tips are at the bottom of my original review.I have added additional photos to show you how the machine can quickly collect dust, debris etc just from sitting with a closed lid.My grandmother has the ice maker on a raised stand on her countertop - when filling the machine with water, this went unseen. My grandmother was mortified when she saw this.She actually started to cry in fear her or my grandfather would get sick. She almost had me remove the ice maker.This is why I STRESSED about frequent cleanings in my original review.--------------‐-------------------------------Original Unedited Review: I purchased this for my 85 year old grandparents. Their new refrigerator has a botton freezer (which they wanted) but limited freezer space so they took out the ice maker to make room. Every time we had family gatherings, there was no ice not even a tray.When I mentioned buying this to my grandmother - she didn't want to hear it. She said there would be no room for it on her counters (she has plenty of room). I think they were more concerned they wouldn't know how to operate it without help or how it would 'look' if company came lol. It blends in nicely with her other black &amp; stainless appliances. If anything, her friends/company raves about the maker.I had the ice maker shipped to my grandparents house — and when they received it, they couldn't get over how well packaged it was — it also has a blue film covering protecting the entire stainless machine. ❄️🧊❄️🧊❄️🧊❄️🧊 and couldn't get over how compact the ice maker is, how quick it produces ice, and how easy it is to operate.They have actually used this several times when having outdoor gatherings. We plug it into the outside outlet or portable generator &amp; wah lah! It was in the mid 90s with 100% humidity &amp; the lid kept the ice intact - no issues with melting.The ice cubes are large nuggets which is nice.. Depending on your tap water minerals, I recommend using filtered water to reduce build-up.*The machine is very easy to clean AND SO IMPORTANT (PLEASE READ). When I visited, I noticed the machine had a 'water smell' and knew it just needed a cleaning.I do recommend cleaning &amp; sanitizing the machine every 4-6 weeks and clean the basket frequently. If you don't want to spend the money on ice machine cleaner - then white vinegar works just as good if not better. I put distilled vinegar in a spray bottle (1:1 ratio) and spray the inside really good. I would use a lint free microfiber cloth or an old t-shirt to wipe  (DON'T USE HARSH CHEMICALS) - you can also mix water &amp; Dawn together and use it as a spray. You'll want to grab a toothbrush for hard to reach spots. Vinegar is a safe - natural disinfectant &amp; descaler. Anything that gets left uncleaned has the chance to build up grime for another 2 months. DON'T SKIP THIS STEP - YOU WILL GET SICK!! 🪥🧽🧼*MAKE SURE you pour/fill the ice maker with the vinegar solution (vinegar/water), just like how you make ice! Making this ice fills the spaces most likely to have buildup, like the ice maker's teeth, with your solution. Make sure you give the machine a good thorough rinse because you don't want your ice to taste like vinegar. This may seem like a pain or a lot to do but it's actually not. So quick but so IMPORTANT. You DON'T want to take chances on getting sick or someone else because ALL ice makers create mold, slime, e-coli, pests, dust, and dirt—debris of all kinds can affect the quality of your ice. Look out for green or black patches on your ice, because that’s a sure sign that it’s in need of a clean. But other dangers can be harder to spot.I hope you found my review helpful! I know it's a little long but I rather share helpful information &amp; not have someone get sick.GREAT QUALITY • AFFORDABLE • GIFTABLE • EASY TO USE • MAKES NUGGET ICE IN MINUTES • GREAT FOR PARTIES • INDOOR/OUTDOOR EVENTS • PORTABLE • CAMPING &amp; MORE\n  \nRead more\n\n\n\n\n\n\n\n\n\n\n\n \n  \t\t \n\n\n\n\n    \n        \n        \n            \n        \n            \n        \n        \n            \n            \n        \n        \n            \n            \n        \n    \n    \n        \n\n            \n                &lt;img src=\"https://c.media-amazon.com/images/S/amazon-avatars-global/ac5dc58f-2abc-4d35-9040-409ebeadcd1c._CR0%2C50%2C233%2C233_UX460_.jpg\"/&gt;Bella &amp; Shelby's Mamma 🩷🐾🩷🐩\n            \n\n            5.0 out of 5 stars\n            \n                ⚠️ 📢🦠UPDATE: Feb 2024 |  85 y/o Grandparents Approved! 🧊\n            \n            \n            \n                \n                    \n                        \n                        \n                            \n                                \n                                \n                                    Reviewed in the United States on May 7, 2023\n                                \n                            \n                        \n                    \n                \n            \n        \n        \n            PLEASE PLEASE PLEASE READ! SEE ADDED PHOTOS!!! 📢🦠😷🤧⚠️UPDATED 02/2024 📢⚠️🦠🧼🪥🧊While visiting my grandparents, the ice maker needed water but I wasn't sure how much was already in the machine. The ice maker is ontop of their 45\" coffee bar cabinet (I'm 5'1). I got a step stool and opened the cover to check the water level.I was stunned by what I saw! Before you go judge or assume that she is dirty etc, as stated in my orginal review below about cleaning the machine, that this can happen quickly. My 86 y/o grandmother is ODC clean &amp; keeps an immaculate home! When I visit, I will clean the machine if I remember, otherwise she will do it..  The last time she thoroughly cleaned the machine was almost 3-weeks ago. Goes to show how quickly debris (and lawrd knows whatelse inside) can accumulate. My cleaning tips are at the bottom of my original review.I have added additional photos to show you how the machine can quickly collect dust, debris etc just from sitting with a closed lid.My grandmother has the ice maker on a raised stand on her countertop - when filling the machine with water, this went unseen. My grandmother was mortified when she saw this.She actually started to cry in fear her or my grandfather would get sick. She almost had me remove the ice maker.This is why I STRESSED about frequent cleanings in my original review.--------------‐-------------------------------Original Unedited Review: I purchased this for my 85 year old grandparents. Their new refrigerator has a botton freezer (which they wanted) but limited freezer space so they took out the ice maker to make room. Every time we had family gatherings, there was no ice not even a tray.When I mentioned buying this to my grandmother - she didn't want to hear it. She said there would be no room for it on her counters (she has plenty of room). I think they were more concerned they wouldn't know how to operate it without help or how it would 'look' if company came lol. It blends in nicely with her other black &amp; stainless appliances. If anything, her friends/company raves about the maker.I had the ice maker shipped to my grandparents house — and when they received it, they couldn't get over how well packaged it was — it also has a blue film covering protecting the entire stainless machine. ❄️🧊❄️🧊❄️🧊❄️🧊 and couldn't get over how compact the ice maker is, how quick it produces ice, and how easy it is to operate.They have actually used this several times when having outdoor gatherings. We plug it into the outside outlet or portable generator &amp; wah lah! It was in the mid 90s with 100% humidity &amp; the lid kept the ice intact - no issues with melting.The ice cubes are large nuggets which is nice.. Depending on your tap water minerals, I recommend using filtered water to reduce build-up.*The machine is very easy to clean AND SO IMPORTANT (PLEASE READ). When I visited, I noticed the machine had a 'water smell' and knew it just needed a cleaning.I do recommend cleaning &amp; sanitizing the machine every 4-6 weeks and clean the basket frequently. If you don't want to spend the money on ice machine cleaner - then white vinegar works just as good if not better. I put distilled vinegar in a spray bottle (1:1 ratio) and spray the inside really good. I would use a lint free microfiber cloth or an old t-shirt to wipe  (DON'T USE HARSH CHEMICALS) - you can also mix water &amp; Dawn together and use it as a spray. You'll want to grab a toothbrush for hard to reach spots. Vinegar is a safe - natural disinfectant &amp; descaler. Anything that gets left uncleaned has the chance to build up grime for another 2 months. DON'T SKIP THIS STEP - YOU WILL GET SICK!! 🪥🧽🧼*MAKE SURE you pour/fill the ice maker with the vinegar solution (vinegar/water), just like how you make ice! Making this ice fills the spaces most likely to have buildup, like the ice maker's teeth, with your solution. Make sure you give the machine a good thorough rinse because you don't want your ice to taste like vinegar. This may seem like a pain or a lot to do but it's actually not. So quick but so IMPORTANT. You DON'T want to take chances on getting sick or someone else because ALL ice makers create mold, slime, e-coli, pests, dust, and dirt—debris of all kinds can affect the quality of your ice. Look out for green or black patches on your ice, because that’s a sure sign that it’s in need of a clean. But other dangers can be harder to spot.I hope you found my review helpful! I know it's a little long but I rather share helpful information &amp; not have someone get sick.GREAT QUALITY • AFFORDABLE • GIFTABLE • EASY TO USE • MAKES NUGGET ICE IN MINUTES • GREAT FOR PARTIES • INDOOR/OUTDOOR EVENTS • PORTABLE • CAMPING &amp; MORE\n        \n        \n            \n                Images in this review\n            \n            \n                \n                    \n                        \n                    \n                        \n                    \n                        \n                    \n                        \n                    \n                        \n                    \n                        \n                    \n                        \n                    \n                        \n                    \n                        \n                    \n                \n            \n        \n    \n        \n    \n\n\n\n\n\n   function toggleSeeAllView() {\n       P.when('A', 'cr-image-popover-controller').execute(function(A, imagePopoverController) {\n          imagePopoverController.toggleSeeAllView(true);\n       });\n   }\n\n\n       &lt;img alt=\"Customer image\" src=\"https://c.media-amazon.com/images/I/51D1pBDnkQL._SY88.jpg\" height=\"88\" width=\"100%\"/&gt;&lt;img alt=\"Customer image\" src=\"https://c.media-amazon.com/images/I/61zNMlc9x0L._SY88.jpg\" height=\"88\" width=\"100%\"/&gt;&lt;img alt=\"Customer image\" src=\"https://c.media-amazon.com/images/I/61gBUG7sk6L._SY88.jpg\" height=\"88\" width=\"100%\"/&gt;&lt;img alt=\"Customer image\" src=\"https://c.media-amazon.com/images/I/61y7e3ioLkL._SY88.jpg\" height=\"88\" width=\"100%\"/&gt;&lt;img alt=\"Customer image\" src=\"https://c.media-amazon.com/images/I/71-oS8yhLjL._SY88.jpg\" height=\"88\" width=\"100%\"/&gt;&lt;img alt=\"Customer image\" src=\"https://c.media-amazon.com/images/I/71LgfvHozwL._SY88.jpg\" height=\"88\" width=\"100%\"/&gt;&lt;img alt=\"Customer image\" src=\"https://c.media-amazon.com/images/I/616ULvOipPL._SY88.jpg\" height=\"88\" width=\"100%\"/&gt;&lt;img alt=\"Customer image\" src=\"https://c.media-amazon.com/images/I/61fjsMbu5pL._SY88.jpg\" height=\"88\" width=\"100%\"/&gt;&lt;img alt=\"Customer image\" src=\"https://c.media-amazon.com/images/I/71fFUkqcPaL._SY88.jpg\" height=\"88\" width=\"100%\"/&gt;\n\n        P.when('A', 'cr-image-popover-controller').execute(function(A, imagePopoverController) {\n          A.on(\"a:popover:beforeShow:R2N5OAKGDADVXL_gallerySection_main\", function(data) {\n            imagePopoverController.initImagePopover(\"R2N5OAKGDADVXL\", \"[https://c.media-amazon.com/images/I/51D1pBDnkQL.jpg, https://c.media-amazon.com/images/I/61zNMlc9x0L.jpg, https://c.media-amazon.com/images/I/61gBUG7sk6L.jpg, https://c.media-amazon.com/images/I/61y7e3ioLkL.jpg, https://c.media-amazon.com/images/I/71-oS8yhLjL.jpg, https://c.media-amazon.com/images/I/71LgfvHozwL.jpg, https://c.media-amazon.com/images/I/616ULvOipPL.jpg, https://c.media-amazon.com/images/I/61fjsMbu5pL.jpg, https://c.media-amazon.com/images/I/71fFUkqcPaL.jpg]\", data);\n          });\n        });\n    \n\n  743 people found this helpful\n    \n          \n              \n                  Helpful\n              \n          \n      Sending feedback...Thank you for your feedback.Sorry, we failed to record your vote. Please try again\n        Report\n  &lt;img src=\"https://c.media-amazon.com/images/S/amazon-avatars-global/default.png\"/&gt;Larry C5.0 out of 5 stars\n\n\n\n\n\n\n\n  \n  \n    I like this small counter top ice maker.\n  \nReviewed in the United States on August 31, 2024Color: STAINLESSVerified Purchase\n\n\n\n\n\n\n\n  \n  \n    I like this small counter top ice maker.  It is sufficiently quiet &amp; produces eight bullet shaped ice pellets every 8 1/2 minutes.  Be aware that, like most countertop devices, this icemaker has no provision to keep the ice frozen so it either needs to be used right away or transferred to a container that can go in the freezer.  That works fine for my needs as the ice is produced so quickly that I just turn the maker on a half an hour before I need ice.\n  \nRead more\n  One person found this helpful\n    \n          \n              \n                  Helpful\n              \n          \n      Sending feedback...Thank you for your feedback.Sorry, we failed to record your vote. Please try again\n        Report\n  &lt;img src=\"https://c.media-amazon.com/images/S/amazon-avatars-global/default.png\"/&gt;Alex H.4.0 out of 5 stars\n\n\n\n\n\n\n\n  \n  \n    Good countertop machine, does not keep ice cold\n  \nReviewed in the United States on August 7, 2024Color: STAINLESSVerified Purchase\n\n\n\n\n\n\n\n  \n  \n    Great machine for my use... only complaints are that it does not do an effective job of keeping the cubes frozen once they're in the basket and the difference between \"small\" and \"large\" cubes is marginal (think USD 5¢ nickel &gt; 25¢ quarter sizes).I just empty the basket into a separate ice bucket and keep them in my freezer so they don't melt. Low noise and very fast.\n  \nRead more\n  7 people found this helpful\n    \n          \n              \n                  Helpful\n              \n          \n      Sending feedback...Thank you for your feedback.Sorry, we failed to record your vote. Please try again\n        Report",</t>
  </si>
  <si>
    <t xml:space="preserve">    "trackingLink": "https://www.amazon.com/Frigidaire-Countertop-Maker-Black-Stainless/dp/B07J1YVSNQ?th=1&amp;linkCode=ll1&amp;tag=dividy-20&amp;linkId=8dfe8c4c866d8a91a0ecc48ab3899ae4&amp;language=en_US&amp;ref_=as_li_ss_tl"</t>
  </si>
  <si>
    <t xml:space="preserve">    "productDetails": "About this item                   OPAL NUGGET ICE, THE GOOD ICE: Serve up chewable, crunchable, craveable nugget ice that's ready fast and retains its flavor, unlike traditional hard cubes. Refreshing nugget ice is made from compacted ice flakes and is perfect for your favorite beverages     38 POUNDS OF ICE PER DAY: Begin enjoying your first batch of ice in 10 minutes or less. Never run out of nugget ice thanks to a large capacity ice maker that makes 1.6 lbs of fresh ice per hour and the removable drawer holds up to 3lbs of ice at a time     BUILT-IN WIFI AND VOICE CONTROL: Pair your ice maker with the SmartHQ app to monitor device status and schedule fresh ice. Receive automatic software updates that include ice maker features and access voice control capabilities through Alexa and Google     WATER TANK: Eliminate the need for an outside water source with an attached water supply for ice, which allows you to produce up to three times more ice and Easily detaches for water filling and clean up     CONVENIENT CLEANING SOLUTIONS: Advance cleaning system that helps sanitize and descale when used regularly, keeping ice tasting fresh and machine performance at its best. Water filter (P4INKFILTR) and cleaning kit (P4INKCLEAN) sold separately       \n                            ›  See more product details",</t>
  </si>
  <si>
    <t xml:space="preserve">    "customerReviews": "&lt;img src=\"https://c.media-amazon.com/images/S/amazon-avatars-global/51160841-c4a6-4c6e-8dd8-430965f3b005._CR83%2C0%2C333%2C333_SX460_.jpg\"/&gt;chiflatin5.0 out of 5 stars\n\n\n\n\n\n\n\n  \n  \n    Very fancy and good.\n  \nReviewed in the United States on August 8, 2024Style: Opal 2.0 + Side TankColor: Stainless SteelVerified Purchase\n\n\n\n\n\n\n\n  \n  \n    8/8/2024 Week 1: I'll start off by mentioning the things I learned after actually using it. The water in the Tank (if you got the tank) drains into the space under the ice bucket, from there it goes through the strainer and up to make ice. If you don't have the tank, you must pull out the ice bucket and pour water in there instead. If at first it's not draining into that space or you get the \"REFILL WATER\" light when the tank is clearly full of water: remove the ice bucket so you can see inside the machine, grab the whole side Tank assembly and lift it up as high as you can for a few seconds with the hose connected to clear any air bubbles. You will see the water slowly starting to fill.Secondly, since I despise maintenance and was worried about descaling this thing each month I buy 5 gallon distilled jugs and got a cheap battery powered pump and refill the ice maker with that. We leave ours in the laundry room and just carry the side tank over there to fill it periodically.Third, IF YOU TURN IT ON and there is still ice in it, it will be gone because the machine circulates a lot of water through the ice bucket and back into the reservoir underneath each time it is turned on. Grab that ice you need before you turn it back on so you don't need to wait.The ice melt kinda fast, it's pretty well insulated but the ice is soft so it melts quick. I turn it on a 4pm and off at 7 or so and it keeps 2-3 people in ice drinks.The rest of the stuff it covered in other reviews, the sound is about dishwasher level and I only have it on when I need so I never even notice it.\n  \nRead more\n  20 people found this helpful\n    \n          \n              \n                  Helpful\n              \n          \n      Sending feedback...Thank you for your feedback.Sorry, we failed to record your vote. Please try again\n        Report\n  &lt;img src=\"https://c.media-amazon.com/images/S/amazon-avatars-global/31ZfZrbz81L._CR0%2C0%2C159%2C159_UX460_.gif\"/&gt;D. Delcher5.0 out of 5 stars\n\n\n\n\n\n\n\n  \n  \n    Very nice ice Maker, My family loved it.\n  \nReviewed in the United States on December 4, 2022Style: Opal 2.0 + Side TankColor: Stainless SteelVerified Purchase\n\n\n\n\n\n\n\n  \n  \n    Set up is easy. Ice maker should be near a sink. I can not imagine having it without the extra tank. We fill the tank at least once a day for a family of 4. (Get the tank!) I had to try about 10 times to get WIFi App to sink up. We shut the ice maker off at 9pm and it still has ice in when we turn it at 6am. We have an open floor plan so it is a little louder than I had hoped but I feel like you just get used to it. A few days after use it said I need to descale it even though we have a water softener. GE said to unplug it let it rest. The Error went a way. I did purchase the extended warranty. Lots of good ytube videos on how to open it up and clean the inside. Will update this review in a few month. The ice is perfect and makes drink cold fast with little foam. Not hard to chew and is helping me get more daily water intake. The drip tray is my only complaint so far. When you open the ice drawer it drips so you need a paper towel.12/12/22- had to set it to cycle off every few hours otherwise it starts squealing. The internal defrost cycle does not seem to work that great. So I would not advise trying to run it for 16 hours straight.12/26/22- so still dealing with squealing. I have been playing around with the schedule to give it more chances to defrost. I think the squealing comes from it not being about to push the frozen ice out. Still love the ice so not giving up yet.12/28/22- did several cleaning cycles with bleach. Set up running time for hour on then and hour off. Moved it so it has good ventilation on both sides. No squealing so far after changes.1/14/23- to sync up to phone app pull up a chair and sit right next to it with your phone. Any further away does not seem to work. My machine has been working fine as long as it has several off cycles between run times. If I try to leave it on for more than a few hours it always start making unpleasant noises. It has lost WiFi twice and each when it keeps running without programming it starts making all kinds of bad noises. Just my personal experiences. Keep with a on/off hourly schedule.\n  \nRead more\n\n\n\n\n\n\n\n\n\n\n\n \n  \t\t \n\n\n\n\n    \n        \n        \n            \n        \n            \n        \n        \n            \n            \n        \n        \n            \n            \n        \n    \n    \n        \n\n            \n                &lt;img src=\"https://c.media-amazon.com/images/S/amazon-avatars-global/31ZfZrbz81L._CR0%2C0%2C159%2C159_UX460_.gif\"/&gt;D. Delcher\n            \n\n            5.0 out of 5 stars\n            \n                Very nice ice Maker, My family loved it.\n            \n            \n            \n                \n                    \n                        \n                        \n                            \n                                \n                                \n                                    Reviewed in the United States on December 4, 2022\n                                \n                            \n                        \n                    \n                \n            \n        \n        \n            Set up is easy. Ice maker should be near a sink. I can not imagine having it without the extra tank. We fill the tank at least once a day for a family of 4. (Get the tank!) I had to try about 10 times to get WIFi App to sink up. We shut the ice maker off at 9pm and it still has ice in when we turn it at 6am. We have an open floor plan so it is a little louder than I had hoped but I feel like you just get used to it. A few days after use it said I need to descale it even though we have a water softener. GE said to unplug it let it rest. The Error went a way. I did purchase the extended warranty. Lots of good ytube videos on how to open it up and clean the inside. Will update this review in a few month. The ice is perfect and makes drink cold fast with little foam. Not hard to chew and is helping me get more daily water intake. The drip tray is my only complaint so far. When you open the ice drawer it drips so you need a paper towel.12/12/22- had to set it to cycle off every few hours otherwise it starts squealing. The internal defrost cycle does not seem to work that great. So I would not advise trying to run it for 16 hours straight.12/26/22- so still dealing with squealing. I have been playing around with the schedule to give it more chances to defrost. I think the squealing comes from it not being about to push the frozen ice out. Still love the ice so not giving up yet.12/28/22- did several cleaning cycles with bleach. Set up running time for hour on then and hour off. Moved it so it has good ventilation on both sides. No squealing so far after changes.1/14/23- to sync up to phone app pull up a chair and sit right next to it with your phone. Any further away does not seem to work. My machine has been working fine as long as it has several off cycles between run times. If I try to leave it on for more than a few hours it always start making unpleasant noises. It has lost WiFi twice and each when it keeps running without programming it starts making all kinds of bad noises. Just my personal experiences. Keep with a on/off hourly schedule.\n        \n        \n            \n                Images in this review\n            \n            \n                \n                    \n                        \n                    \n                        \n                    \n                        \n                    \n                        \n                    \n                        \n                    \n                        \n                    \n                        \n                    \n                        \n                    \n                        \n                    \n                        \n                    \n                \n            \n        \n    \n        \n    \n\n\n\n\n\n   function toggleSeeAllView() {\n       P.when('A', 'cr-image-popover-controller').execute(function(A, imagePopoverController) {\n          imagePopoverController.toggleSeeAllView(true);\n       });\n   }\n\n\n       &lt;img alt=\"Customer image\" src=\"https://c.media-amazon.com/images/I/81hahlG1wkL._SY88.jpg\" height=\"88\" width=\"100%\"/&gt;&lt;img alt=\"Customer image\" src=\"https://c.media-amazon.com/images/I/51hsvy192iL._SY88.jpg\" height=\"88\" width=\"100%\"/&gt;&lt;img alt=\"Customer image\" src=\"https://c.media-amazon.com/images/I/81fehmMZBZL._SY88.jpg\" height=\"88\" width=\"100%\"/&gt;&lt;img alt=\"Customer image\" src=\"https://c.media-amazon.com/images/I/71fx6svGSWL._SY88.jpg\" height=\"88\" width=\"100%\"/&gt;&lt;img alt=\"Customer image\" src=\"https://c.media-amazon.com/images/I/51qV1Qc47WL._SY88.jpg\" height=\"88\" width=\"100%\"/&gt;&lt;img alt=\"Customer image\" src=\"https://c.media-amazon.com/images/I/61iYDcO+w3L._SY88.jpg\" height=\"88\" width=\"100%\"/&gt;&lt;img alt=\"Customer image\" src=\"https://c.media-amazon.com/images/I/71u3Duvcl2L._SY88.jpg\" height=\"88\" width=\"100%\"/&gt;&lt;img alt=\"Customer image\" src=\"https://c.media-amazon.com/images/I/71wqgEUXtNL._SY88.jpg\" height=\"88\" width=\"100%\"/&gt;&lt;img alt=\"Customer image\" src=\"https://c.media-amazon.com/images/I/71vQq62wdHL._SY88.jpg\" height=\"88\" width=\"100%\"/&gt;&lt;img alt=\"Customer image\" src=\"https://c.media-amazon.com/images/I/71W5ligxxkL._SY88.jpg\" height=\"88\" width=\"100%\"/&gt;\n\n        P.when('A', 'cr-image-popover-controller').execute(function(A, imagePopoverController) {\n          A.on(\"a:popover:beforeShow:R1HMPLQVPF783E_gallerySection_main\", function(data) {\n            imagePopoverController.initImagePopover(\"R1HMPLQVPF783E\", \"[https://c.media-amazon.com/images/I/81hahlG1wkL.jpg, https://c.media-amazon.com/images/I/51hsvy192iL.jpg, https://c.media-amazon.com/images/I/81fehmMZBZL.jpg, https://c.media-amazon.com/images/I/71fx6svGSWL.jpg, https://c.media-amazon.com/images/I/51qV1Qc47WL.jpg, https://c.media-amazon.com/images/I/61iYDcO+w3L.jpg, https://c.media-amazon.com/images/I/71u3Duvcl2L.jpg, https://c.media-amazon.com/images/I/71wqgEUXtNL.jpg, https://c.media-amazon.com/images/I/71vQq62wdHL.jpg, https://c.media-amazon.com/images/I/71W5ligxxkL.jpg]\", data);\n          });\n        });\n    \n\n  266 people found this helpful\n    \n          \n              \n                  Helpful\n              \n          \n      Sending feedback...Thank you for your feedback.Sorry, we failed to record your vote. Please try again\n        Report\n  &lt;img src=\"https://c.media-amazon.com/images/S/amazon-avatars-global/default.png\"/&gt;Shelley K.1.0 out of 5 stars\n\n\n\n\n\n\n\n  \n  \n    DO NOT BUY. Go get the Opal 1 version, this one is just plain terrible. And so is Opal support.\n  \nReviewed in the United States on July 7, 2023Style: Opal 2.0 + Side TankColor: Stainless SteelVerified Purchase\n\n\n\n\n\n\n\n\n\n\n\n\n\n\n\n\n\n\n    \n        \n\n        \n        \n            \n        \n\n        \n            \n                \n\n\n\n\n{\"clickstreamNexusMetricsConfig\":{\"actionType\":\"DISCOVERY\",\"productId\":\"\",\"eventOwner\":\"vsemetrics_playercards\",\"schemaId\":\"clickstream.CustomerEvent.4\",\"producerId\":\"vsemetrics_playercards\",\"eventType\":\"IVEVideoView\"},\"clientPrefix\":\"vse_reviews_desktop_r2c5k87jpkkpet_1725655482796\",\"closedCaptionsConfig\":{\"captionsOnTexts\":{\"en\":\"English (Automated)\"},\"captionsOffText\":\"Captions off\",\"languageToLabelTexts\":{\"English\":\"English\"}},\"sushiMetricsConfig\":{\"isRobot\":false,\"clientId\":\"VSE-US\",\"videoAsinList\":\"\",\"weblabIds\":\"\",\"eventSource\":\"Player\",\"sessionId\":\"133-8364463-3604600\",\"refMarkers\":\"vse_reviews_desktop_R2C5K87JPKKPET_1725655482796_ref\",\"placementContext\":\"cr_inline_review\",\"marketplaceId\":\"ATVPDKIKX0DER\",\"isInternal\":false,\"endpoint\":\"https://unagi-na.amazon.com/1/events/com.amazon.eel.vse.metrics.prod.events.test\",\"requestId\":\"G4DDAS1C2HFK0ZVPGNXT\",\"customerId\":\"A249XJ9JIO8LDW\",\"sessionType\":1},\"mimeType\":\"application/x-mpegURL\",\"nexusMetricsConfig\":{\"isInternal\":false,\"widgetMetricsSchemaId\":\"vse.VSECardsEvents.8\",\"clientId\":\"VSE-US\",\"videoAsinList\":\"\",\"weblabIds\":\"\",\"eventSource\":\"Player\",\"videoAsin\":\"R2C5K87JPKKPET\",\"producerId\":\"vsemetrics_playercards\",\"refMarkers\":\"vse_reviews_desktop_R2C5K87JPKKPET_1725655482796_ref\",\"placementContext\":\"cr_inline_review\",\"playerTSMMetricsSchemaId\":\"vse.VSECardsPlayerEvents.7\"},\"videoHeight\":0,\"videoWidth\":0,\"initialClosedCaptions\":\"en,https://c.media-amazon.com/images/S/vse-vms-closed-captions-artifact-us-east-1-prod/closedCaptions/d76b35c4-6ac8-4120-b227-bb8cb5372e27.vtt\",\"videoUrl\":\"https://c.media-amazon.com/images/S/vse-vms-transcoding-artifact-us-east-1-prod/f3605f39-f24d-46b0-9d0f-be0ebb18175d/default.vertical.jobtemplate.hls.m3u8\",\"metricsEmissionMethod\":\"nexus\",\"imageUrl\":\"https://c.media-amazon.com/images/I/41VdJfocsfL._SY256.jpg\",\"awaConfig\":{\"useUpNextComponent\":false,\"clickstreamNexusMetricsConfig\":{\"actionType\":\"DISCOVERY\",\"productId\":\"\",\"eventOwner\":\"vsemetrics_playercards\",\"schemaId\":\"clickstream.CustomerEvent.4\",\"producerId\":\"vsemetrics_playercards\",\"eventType\":\"IVEVideoView\"},\"initialVideo\":\"R2C5K87JPKKPET\",\"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c5k87jpkkpet_1725655482796-player-fd86dbd4-e39e-47f2-a649-be3ff2295b11\",\"allowCrossOrigin\":false,\"requestMetadata\":{\"marketplaceId\":\"ATVPDKIKX0DER\",\"clientId\":\"VSE-US\",\"method\":\"cr_inline_review\",\"requestId\":\"G4DDAS1C2HFK0ZVPGNXT\",\"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C5K87JPKKPET_1725655482796_ref\",\"placementContext\":\"cr_inline_review\",\"marketplaceId\":\"ATVPDKIKX0DER\",\"isInternal\":false,\"endpoint\":\"https://unagi-na.amazon.com/1/events/com.amazon.eel.vse.metrics.prod.events.test\",\"requestId\":\"G4DDAS1C2HFK0ZVPGNXT\",\"customerId\":\"A249XJ9JIO8LDW\",\"sessionType\":1},\"ospLinkCode\":\"\",\"showPosterImage\":true,\"languageCode\":\"en\",\"version\":\"\",\"nexusMetricsConfig\":{\"isInternal\":false,\"widgetMetricsSchemaId\":\"vse.VSECardsEvents.8\",\"clientId\":\"VSE-US\",\"videoAsinList\":\"\",\"weblabIds\":\"\",\"eventSource\":\"Player\",\"videoAsin\":\"R2C5K87JPKKPET\",\"producerId\":\"vsemetrics_playercards\",\"refMarkers\":\"vse_reviews_desktop_R2C5K87JPKKPET_1725655482796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0:14Loaded: 42.90%0:00Stream Type LIVESeek to live, currently behind liveLIVERemaining Time -0:14 1xPlayback RateChaptersChaptersDescriptionsdescriptions off, selectedCaptionscaptions off, selectedEnglish (Automated)Audio Trackdefault, selectedFullscreenThis is a modal window.\n\n\n            \n            \n        \n    \n    \n\n\n\n\n\n\n\n\n  \n  \n    ==========Final update: 7/25/2023: OnPoint responded to the BBB complaint. I was offered to continue waiting an undetermined amount of time for a 3rd new unit, I opted to get completely out of this mess. The 2nd unit is being shipped back right now and upon receipt, GE is providing a full refund. Meanwhile I already have an Opal 1 in its place and quite happy, and it was about 1/2 the price. So what would you gain by going the Opal 2 route (other than a giant headache)? A front panel that lights up letting  you know, by words, what is going on with the ice maker. The Opal 1 has an LED ring that pulses or changes color and you kinda have to decipher it but it isn't any big deal. The 2 also has the app and you can schedule the ice maker to turn on and off at certain times or even tap a button on your phone to turn it on or off. I kinda liked that so what I've already done is programmed a smart plug to work on a schedule and it can be controlled via app as well so nothing lost there.'Sonic' ice is absolutely spectacular. There are now lots of these ice makers on the market. My biggest advice is to make sure to get one that includes a side tank or is directly plumbed to your R/O system otherwise you'll forever be jumping up and refilling small amounts of water.===========Another update: 7/17/2023: I submitted a complaint with the BBB over the weekend regarding OnPoint Warranty Solutions LLC which is the official support group for GE Opal. I also offered to provide 33 emails I've had with support (sent/received). I have still not had any communication returned from support. Buyer beware if you need any product support, which you most likely will. Working on figuring out a contact directly with GE to discuss the product and experience with support. I had actually requested this information from Onpoint but have not had a response.===========Update 7/13/2023: nothing to report. GE Opal \"advanced\" support has gone completely dark. No tracking info on a replacement unit (which by the way would be Unit #3 since March). I've requested tracking info multiple times on the 3rd unit and they are non-responsive. I think these Opal units are like playing craps, sometimes you run hot and have a great time, but most of the time you end up heading back to your hotel room early with nothing in your pocket because the casino drained you.Not sure what else to say. Tomorrow I will be contacting the BBB. Shoddy engineering on product, worse on support. To recent purchasers, enjoy the ice, it is indeed fantastic. Just be ready to have your experience take a 180 on you. Then I wish you the best of luck with your giant paperweight.I'm still holding onto hope that I'll be able to provide a much better update on this.==========Review written by my husband.DO NOT BUY. Absolutely terrible product and terrible support. Yes when it works the ice is spectacular, but go buy the Opal 1 version. I know multiple people who have the Opal 1, never use distilled water and never descale and never have problems. The GE developers got this product wrong.Purchased March 11, 2023. Plain and simple, this product has issues and support is terrible. Within a couple of weeks of purchasing we noticed some strange noises coming from the unit. Not much longer the noise became overwhelming and we simply had to just turn the unit completely off (see video that support requested from me). Too late to return so we worked with Opal support. The experience overall has been terrible.The number one thing that support says is to always use distilled water. Yet nowhere on the product does it state this and I don't know anyone who would buy an expensive ice maker to also have to always purchase special water to use in it. We have an R/O system in place and always use that. The other thing that support will say is that every two weeks you have to descale the unit. This means removing all ice and draining all water, adding in a mixture of water and vinegar and running that through the cleaning cycle several times, then flush that all out, wiping everything down good, make several batches of ice and throw that away to make sure you are not mixing all that vinegar in with your icewater or drink. The descaling process basically take overnight as you have to stuff a rag or sponge up into the unit and let it sit during this downtime process. We also purchased the official GE Opal filter. This makes no difference in operation of this unit and is a waste of money.After working with support for weeks and weeks, they finally said they would send a replacement unit. Their standard process for replacement is to send a refurbished unit. So now you pay lots of money for a product that doesn't work right only to get a unit that someone else had a problem with and was returned? Upon receipt of this 'new' replacement unit, the instructions state that there could be some leftover crud from their cleaning process. Yeah, okay, see the next picture. I spent two hours trying to clean that crap out of the unit, flushed several cycles through, tossed ice, that stuff is still everywhere. I decided to keep trying to clean it anyway. BUT, when I then proceeded to connect the unit to my home network, the password printed on the label on the back of the unit didn't work. I struggled for some time before reaching out to support and providing that information plus the picture of the disgusting unit. The manager seemed a bit shocked and personally called me, the unit should never have been shipped that way and it was obvious and acknowledged that they completely messed up repairing someone else's returned unit that had wifi problems and wasn't cleaned right and then sent to me. The outcome of this: I was told I would be receiving a brand new replacement unit. Flash forward 2 1/2 weeks later, I still have not received any shipping/tracking information and unit #2 that I have at the house now sits dark on the counter. When I asked repeatedly for tracking information I was asked to have patience as the supply chain was having issues.At this point I specifically requested a full refund as it has been several months with nothing but a crappy experience and very little ice to enjoy along the way. We'll see how this all pans out but my advice based on my personal experience with this product and their support is to avoid it completely. I was going to suggest to purchase the extra coverage but I can't in good conscience advise anyone to pay for this product period. Go out and google opal ice maker noise, or why does my opal ice maker scream like a banshee, something along those lines. You'll see lots of people sharing. For many this occurs after the warranty period (you know, that time where they'll gladly send you a used replacement) and they tear the thing apart and try to experiment with different ideas to solve the problem. One post I read even said the buyer eventually just tossed it in his garage because it is unusable.I'll update this review once I hear something back from support. But this purchase has been nothing but pure frustration and a huge time waster. The simple fact that they say you have to use distilled water and a full descaling/cleaning with downtime every two weeks should create a class action suit as nowhere does the product state this when considering a purchase. I'm mad as hell about this purchase but it sure looks like GE doesn't care, or stand by it's products.\n  \nRead more\n\n\n\n\n\n\n\n\n\n\n\n \n  \t\t \n\n\n\n\n    \n        \n        \n            \n        \n            \n        \n        \n            \n            \n        \n        \n            \n            \n        \n    \n    \n        \n\n            \n                &lt;img src=\"https://c.media-amazon.com/images/S/amazon-avatars-global/default.png\"/&gt;Shelley K.\n            \n\n            1.0 out of 5 stars\n            \n                DO NOT BUY. Go get the Opal 1 version, this one is just plain terrible. And so is Opal support.\n            \n            \n            \n                \n                    \n                        \n                        \n                            \n                                \n                                \n                                    Reviewed in the United States on July 7, 2023\n                                \n                            \n                        \n                    \n                \n            \n        \n        \n            ==========Final update: 7/25/2023: OnPoint responded to the BBB complaint. I was offered to continue waiting an undetermined amount of time for a 3rd new unit, I opted to get completely out of this mess. The 2nd unit is being shipped back right now and upon receipt, GE is providing a full refund. Meanwhile I already have an Opal 1 in its place and quite happy, and it was about 1/2 the price. So what would you gain by going the Opal 2 route (other than a giant headache)? A front panel that lights up letting  you know, by words, what is going on with the ice maker. The Opal 1 has an LED ring that pulses or changes color and you kinda have to decipher it but it isn't any big deal. The 2 also has the app and you can schedule the ice maker to turn on and off at certain times or even tap a button on your phone to turn it on or off. I kinda liked that so what I've already done is programmed a smart plug to work on a schedule and it can be controlled via app as well so nothing lost there.'Sonic' ice is absolutely spectacular. There are now lots of these ice makers on the market. My biggest advice is to make sure to get one that includes a side tank or is directly plumbed to your R/O system otherwise you'll forever be jumping up and refilling small amounts of water.===========Another update: 7/17/2023: I submitted a complaint with the BBB over the weekend regarding OnPoint Warranty Solutions LLC which is the official support group for GE Opal. I also offered to provide 33 emails I've had with support (sent/received). I have still not had any communication returned from support. Buyer beware if you need any product support, which you most likely will. Working on figuring out a contact directly with GE to discuss the product and experience with support. I had actually requested this information from Onpoint but have not had a response.===========Update 7/13/2023: nothing to report. GE Opal \"advanced\" support has gone completely dark. No tracking info on a replacement unit (which by the way would be Unit #3 since March). I've requested tracking info multiple times on the 3rd unit and they are non-responsive. I think these Opal units are like playing craps, sometimes you run hot and have a great time, but most of the time you end up heading back to your hotel room early with nothing in your pocket because the casino drained you.Not sure what else to say. Tomorrow I will be contacting the BBB. Shoddy engineering on product, worse on support. To recent purchasers, enjoy the ice, it is indeed fantastic. Just be ready to have your experience take a 180 on you. Then I wish you the best of luck with your giant paperweight.I'm still holding onto hope that I'll be able to provide a much better update on this.==========Review written by my husband.DO NOT BUY. Absolutely terrible product and terrible support. Yes when it works the ice is spectacular, but go buy the Opal 1 version. I know multiple people who have the Opal 1, never use distilled water and never descale and never have problems. The GE developers got this product wrong.Purchased March 11, 2023. Plain and simple, this product has issues and support is terrible. Within a couple of weeks of purchasing we noticed some strange noises coming from the unit. Not much longer the noise became overwhelming and we simply had to just turn the unit completely off (see video that support requested from me). Too late to return so we worked with Opal support. The experience overall has been terrible.The number one thing that support says is to always use distilled water. Yet nowhere on the product does it state this and I don't know anyone who would buy an expensive ice maker to also have to always purchase special water to use in it. We have an R/O system in place and always use that. The other thing that support will say is that every two weeks you have to descale the unit. This means removing all ice and draining all water, adding in a mixture of water and vinegar and running that through the cleaning cycle several times, then flush that all out, wiping everything down good, make several batches of ice and throw that away to make sure you are not mixing all that vinegar in with your icewater or drink. The descaling process basically take overnight as you have to stuff a rag or sponge up into the unit and let it sit during this downtime process. We also purchased the official GE Opal filter. This makes no difference in operation of this unit and is a waste of money.After working with support for weeks and weeks, they finally said they would send a replacement unit. Their standard process for replacement is to send a refurbished unit. So now you pay lots of money for a product that doesn't work right only to get a unit that someone else had a problem with and was returned? Upon receipt of this 'new' replacement unit, the instructions state that there could be some leftover crud from their cleaning process. Yeah, okay, see the next picture. I spent two hours trying to clean that crap out of the unit, flushed several cycles through, tossed ice, that stuff is still everywhere. I decided to keep trying to clean it anyway. BUT, when I then proceeded to connect the unit to my home network, the password printed on the label on the back of the unit didn't work. I struggled for some time before reaching out to support and providing that information plus the picture of the disgusting unit. The manager seemed a bit shocked and personally called me, the unit should never have been shipped that way and it was obvious and acknowledged that they completely messed up repairing someone else's returned unit that had wifi problems and wasn't cleaned right and then sent to me. The outcome of this: I was told I would be receiving a brand new replacement unit. Flash forward 2 1/2 weeks later, I still have not received any shipping/tracking information and unit #2 that I have at the house now sits dark on the counter. When I asked repeatedly for tracking information I was asked to have patience as the supply chain was having issues.At this point I specifically requested a full refund as it has been several months with nothing but a crappy experience and very little ice to enjoy along the way. We'll see how this all pans out but my advice based on my personal experience with this product and their support is to avoid it completely. I was going to suggest to purchase the extra coverage but I can't in good conscience advise anyone to pay for this product period. Go out and google opal ice maker noise, or why does my opal ice maker scream like a banshee, something along those lines. You'll see lots of people sharing. For many this occurs after the warranty period (you know, that time where they'll gladly send you a used replacement) and they tear the thing apart and try to experiment with different ideas to solve the problem. One post I read even said the buyer eventually just tossed it in his garage because it is unusable.I'll update this review once I hear something back from support. But this purchase has been nothing but pure frustration and a huge time waster. The simple fact that they say you have to use distilled water and a full descaling/cleaning with downtime every two weeks should create a class action suit as nowhere does the product state this when considering a purchase. I'm mad as hell about this purchase but it sure looks like GE doesn't care, or stand by it's products.\n        \n        \n            \n                Images in this review\n            \n            \n                \n                    \n                        \n                    \n                \n </t>
  </si>
  <si>
    <t xml:space="preserve">           \n        \n    \n        \n    \n\n\n\n\n\n   function toggleSeeAllView() {\n       P.when('A', 'cr-image-popover-controller').execute(function(A, imagePopoverController) {\n          imagePopoverController.toggleSeeAllView(true);\n       });\n   }\n\n\n       &lt;img alt=\"Customer image\" src=\"https://c.media-amazon.com/images/I/616F6z7acHL._SY88.jpg\" height=\"88\" width=\"100%\"/&gt;\n\n        P.when('A', 'cr-image-popover-controller').execute(function(A, imagePopoverController) {\n          A.on(\"a:popover:beforeShow:R2C5K87JPKKPET_gallerySection_main\", function(data) {\n            imagePopoverController.initImagePopover(\"R2C5K87JPKKPET\", \"[https://c.media-amazon.com/images/I/616F6z7acHL.jpg]\", data);\n          });\n        });\n    \n\n  649 people found this helpful\n    \n          \n              \n                  Helpful\n              \n          \n      Sending feedback...Thank you for your feedback.Sorry, we failed to record your vote. Please try again\n        Report",</t>
  </si>
  <si>
    <t xml:space="preserve">    "trackingLink": "https://www.amazon.com/GE-Profile-XPIO13SCSS-Stainless-Nugget/dp/B0964BF4N7?th=1&amp;linkCode=ll1&amp;tag=dividy-20&amp;linkId=c0447858c8d867e11c9b629729625fdb&amp;language=en_US&amp;ref_=as_li_ss_tl"</t>
  </si>
  <si>
    <t xml:space="preserve">    "productDetails": "About this item                   【Rapid Ice Production】Experience the convenience of quick ice-making with AGLUCKY ice maker, which takes just 6-8 minutes each round to form 9 shaped bullet-shaped ice cubes, producing 26.5 pounds of ice a day. With a 1.2L water tank, you won’t have to constantly refill the ice machine with water,ensuring you never run out of ice during gatherings or hot days.     【Bullet Ice Design】Compared to crushed or square ice, these bullet ice cubes are smooth, reducing the risk of mouth injuries. Additionally, you have the flexibility to choose the size of the ice cubes according to your preference, large ice cubes are better for chilling drinks, while small ice cubes can cool drinks quickly and maintain the taste.     【Self-Cleaning Functionality】Say goodbye to the hassle of manual cleaning. Countertop ice maker features a one-touch self-cleaning function – simply press the \"Clean\" button, and in just 5 seconds, the machine initiates its self-cleaning process, maintaining hygiene effortlessly.leaving you with more time to enjoy the cool refreshment of your favorite beverages.     【Intelligent Control Panel】The intuitive design includes indicators for \"Ice Full\" and \"Add Water,\" ensuring user-friendly interaction. The ice machine automatically stop operation and illuminates the corresponding indicator lights to alert you when it's time to empty the ice bin or add water, enhancing convenience and efficiency.     【Portable and Friendly Design】Designed for on-the-go lifestyles, small ice maker has been upgraded and improved with a sturdy handle and compact dimensions of 11.42*8.74*11.57 inches, weighing 14.25 pounds, it is extremely convenient both on the go and in storage. The large viewing window adds a user-friendly experience to observe the ice-making process in real-time.       \n                            ›  See more product details",</t>
  </si>
  <si>
    <t xml:space="preserve">    "customerReviews": "&lt;img src=\"https://c.media-amazon.com/images/S/amazon-avatars-global/default.png\"/&gt;Veronica Woods5.0 out of 5 stars\n\n\n\n\n\n\n\n  \n  \n    Fast ice turnout\n  \nReviewed in the United States on August 28, 2024Size: 26.5Lbs/24HColor: BLACKNumber of Items: 1Verified Purchase\n\n\n\n\n\n\n\n  \n  \n    The ice maker is not too bulky. It turns out ice quickly I use cold filtered water it does not keep ice cold so you have to remove your ice and put it in the freezer, but I didn't find it inconvenient. Once you fill it with water it makes a good amount of ice on one filling, there is no beep that indicates your ice is done but you will hear the ice drop, there is also no sound when the water needs to be refilled a light ontop will light red when it sences the ice basket is full or it needs more water. It is pretty quite with a light fan noise. The quality is good and it is efficient. For the price it does what is expected you get ice fast it's portable. Some reviews didn't like the fact that it doesn't actually keep your ice cold but it would definitely cost more and the machine would have to be bigger to house that type of motor so keep that in mind. It's made to be portable and make ice quickly about 6 minutes and it dose that so I'm happy with my purchase.\n  \nRead more\n  4 people found this helpful\n    \n          \n              \n                  Helpful\n              \n          \n      Sending feedback...Thank you for your feedback.Sorry, we failed to record your vote. Please try again\n        Report\n  &lt;img src=\"https://c.media-amazon.com/images/S/amazon-avatars-global/default.png\"/&gt;kiki5.0 out of 5 stars\n\n\n\n\n\n\n\n  \n  \n    Great little ice maker\n  \nReviewed in the United States on August 13, 2024Size: 26.5Lbs/24HColor: BLACKNumber of Items: 1Verified Purchase\n\n\n\n\n\n\n\n  \n  \n    Bought this for our travel trailer since we only have a small fridge with no ice maker and I got tired of buying ice all the time.  It fits perfectly on top of our water cooler which makes for convenient filling of the ice maker tank - just lift the lid and dump it in.It works very well making ice quickly and is pretty quiet.  Being able to make 2 sizes of ice is a nice versatile feature.  It is also easy to clean.  We use RO filtered water and haven't noticed any tastes from the ice maker.Since we're off grid using solar power, electricity usage is a concern and this unit doesn't use very much power, less than 200w.The ice holding area is not refrigerated so you need to use the ice or move it to the freezer, but if you don't get to it right away, the ice will melt and the water will drop back into the tank for the next batch.\n  \nRead more\n  13 people found this helpful\n    \n          \n              \n                  Helpful\n              \n          \n      Sending feedback...Thank you for your feedback.Sorry, we failed to record your vote. Please try again\n        Report\n  &lt;img src=\"https://c.media-amazon.com/images/S/amazon-avatars-global/default.png\"/&gt;The Mom4.0 out of 5 stars\n\n\n\n\n\n\n\n  \n  \n    Makes ice!\n  \nReviewed in the United States on August 24, 2024Size: 26.5Lbs/24HColor: GREYNumber of Items: 1Verified Purchase\n\n\n\n\n\n\n\n  \n  \n    Ok, we have been using this ice maker daily. So far, no issues. Senses when the bucket is full and stops making ice. The ice stays solid for a good while. Few cons, if you’d even consider them cons… the little scooper is awkward to use and I wish it had a wee bit bigger capacity. But completely satisfied with purchase.\n  \nRead more\n  4 people found this helpful\n    \n          \n              \n                  Helpful\n              \n          \n      Sending feedback...Thank you for your feedback.Sorry, we failed to record your vote. Please try again\n        Report\n  &lt;img src=\"https://c.media-amazon.com/images/S/amazon-avatars-global/default.png\"/&gt;Koimomma5.0 out of 5 stars\n\n\n\n\n\n\n\n  \n  \n    This is the best appliance! Highly recommend!\n  \nReviewed in the United States on August 14, 2024Size: 26.5Lbs/24HColor: GREYNumber of Items: 1Verified Purchase\n\n\n\n\n\n\n\n  \n  \n    I drink TONS of ice water. I cannot have an ice maker in my fridge due to well water. A bag of ice in my community is $2.34 for a 7# bag.  This machine has already paid for itself.  It dumps ice quickly, it isn’t too loud, easy to operate and maintain.  The design is nice so I don’t mind leaving it on the counter. Such a cool product, no more ice trays for me!\n  \nRead more\n  6 people found this helpful\n    \n          \n              \n                  Helpful\n              \n          \n      Sending feedback...Thank you for your feedback.Sorry, we failed to record your vote. Please try again\n        Report\n  &lt;img src=\"https://c.media-amazon.com/images/S/amazon-avatars-global/default.png\"/&gt;Jnshav5.0 out of 5 stars\n\n\n\n\n\n\n\n  \n  \n    Love this\n  \nReviewed in the United States on August 23, 2024Size: 26.5Lbs/24HColor: GREYNumber of Items: 1Verified Purchase\n\n\n\n\n\n\n\n  \n  \n    The ice maker on our refrigerator couldn't keep up with our needs and this works perfectly.  The ice is wet so it doesn't last in your cup as long, but it makes ice quickly.\n  \nRead more\n  One person found this helpful\n    \n          \n              \n                  Helpful\n              \n          \n      Sending feedback...Thank you for your feedback.Sorry, we failed to record your vote. Please try again\n        Report\n  &lt;img src=\"https://c.media-amazon.com/images/S/amazon-avatars-global/default.png\"/&gt;Lily5.0 out of 5 stars\n\n\n\n\n\n\n\n  \n  \n    Amazing\n  \nReviewed in the United States on August 27, 2024Size: 26.5Lbs/24HColor: WHITENumber of Items: 1Verified Purchase\n\n\n\n\n\n\n\n  \n  \n    I love this thing and I brought it to college with me. It is very easy to use. It does not keep the ice cold after it makes it but they do stay relatively unmelted in the ice maker for a longish period of time. You need to make sure the fans on the side aren't being covered by anything or it'll get too hot. But I just move the ice over into my mini freezer after I am done making it. It makes ice super quick, and I would recommend it to anyone without a fridge that makes ice but also still has access to storage in a freezer.\n  \nRead more\n  One person found this helpful\n    \n          \n              \n                  Helpful\n              \n          \n      Sending feedback...Thank you for your feedback.Sorry, we failed to record your vote. Please try again\n        Report\n  &lt;img src=\"https://c.media-amazon.com/images/S/amazon-avatars-global/default.png\"/&gt;Bill5.0 out of 5 stars\n\n\n\n\n\n\n\n  \n  \n    Well worth the price\n  \nReviewed in the United States on August 2, 2024Size: 26.5Lbs/24HColor: WHITENumber of Items: 1Verified Purchase\n\n\n\n\n\n\n\n  \n  \n    Easy to operate and maintain. Makes ice very quickly.  The only real questions remaining are: How long will it last? And is the handle, which is rather thin, going to end up breaking over time?\n  \nRead more\n  One person found this helpful\n    \n          \n              \n                  Helpful\n              \n          \n      Sending feedback...Thank you for your feedback.Sorry, we failed to record your vote. Please try again\n        Report\n  &lt;img src=\"https://c.media-amazon.com/images/S/amazon-avatars-global/default.png\"/&gt;Valerie5.0 out of 5 stars\n\n\n\n\n\n\n\n  \n  \n    Love it\n  \nReviewed in the United States on August 14, 2024Size: 26.5Lbs/24HColor: BLACKNumber of Items: 1Verified Purchase\n\n\n\n\n\n\n\n  \n  \n    I was a little skeptical when I first started this ice maker up. But after I let I go without standing over it I realized how much I love it! I’ve been making ice to store in freezer to have when needed and boy is it nice. I’ve done over 5 bags now and it’s still going great. It’s so easy to use and it’s nice looking. I haven’t made it on the small cubes yet but am happy with the bigger size. I run it while I’m working in the kitchen so I can empty the hopper and keep it going.\n  \nRead more\n  3 people found this helpful\n    \n          \n              \n                  Helpful\n              \n          \n      Sending feedback...Thank you for your feedback.Sorry, we failed to record your vote. Please try again\n        Report",</t>
  </si>
  <si>
    <t xml:space="preserve">    "trackingLink": "https://www.amazon.com/AGLUCKY-Countertop-26-5Lbs-Portable-Self-Cleaning/dp/B0CNVL19YJ?psc=&amp;linkCode=ll1&amp;tag=dividy-20&amp;linkId=403d3b571363636284c1b2ae31793fa9&amp;language=en_US&amp;ref_=as_li_ss_tl"</t>
  </si>
  <si>
    <t xml:space="preserve">    "productDetails": "About this item                   Plastic     Multiple Wash Cycles: Wash your laundry at home with this Black and Decker portable washer. Our portable clothes washer has 5 cycle selections: Heavy, Gentle, Normal, Rapid, and Soak.     Cold Water Wash Only: This portable washing machine offers 3 water level choices for small, medium, and large loads up to 6.6 lbs. capacity for cold water only temperature settings.     Stainless Steel Tub: Our 0.9 cu. ft. portable laundry machine features a durable, rust and corrosion-resistant stainless steel wash tub with top loading transparent quiet-close lid to view contents.     Safety Features: Our small washing machine features auto unbalance detection to ensure laundry is cleaned at peak performance, as well as auto shutoff safety features and child lock protection.     Portable Convenience: Connect and disconnect this apartment washing machine with ease and transport from kitchen or bathroom to storage closet on two roller wheels with side handles when its needed.       \n                          ›  See more product details",</t>
  </si>
  <si>
    <t xml:space="preserve">    "customerReviews": "&lt;img src=\"https://c.media-amazon.com/images/S/amazon-avatars-global/default.png\"/&gt;Friendly Ghost 095.0 out of 5 stars\n\n\n\n\n\n\n\n  \n  \n    Large enough for a queen size blanket plus\n  \nReviewed in the United States on April 28, 2024Style: 2.0 Cu. Ft. WasherVerified Purchase\n\n\n\n\n\n\n\n  \n  \n    I wanted a machine that could accommodate sheets and pillowcases for a queen sized bed. This is larger than what is required. It will easily wash 3 pair of jeans, 3 pair of denim shorts and 3 shirts. Maybe more. I'm surprised that it can also manage my poofy mattress pad.This is an impressive washing machine. It is very quiet and stable. There is very little rattling when it enters the rinse mode and when spinning at full speed. It's a snap to install, but it is heavy. My clothes come out no different than they did in the larger machines. The \"quick\" setting on a medium size load takes just 22 minutes! A full load on \"normal\" takes 37 minutes. The longest setting takes 57 minutes. The bottom of the tub is a plastic shield and the sides are stainless. There is a small, easily accessible filter on the side of the tub that needs to be emptied every 2 or 3 loads.The tiny wheels on the back might be inadequate considering it is supposed to be portable. If you are going to move it around your place, save your back, get a wheeled stand.  There is no way I could manage this thing without help. It weighs 80 pounds.I'm glad I chose this machine knowing that it is distributed by an American company that offers some service if there are issues. There are a number of other off brands that cost as much as 30% less, but after reading the negative reviews, I discovered if there are any issues with damage during shipping, or with the machine, the cost of having to return a hunk of junk makes this look like a bargain.If there are any issues with durability, I will update. But today, this machine is nicer than I anticipated and I'm confident it will save me more in laundry expenses than I was spending at the Laundromat by multiples. It is much nicer than what I anticipated. That doesn't happen often.Warning: When measuring your space, be sure to include about 3-4 inches to accommodate the hose connections on the back.  Also, make certain the drain hose is fixed above the height of the machine.\n  \nRead more\n  105 people found this helpful\n    \n          \n              \n                  Helpful\n              \n          \n      Sending feedback...Thank you for your feedback.Sorry, we failed to record your vote. Please try again\n        Report\n  &lt;img src=\"https://c.media-amazon.com/images/S/amazon-avatars-global/default.png\"/&gt;Amazon Customer5.0 out of 5 stars\n\n\n\n\n\n\n\n  \n  \n    A little weird for bucket filling but works great once you get it down.\n  \nReviewed in the United States on February 6, 2024Style: 2.0 Cu. Ft. WasherVerified Purchase\n\n\n\n\n\n\n\n  \n  \n    So I specifically bought this to bucket fill… I live off grid and don’t have any water source to directly hook it to. I have also had the Japanese style ones where there’s a wash cycle on one side and a spin on the other and they’re AWFUL. This is much much better. I had seen a couple reviews stating that they bucket fill this one, but not much info about water usage doing that or how it works, so here’s what I’ve learned so far (please note, this is for the largest model offered):The system seems to be weight based. Given that it’s hooked up to nothing I can hear the intake pump running at the beginning of a cycle. This will continue until the unit has enough water in it, but how does it know? I played around a lot and decided it’s gotta be weight based, which correlates with the size of load you’re running. So, I put my wash settings on “normal”, change the load size to small, add about 8 gallons of water + the drum 3/4 filled with clothes will get it to start. You’ll see the time for the wash drop from 37 minutes to 34 as soon as it’s got enough water. The cycle size you choose will affect how much water it wants, so I always choose “small” for size and this cuts down on how much water I use.The same thing happens on the rinse cycle. It drains the water from the wash cycle and wants another 8 gallons to do the rinse cycle. At this point it really depends what I’m washing if I choose to do this or not. I have a geriatric dog that makes a whole lot of laundry throughout the week, and for those items I don’t really worry about the rinse cycle. I’ll let the system run through the beginning of the rinse cycle where it is draining most of the wash water off, pause the program, turn the washer off and back on, and then put it on the “spin only” cycle. This cycle is automatically 27 minutes but I usually run it for about 10 and then stop it again. I use those little $3 Walmart micro fleece blankets for him and after 10 minutes in spin only they come out almost completely dry and smelling super fresh. I’ll hang them on a rack in front of a box fan and they’re bone dry within an hour. I also have a regular household pillow for him as a dog bed and that will spin out and dry super fast (2-3 hours) with the same method. This machine will hold two of the fleece blankets and the pillow at the same time, and get everything very clean on the normal cycle, small size.For my clothes I do want a rinse cycle so when the washer changes from wash to rinse I’ll let it drain the wash water, add another 8 gallons, and let the rinse cycle run. The main thing I listen for is if the inlet pump is trying to run. If it is, add more water. You’ll have to pause the system every time you’re adding more water or you’ll get an “E3” error, which just means the lid is open.So, all in all, it is kind of hands on if you’re a bucket filler. It uses between 8-16 gallons of water on small cycle depending on if you want to do a rinse cycle.Based on other reviews I was cautious to have the drain inlet at the proper height. I drain it to my bathroom sink and it works great. If it’s too low it won’t hold water, too high and the pump isn’t strong enough to drain. The drain hose has a nice moveable gooseneck on it and the power of the pump has yet to be so strong it kicks the gooseneck out of the sink, which has been my biggest fear.Despite the hands on nature of it, I really love it. It took me about a week of use, using it 2-3x a day to where I felt really comfortable not just standing over it staring and learning the sounds it’s making to know when it needs my attention. Living in a small space I can just attend to it while I’m doing other chores and it doesn’t feel like a pain. This may depend on how much you hate the laundromat or how much access you have to one. There’s only one laundromat nearby but this woman runs a wash and fold out of it and will tie up all the machines until about 3 pm, and then the rest of the community has a mad dash to try to get their stuff in so it feels like sometimes there’s a laundromat nearby, but it’s a huge source of stress to try to time my day around it’s availability.Other pros: it is really really quiet. I’ll run it at night while my s/o is sleeping and it doesn’t bother them at all. Whether you use the rinse cycle or not everything comes out smelling incredibly fresh. If you want to soak anything, just put it all in with water, soak as long as you want, then run the cycle as you see fit. Will definitely be keeping.\n  \nRead more\n  175 people found this helpful\n    \n          \n              \n                  Helpful\n              \n          \n      Sending feedback...Thank you for your feedback.Sorry, we failed to record your vote. Please try again\n        Report\n  &lt;img src=\"https://c.media-amazon.com/images/S/amazon-avatars-global/default.png\"/&gt;GReviews5.0 out of 5 stars\n\n\n\n\n\n\n\n  \n  \n    Best portable washer look no further\n  \nReviewed in the United States on September 2, 2024Style: 1.7 Cu. Ft. WasherVerified Purchase\n\n\n\n\n\n\n\n  \n  \n    Love it, by far the best investment I made while in an apartment. I wasn’t sure but with the small back tires I can roll it around and not keep plugged in the bathroom sink all the time. I tried other portable washers but they were fake garbage or they were not good. This has an all stainless steel tub and a strong motor. I need to get another drying rack because of so much it can wash efficiently (get a good portable rack). I got tired of laundry mats. Fits comfortably between the doors not issues. Not heavy at all while moving unless you need to raise it. Spins the clothes dry all the time and if it doesn’t just tap that setting and boom it spins. Only a few small negatives, if you only use one water inlet then it’s always the cold one (settings cold and warm work) don’t use hot or it will error out unless you use both inlets… ask me how I know????. Because of the performance and power it tears apart pocket papers and things so be careful not to leave anything in pockets. There are 2 filters so remember to check both. You don’t need too much soap so be careful. Avoid express wash unless you are washing like dress clothes or clothes that you wore for a few hours since it only washes for 5 minutes…. Why???….. last thing add the softener after the water finishes dropping for the wash other wise. Soap and softener both drop and your clothes doesn’t wash well because softener is neutralizing soap. But I hope these small tips help you. FYI got the insurance for the piece of mind.\n  \nRead more\n  One person found this helpful\n    \n          \n              \n                  Helpful\n              \n          \n      Sending feedback...Thank you for your feedback.Sorry, we failed to record your vote. Please try again\n        Report",</t>
  </si>
  <si>
    <t xml:space="preserve">    "trackingLink": "https://www.amazon.com/Black-Decker-BPWM09W-Portable-Washer/dp/B0799Q45TT?th=1&amp;linkCode=ll1&amp;tag=dividy-20&amp;linkId=3385e60c9649a73cd0198609ed2c51a5&amp;language=en_US&amp;ref_=as_li_ss_tl"</t>
  </si>
  <si>
    <t xml:space="preserve">    "productDetails": "About this item                   COMBINE CAPACITY AND SIZE - Euhomy freezer requires only a small footprint of 3.2 ft² and fits into the corner of most kitchens, apartments, dining rooms, garages. The compact size: 21.2\"(W) x 21.6\"(D) x 31\"(H) allows the deep freezer to fit cabinets, and the large internal capacity of 3.5 cuft can hold about 33lbs of beef and 48lbs of fish, enough to meet daily needs     DEEP FREEZE FRESHNESS - Our chest freezer uses a high performance R600a compressor, which consumes about 0.53kWh of power per day and has a 12-hour freezing power of 24 pounds. The operation is only 38dB low noise. Even if the power is off, the mini freezer is equipped with a high-density foam layer and insulated door seal that effectively hinders hot and cold interactions and delays the freezer storage time     7-STAGE ADJUSTABLE THERMOSTAT - The mini deep freezer uses 7-stage knob to precisely control the temperature, \"0\" (off),\"1\"(warmest),\"7\"(coldest), each stage can adjust the temperature difference of about 2℉, temperature range: -7.6℉ ~ 10℉, the small freezer has a variety of modes enough for chicken, beef, seafood and other ingredients to mention the cabinet the most delicate temperature     THOUGHTFUL DESIGN - The freezers has a built-in small mesh basket, easy to classify food storage, to avoid small pieces of hard to find.Top door design, open the door angle to 45 ° -85 ° can hover, pregnant women do not have to hand-hold can easily take things. The bottom of the small deep freezer is equipped with a drainage port, can quickly help you discharge the melted water after the power failure     AFTER-SALES SERVICE - Euhomy small chest freezer has a professional and efficient service team that is ready to answer your questions. Product list: Chest freezer 3.5 cu ft *1 Removable inner basket *1 Ice shovel *1 Water plug *1 User's manual *1 Tips: Please let the meat freezer stand upright for at least 24 hours before use       \n                          ›  See more product details",</t>
  </si>
  <si>
    <t xml:space="preserve">    "customerReviews": "&lt;img src=\"https://c.media-amazon.com/images/S/amazon-avatars-global/default.png\"/&gt;Hello5.0 out of 5 stars\n\n\n\n\n\n\n\n  \n  \n    I needed this desperately!\n  \nReviewed in the United States on August 28, 2024Size: 3.5 Cu.FtVerified Purchase\n\n\n\n\n\n\n\n  \n  \n    It was exactly what I needed.We were constantly trying to navigate an over full fridge.  Couldn’t buy anything in bulk, to try and save due to lack of space.  This gives me much more room and I feel way more organized.  It’s the perfect size. Not to big and not the really small one. The quality is good . So easy to set up. Just plug it in, and it gets cold right away.  I had bought a huge order at Costco the other day, and even after breaking down all the meat and vacuum packaging it, I still didn’t have enough room.So I finally got this freezer.I am sooooo happy I did!! It fits right on the landing of my front door area.  It’s perfect right there.  It makes me so happy. It has 2 baskets on top, but I only use one.  I took the other one out. I keep ice cream bars and palletas in the basket. (Which is perfect). I use to buy ice cream bars and have to take them out of the box because there was no room for the box, (same w pizzas) &amp; then the individual ice cream bars always got messed up and smashed. Not anymore! Now they have their own slot and stay nice and fresh!I make raw Dog food also.  Sooo this also keeps my doggies food nice and organized and in its own area, instead of trying to find room in our main fridge.  I think it’s a great value and will pay for itself. Works fantastic so far!  I would recommend for a growing family,It’s energy Star also! Only uses a small amount of energy per year. So it definitely helps, and I only wish I had bought it sooner!! Like 16 years ago when I had babies and breast milk to freeze.  This would have been awesome.\n  \nRead more\n\n\n\n\n\n\n\n\n\n\n\n \n  \t\t \n\n\n\n\n    \n        \n        \n            \n        \n            \n        \n        \n            \n            \n        \n        \n            \n            \n        \n    \n    \n        \n\n            \n                &lt;img src=\"https://c.media-amazon.com/images/S/amazon-avatars-global/default.png\"/&gt;Hello\n            \n\n            5.0 out of 5 stars\n            \n                I needed this desperately!\n            \n            \n            \n                \n                    \n                        \n                        \n                            \n                                \n                                \n                                    Reviewed in the United States on August 28, 2024\n                                \n                            \n                        \n                    \n                \n            \n        \n        \n            It was exactly what I needed.We were constantly trying to navigate an over full fridge.  Couldn’t buy anything in bulk, to try and save due to lack of space.  This gives me much more room and I feel way more organized.  It’s the perfect size. Not to big and not the really small one. The quality is good . So easy to set up. Just plug it in, and it gets cold right away.  I had bought a huge order at Costco the other day, and even after breaking down all the meat and vacuum packaging it, I still didn’t have enough room.So I finally got this freezer.I am sooooo happy I did!! It fits right on the landing of my front door area.  It’s perfect right there.  It makes me so happy. It has 2 baskets on top, but I only use one.  I took the other one out. I keep ice cream bars and palletas in the basket. (Which is perfect). I use to buy ice cream bars and have to take them out of the box because there was no room for the box, (same w pizzas) &amp; then the individual ice cream bars always got messed up and smashed. Not anymore! Now they have their own slot and stay nice and fresh!I make raw Dog food also.  Sooo this also keeps my doggies food nice and organized and in its own area, instead of trying to find room in our main fridge.  I think it’s a great value and will pay for itself. Works fantastic so far!  I would recommend for a growing family,It’s energy Star also! Only uses a small amount of energy per year. So it definitely helps, and I only wish I had bought it sooner!! Like 16 years ago when I had babies and breast milk to freeze.  This would have been awesome.\n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src=\"https://c.media-amazon.com/images/I/61pCdsH2SqL._SY88.jpg\" height=\"88\" width=\"100%\"/&gt;&lt;img alt=\"Customer image\" src=\"https://c.media-amazon.com/images/I/61LEq7oiAXL._SY88.jpg\" height=\"88\" width=\"100%\"/&gt;&lt;img alt=\"Customer image\" src=\"https://c.media-amazon.com/images/I/71WQphutK5L._SY88.jpg\" height=\"88\" width=\"100%\"/&gt;&lt;img alt=\"Customer image\" src=\"https://c.media-amazon.com/images/I/61mE0Mb-JfL._SY88.jpg\" height=\"88\" width=\"100%\"/&gt;&lt;img alt=\"Customer image\" src=\"https://c.media-amazon.com/images/I/713HSQBTumL._SY88.jpg\" height=\"88\" width=\"100%\"/&gt;\n\n        P.when('A', 'cr-image-popover-controller').execute(function(A, imagePopoverController) {\n          A.on(\"a:popover:beforeShow:R31WP3N6GNB8D6_gallerySection_main\", function(data) {\n            imagePopoverController.initImagePopover(\"R31WP3N6GNB8D6\", \"[https://c.media-amazon.com/images/I/61pCdsH2SqL.jpg, https://c.media-amazon.com/images/I/61LEq7oiAXL.jpg, https://c.media-amazon.com/images/I/71WQphutK5L.jpg, https://c.media-amazon.com/images/I/61mE0Mb-JfL.jpg, https://c.media-amazon.com/images/I/713HSQBTumL.jpg]\", data);\n          });\n        });\n    \n\n  3 people found this helpful\n    \n          \n              \n                  Helpful\n              \n          \n      Sending feedback...Thank you for your feedback.Sorry, we failed to record your vote. Please try again\n        Report\n  &lt;img src=\"https://c.media-amazon.com/images/S/amazon-avatars-global/6472af07-05f2-4d63-a975-5e0fda79e06a._CR0%2C0%2C373%2C373_UX460_.jpg\"/&gt;C. H.5.0 out of 5 stars\n\n\n\n\n\n\n\n  \n  \n    Frozen\n  \nReviewed in the United States on June 14, 2024Size: 3.5 Cu.FtVerified Purchase\n\n\n\n\n\n\n\n  \n  \n    I needed a freezer for my food delivery that came unexpectedly and this came within a few days. It has two sturdy baskets that sit on top. It has a shelf that allows you to stack items that might get lost. At the bottom is a plug for draining when defrosting every three months or so. The drain plug is in front along with the indicator light showing it is chilling. The black cabinet is easy to clean and has a hinged lid with two finger holders for opening. I have a very small kitchen dinette area so the size is just right. Most of all, this freezer is oh so quiet! It cooled down quickly in just a few hours and I only adjusted the temperature up one notch from four to five. I haven’t seen any frost yet so that’s a plus! So happy so far! At only 44 pounds I can easily slide it around for cleaning, which is an enormous help to me. I am working on finding an affordable solar battery to use with this when power to the house shuts off in a hurricane. This freezer should stay colder than my other one in my fridge.\n  \nRead more\n  14 people found this helpful\n    \n          \n              \n                  Helpful\n              \n          \n      Sending feedback...Thank you for your feedback.Sorry, we failed to record your vote. Please try again\n        Report\n  &lt;img src=\"https://c.media-amazon.com/images/S/amazon-avatars-global/default.png\"/&gt;Ricki4.0 out of 5 stars\n\n\n\n\n\n\n\n  \n  \n    Freezer\n  \nReviewed in the United States on August 5, 2024Size: 3.5 Cu.FtVerified Purchase\n\n\n\n\n\n\n\n  \n  \n    Nice small and quiet\n  \nRead more\n  3 people found this helpful\n    \n          \n              \n                  Helpful\n              \n          \n      Sending feedback...Thank you for your feedback.Sorry, we failed to record your vote. Please try again\n        Report\n  &lt;img src=\"https://c.media-amazon.com/images/S/amazon-avatars-global/default.png\"/&gt;Andrea Cowan5.0 out of 5 stars\n\n\n\n\n\n\n\n  \n  \n    Small chest freezer\n  \nReviewed in the United States on August 30, 2024Size: 3.5 Cu.FtVerified Purchase\n\n\n\n\n\n\n\n  \n  \n    It was a nice freezer. Compact but smaller than what we expected but in the long run it was perfect.\n  \nRead more\n  \n    \n          \n              \n                  Helpful\n              \n          \n      Sending feedback...Thank you for your feedback.Sorry, we failed to record your vote. Please try again\n        Report\n  &lt;img src=\"https://c.media-amazon.com/images/S/amazon-avatars-global/default.png\"/&gt;Debbie Terry5.0 out of 5 stars\n\n\n\n\n\n\n\n  \n  \n    Best compact freezer!\n  \nReviewed in the United States on March 29, 2024Size: 3.5 Cu.FtVerified Purchase\n\n\n\n\n\n\n\n  \n  \n    I needed a small freezer as I make my own pet food and was tired of not being able to buy ice cream for me because I had no room in my side by side fridge/freezer.  I have it in the garage and it is perfect!  I looked for one that is garage ready because not all of them are and that could cause them to use more electricity or fail to work.Let me make a note here that the green light in front is only on when the compressor is running. I thought mine was broken at first because it wouldn’t stay on.On that note, It is very efficient energy wise! The light is hardly on (not running) and I have it turned to 2.5 which is warmer (you start at 4) but everything is still frozen solid.The plastic bins are nice to keep smaller items in so they don’t end up on the bottom.  I have not tried defrosting it yet (doesn’t need it) but the drain is in the front.My only regret is that I didn’t buy it sooner!\n  \nRead more\n\n\n\n\n\n\n\n\n\n\n\n \n  \t\t \n\n\n\n\n    \n        \n        \n            \n        \n            \n        \n        \n            \n            \n        \n        \n            \n            \n        \n    \n    \n        \n\n            \n                &lt;img src=\"https://c.media-amazon.com/images/S/amazon-avatars-global/default.png\"/&gt;Debbie Terry\n            \n\n            5.0 out of 5 stars\n            \n                Best compact freezer!\n            \n            \n            \n                \n                    \n                        \n                        \n                            \n                                \n                                \n                                    Reviewed in the United States on March 29, 2024\n                                \n                            \n                        \n                    \n                \n            \n        \n        \n            I needed a small freezer as I make my own pet food and was tired of not being able to buy ice cream for me because I had no room in my side by side fridge/freezer.  I have it in the garage and it is perfect!  I looked for one that is garage ready because not all of them are and that could cause them to use more electricity or fail to work.Let me make a note here that the green light in front is only on when the compressor is running. I thought mine was broken at first because it wouldn’t stay on.On that note, It is very efficient energy wise! The light is hardly on (not running) and I have it turned to 2.5 which is warmer (you start at 4) but everything is still frozen solid.The plastic bins are nice to keep smaller items in so they don’t end up on the bottom.  I have not tried defrosting it yet (doesn’t need it) but the drain is in the front.My only regret is that I didn’t buy it sooner!\n        \n        \n            \n                Images in this review\n            \n            \n                \n                    \n                        \n                    \n                \n            \n        \n    \n        \n    \n\n\n\n\n\n   function toggleSeeAllView() {\n       P.when('A', 'cr-image-popover-controller').execute(function(A, imagePopoverController) {\n          imagePopoverController.toggleSeeAllView(true);\n       });\n   }\n\n\n       &lt;img alt=\"Customer image\" src=\"https://c.media-amazon.com/images/I/71GRiEwTDTL._SY88.jpg\" height=\"88\" width=\"100%\"/&gt;\n\n        P.when('A', 'cr-image-popover-controller').execute(function(A, imagePopoverController) {\n          A.on(\"a:popover:beforeShow:R25GDQA3VBNK9X_gallerySection_main\", function(data) {\n            imagePopoverController.initImagePopover(\"R25GDQA3VBNK9X\", \"[https://c.media-amazon.com/images/I/71GRiEwTDTL.jpg]\", data);\n          });\n        });\n    \n\n  21 people found this helpful\n    \n          \n              \n                  Helpful\n              \n          \n      Sending feedback...Thank you for your feedback.Sorry, we failed to record your vote. Please try again\n        Report\n  &lt;img src=\"https://c.media-amazon.com/images/S/amazon-avatars-global/default.png\"/&gt;Bombbae5.0 out of 5 stars\n\n\n\n\n\n\n\n  \n  \n    Dent!\n  \nReviewed in the United States on June 15, 2024Size: 3.5 Cu.FtVerified Purchase\n\n\n\n\n\n\n\n  \n  \n    Good size, we’re a family of 3 and needed some extra space. This works perfectly for all our extra frozen foods. 3 stars because of the dent.\n  \nRead more\n\n\n\n\n\n\n\n\n\n\n\n \n  \t\t \n\n\n\n\n    \n        \n        \n            \n        \n            \n        \n        \n            \n            \n        \n        \n            \n            \n        \n    \n    \n        \n\n            \n                &lt;img src=\"https://c.media-amazon.com/images/S/amazon-avatars-global/default.png\"/&gt;Bombbae\n            \n\n            5.0 out of 5 stars\n            \n                Dent!\n            \n            \n            \n                \n                    \n                        \n                        \n                            \n                                \n                                \n                                    Reviewed in the United States on June 15, 2024\n                                \n                            \n                        \n                    \n                \n            \n        \n        \n            Good size, we’re a family of 3 and needed some extra space. This works perfectly for all our extra frozen foods. 3 stars because of the dent.\n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src=\"https://c.media-amazon.com/images/I/71aF99rvDAL._SY88.jpg\" height=\"88\" width=\"100%\"/&gt;&lt;img alt=\"Customer image\" src=\"https://c.media-amazon.com/images/I/71fRK1CYyVL._SY88.jpg\" height=\"88\" width=\"100%\"/&gt;&lt;img alt=\"Customer image\" src=\"https://c.media-amazon.com/images/I/71sXoHSHrhL._SY88.jpg\" height=\"88\" width=\"100%\"/&gt;&lt;img alt=\"Customer image\" src=\"https://c.media-amazon.com/images/I/71SSBo4XiWL._SY88.jpg\" height=\"88\" width=\"100%\"/&gt;&lt;img alt=\"Customer image\" src=\"https://c.media-amazon.com/images/I/61KEdK4F-WL._SY88.jpg\" height=\"88\" width=\"100%\"/&gt;\n\n        P.when('A', 'cr-image-popover-controller').execute(function(A, imagePopoverController) {\n          A.on(\"a:popover:beforeShow:R2FZE77BFTDVE4_gallerySection_main\", function(data) {\n            imagePopoverController.initImagePopover(\"R2FZE77BFTDVE4\", \"[https://c.media-amazon.com/images/I/71aF99rvDAL.jpg, https://c.media-amazon.com/images/I/71fRK1CYyVL.jpg, https://c.media-amazon.com/images/I/71sXoHSHrhL.jpg, https://c.media-amazon.com/images/I/71SSBo4XiWL.jpg, https://c.media-amazon.com/images/I/61KEdK4F-WL.jpg]\", data);\n          });\n        });\n    \n\n  8 people found this helpful\n    \n          \n              \n                  Helpful\n              \n          \n      Sending feedback...Thank you for your feedback.Sorry, we failed to record your vote. Please try again\n        Report\n  &lt;img src=\"https://c.media-amazon.com/images/S/amazon-avatars-global/default.png\"/&gt;Kimberly1.0 out of 5 stars\n\n\n\n\n\n\n\n  \n  \n    Pissed\n  \nReviewed in the United States on August 27, 2024Size: 3.5 Cu.FtVerified Purchase\n\n\n\n\n\n\n\n  \n  \n    I was excited about getting this freezer. Deliver today with a dent on the side. The side of the box was damaged. Now, I have to figure out how to get it replaced. Pissed delivery! Cute otherwise!\n  \nRead more\n  2 people found this helpful\n    \n          \n              \n                  Helpful\n              \n          \n      Sending feedback...Thank you for your feedback.Sorry, we failed to record your vote. Please try again\n        Report\n  &lt;img src=\"https://c.media-amazon.com/images/S/amazon-avatars-global/default.png\"/&gt;Taylor5.0 out of 5 stars\n\n\n\n\n\n\n\n  \n  \n    Really enjoy\n  \nReviewed in the United States on August 21, 2024Size: 3.5 Cu.FtVerified Purchase\n\n\n\n\n\n\n\n  \n  \n    Great freezer for our apartment. We constantly were running outta space in the small fridge freezer and this has been a life saver for our small family. 10/10\n  \nRead more\n  3 people found this helpful\n    \n          \n              \n                  Helpful\n              \n          \n      Sending feedback...Thank you for your feedback.Sorry, we failed to record your vote. Please try again\n        Report",</t>
  </si>
  <si>
    <t xml:space="preserve">    "trackingLink": "https://www.amazon.com/EUHOMY-Removable-Adjustable-Thermostat-Free-Standing/dp/B0C4FVKZTL?psc=&amp;linkCode=ll1&amp;tag=dividy-20&amp;linkId=49d2a96d91737b80238f634f74aa50d6&amp;language=en_US&amp;ref_=as_li_ss_tl"</t>
  </si>
  <si>
    <t xml:space="preserve">    "productDetails": "About this item                   ✔Nicer Iced Drinks: The chewable nugget ice has a softer texture and a larger surface area that chills drinks faster. Experience coolness in all its fullness!     ✔Ice On-Demand: Enjoy your favorite drink the right way right away. Fresh nugget ice start making in just 6 minutes. Keep parties going with the ice flowing.     ✔Intuitive Control and Clear Status: The control button and status indicator are positioned prominently on the front for easier access and visibility. See status at a glance, with no need to walk over and check.     ✔Effective Ice-Making: The daily output of 33 lbs is about 48 cups (8.5 fl oz) full of nugget ice. It easily meets the needs of large families and parties. Make great iced tea, coffee, or cocktails. Even chill beers and keep food fresh.     ✔Automatic Cleaning: The ice maker has a thorough self-cleaning mode to save you the hassle of frequent cleaning. This model also features a detachable top for fuss-free access when you want to manually descale or deep-clean the machine.       \n                            ›  See more product details",</t>
  </si>
  <si>
    <t xml:space="preserve">    "customerReviews": "&lt;img src=\"https://c.media-amazon.com/images/S/amazon-avatars-global/default.png\"/&gt;CKM5.0 out of 5 stars\n\n\n\n\n\n\n\n  \n  \n    Makes great ice and a lot of it!\n  \nReviewed in the United States on August 17, 2024Style: Ice MakerColor: BlackVerified Purchase\n\n\n\n\n\n\n\n  \n  \n    We love this ice machine. After reading many reviews and watching user videos, I decided on this one for its cost, ease of use and cleaning, ice production, and small size for sitting on the countertop. We use a lot of ice and our fridge ice maker does not work well sadly. We waited the recommended 24 hours, leaving the machine upright in the box. Then we loaded it with water, plugged it in, and pressed the button; it began making ice within 6 minutes. (we tossed the first 5 batches or so as rec.) It has a slight hum when it is on, but nothing bothersome to us. Some say this ice cannot be frozen, or it turns into a block of ice, but we figured out a way that works for us. Once the ice basket is full, we dump the ice in a bin in our freezer. After we get a good amount of ice in the bin, we break it up with an ice pic We may have to do this a couple of times, but we are ok with that for the amount of ice we can produce over a few hours.This is our second Silon ice machine. The first one turned on but never made ice. We returned with no hassle and ordered the one we now have. It just must have been a bad machine. We are thankful the return was easy.\n  \nRead more\n  2 people found this helpful\n    \n          \n              \n                  Helpful\n              \n          \n      Sending feedback...Thank you for your feedback.Sorry, we failed to record your vote. Please try again\n        Report\n  &lt;img src=\"https://c.media-amazon.com/images/S/amazon-avatars-global/default.png\"/&gt;Debbie's Themes5.0 out of 5 stars\n\n\n\n\n\n\n\n  \n  \n    Small but Mighty!\n  \nReviewed in the United States on December 16, 2023Style: Ice MakerColor: WhiteVerified Purchase\n\n\n\n\n\n\n\n  \n  \n    This isn’t the first countertop ice maker I’ve had, but it is definitely the best! I was lucky enough to get over $30 off in a flash sale!This ice maker is a bit smaller in size than the others I purchased, but it produces just as much ice, just as fast, and the large cubes seem a tad bit bigger than our other ice maker. The base is about 11”x9” and 11” tall not counting the scoop. If you want to store it on your countertop, you will need 15” clearance between your counter and the cabinets.If you fill the unit with water to capacity, you will need to empty the tray halfway through or it will stop making ice due to lack of space. Naturally, I found that out the hard way 😁, BUT when it was full, the unit “compressor,” that turns on to freeze the water, kept circulating cold air to keep the ice from completely melting. I LOVE that feature, because it means less melting, and I can run this continuously until I need to empty the tray. That means a lot when I’m busy doing other things.Since this isn’t a “freezer” you will need to move the ice to your freezer sooner rather than later. Keeping the ice somewhat chilled in the tray was a pleasant surprise. As you can see by the photo, the “large” bullets are a really good size too.Of course, storing ice is a consideration, since ice can rip through plastic bags. I found some great heavy duty, free standing, washable, “zip” bags on Amazon that are insulated and have a spout. That was a great solution for me, since they can be used to securely store your ice, or you can use the bags to serve chilled drinks. They work for both storing AND serving the ice.One thing to be aware of is the cubes tend to stick together in clumps after transferring to your freezer, because the ice is still “wet.” You will want ice storage that is sturdy enough to bang on your countertop or take the abuse of a stainless steel scoop.The unit comes with a plastic scoop. I prefer a stainless steel scoop (the one in the photo is a size “small”), but the plastic one is definitely a nice addition, since it can be stored right on the unit, and it’s always there when you need it.I would DEFINITELY recommend this product!\n  \nRead more\n\n\n\n\n\n\n\n\n\n\n\n \n  \t\t \n\n\n\n\n    \n        \n        \n            \n        \n            \n        \n        \n            \n            \n        \n        \n            \n            \n        \n    \n    \n        \n\n            \n                &lt;img src=\"https://c.media-amazon.com/images/S/amazon-avatars-global/default.png\"/&gt;Debbie's Themes\n            \n\n            5.0 out of 5 stars\n            \n                Small but Mighty!\n            \n            \n            \n                \n                    \n                        \n                        \n                            \n                                \n                                \n                                    Reviewed in the United States on December 16, 2023\n                                \n                            \n                        \n                    \n                \n            \n        \n        \n            This isn’t the first countertop ice maker I’ve had, but it is definitely the best! I was lucky enough to get over $30 off in a flash sale!This ice maker is a bit smaller in size than the others I purchased, but it produces just as much ice, just as fast, and the large cubes seem a tad bit bigger than our other ice maker. The base is about 11”x9” and 11” tall not counting the scoop. If you want to store it on your countertop, you will need 15” clearance between your counter and the cabinets.If you fill the unit with water to capacity, you will need to empty the tray halfway through or it will stop making ice due to lack of space. Naturally, I found that out the hard way 😁, BUT when it was full, the unit “compressor,” that turns on to freeze the water, kept circulating cold air to keep the ice from completely melting. I LOVE that feature, because it means less melting, and I can run this continuously until I need to empty the tray. That means a lot when I’m busy doing other things.Since this isn’t a “freezer” you will need to move the ice to your freezer sooner rather than later. Keeping the ice somewhat chilled in the tray was a pleasant surprise. As you can see by the photo, the “large” bullets are a really good size too.Of course, storing ice is a consideration, since ice can rip through plastic bags. I found some great heavy duty, free standing, washable, “zip” bags on Amazon that are insulated and have a spout. That was a great solution for me, since they can be used to securely store your ice, or you can use the bags to serve chilled drinks. They work for both storing AND serving the ice.One thing to be aware of is the cubes tend to stick together in clumps after transferring to your freezer, because the ice is still “wet.” You will want ice storage that is sturdy enough to bang on your countertop or take the abuse of a stainless steel scoop.The unit comes with a plastic scoop. I prefer a stainless steel scoop (the one in the photo is a size “small”), but the plastic one is definitely a nice addition, since it can be stored right on the unit, and it’s always there when you need it.I would DEFINITELY recommend this product!\n        \n        \n            \n                Images in this review\n            \n            \n                \n                    \n                        \n                    \n                        \n                    \n                        \n                    \n                        \n                    \n                \n            \n        \n    \n        \n    \n\n\n\n\n\n   function toggleSeeAllView() {\n       P.when('A', 'cr-image-popover-controller').execute(function(A, imagePopoverController) {\n          imagePopoverController.toggleSeeAllView(true);\n       });\n   }\n\n\n       &lt;img alt=\"Customer image\" src=\"https://c.media-amazon.com/images/I/71IE9X2Q8pL._SY88.jpg\" height=\"88\" width=\"100%\"/&gt;&lt;img alt=\"Customer image\" src=\"https://c.media-amazon.com/images/I/71Vs54lef+L._SY88.jpg\" height=\"88\" width=\"100%\"/&gt;&lt;img alt=\"Customer image\" src=\"https://c.media-amazon.com/images/I/61fOOw3S+eL._SY88.jpg\" height=\"88\" width=\"100%\"/&gt;&lt;img alt=\"Customer image\" src=\"https://c.media-amazon.com/images/I/61k7Y5tqozL._SY88.jpg\" height=\"88\" width=\"100%\"/&gt;\n\n        P.when('A', 'cr-image-popover-controller').execute(function(A, imagePopoverController) {\n          A.on(\"a:popover:beforeShow:R552KU5TET5ON_gallerySection_main\", function(data) {\n            imagePopoverController.initImagePopover(\"R552KU5TET5ON\", \"[https://c.media-amazon.com/images/I/71IE9X2Q8pL.jpg, https://c.media-amazon.com/images/I/71Vs54lef+L.jpg, https://c.media-amazon.com/images/I/61fOOw3S+eL.jpg, https://c.media-amazon.com/images/I/61k7Y5tqozL.jpg]\", data);\n          });\n        });\n    \n\n  66 people found this helpful\n    \n          \n              \n                  Helpful\n              \n          \n      Sending feedback...Thank you for your feedback.Sorry, we failed to record your vote. Please try again\n        Report\n  &lt;img src=\"https://c.media-amazon.com/images/S/amazon-avatars-global/default.png\"/&gt;SC5.0 out of 5 stars\n\n\n\n\n\n\n\n  \n  \n    Quality ice\n  \nReviewed in the United States on August 17, 2024Style: Ice MakerColor: BlackVerified Purchase\n\n\n\n\n\n\n\n  \n  \n    This little machine works great.  My family and I love the ice it creates. It is a bit noisy when running but not overly loud.  I do wish it worked a little faster.  It is easy to use, good quality, and overall I am extremely happy with my purchase!\n  \nRead more\n  \n    \n          \n              \n                  Helpful\n              \n          \n      Sending feedback...Thank you for your feedback.Sorry, we failed to record your vote. Please try again\n        Report\n  &lt;img src=\"https://c.media-amazon.com/images/S/amazon-avatars-global/default.png\"/&gt;Tina4.0 out of 5 stars\n\n\n\n\n\n\n\n  \n  \n    Makes good ice\n  \nReviewed in the United States on July 7, 2024Style: Ice MakerColor: BlackVerified Purchase\n\n\n\n\n\n\n\n\n\n\n\n\n\n\n\n\n\n\n    \n        \n\n        \n        \n            \n        \n\n        \n            \n            \n                \n\n\n\n\n{\"clickstreamNexusMetricsConfig\":{\"actionType\":\"DISCOVERY\",\"productId\":\"\",\"eventOwner\":\"vsemetrics_playercards\",\"schemaId\":\"clickstream.CustomerEvent.4\",\"producerId\":\"vsemetrics_playercards\",\"eventType\":\"IVEVideoView\"},\"clientPrefix\":\"vse_reviews_desktop_r15hncgk9be1tk_1725655554675\",\"closedCaptionsConfig\":{\"captionsOnTexts\":{\"en\":\"English (Automated)\"},\"captionsOffText\":\"Captions off\",\"languageToLabelTexts\":{\"English\":\"English\"}},\"sushiMetricsConfig\":{\"isRobot\":false,\"clientId\":\"VSE-US\",\"videoAsinList\":\"\",\"weblabIds\":\"\",\"eventSource\":\"Player\",\"sessionId\":\"133-8364463-3604600\",\"refMarkers\":\"vse_reviews_desktop_R15HNCGK9BE1TK_1725655554675_ref\",\"placementContext\":\"cr_inline_review\",\"marketplaceId\":\"ATVPDKIKX0DER\",\"isInternal\":false,\"endpoint\":\"https://unagi-na.amazon.com/1/events/com.amazon.eel.vse.metrics.prod.events.test\",\"requestId\":\"MM7KFJ2RXGP7GJS39DPB\",\"customerId\":\"A249XJ9JIO8LDW\",\"sessionType\":1},\"mimeType\":\"application/x-mpegURL\",\"nexusMetricsConfig\":{\"isInternal\":false,\"widgetMetricsSchemaId\":\"vse.VSECardsEvents.8\",\"clientId\":\"VSE-US\",\"videoAsinList\":\"\",\"weblabIds\":\"\",\"eventSource\":\"Player\",\"videoAsin\":\"R15HNCGK9BE1TK\",\"producerId\":\"vsemetrics_playercards\",\"refMarkers\":\"vse_reviews_desktop_R15HNCGK9BE1TK_1725655554675_ref\",\"placementContext\":\"cr_inline_review\",\"playerTSMMetricsSchemaId\":\"vse.VSECardsPlayerEvents.7\"},\"videoHeight\":0,\"videoWidth\":0,\"videoUrl\":\"https://c.media-amazon.com/images/S/vse-vms-transcoding-artifact-us-east-1-prod/0d3947b3-ffde-4bf4-a562-0dd56773fba7/default.vertical.jobtemplate.hls.m3u8\",\"metricsEmissionMethod\":\"nexus\",\"imageUrl\":\"https://c.media-amazon.com/images/I/51hDQZfZQmL._SY256.jpg\",\"awaConfig\":{\"useUpNextComponent\":false,\"clickstreamNexusMetricsConfig\":{\"actionType\":\"DISCOVERY\",\"productId\":\"\",\"eventOwner\":\"vsemetrics_playercards\",\"schemaId\":\"clickstream.CustomerEvent.4\",\"producerId\":\"vsemetrics_playercards\",\"eventType\":\"IVEVideoView\"},\"initialVideo\":\"R15HNCGK9BE1TK\",\"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15hncgk9be1tk_1725655554675-player-9f33a646-9746-4cf9-a4be-a0bf5b097c9a\",\"allowCrossOrigin\":false,\"requestMetadata\":{\"marketplaceId\":\"ATVPDKIKX0DER\",\"clientId\":\"VSE-US\",\"method\":\"cr_inline_review\",\"requestId\":\"MM7KFJ2RXGP7GJS39DP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15HNCGK9BE1TK_1725655554675_ref\",\"placementContext\":\"cr_inline_review\",\"marketplaceId\":\"ATVPDKIKX0DER\",\"isInternal\":false,\"endpoint\":\"https://unagi-na.amazon.com/1/events/com.amazon.eel.vse.metrics.prod.events.test\",\"requestId\":\"MM7KFJ2RXGP7GJS39DPB\",\"customerId\":\"A249XJ9JIO8LDW\",\"sessionType\":1},\"ospLinkCode\":\"\",\"showPosterImage\":true,\"languageCode\":\"en\",\"version\":\"\",\"nexusMetricsConfig\":{\"isInternal\":false,\"widgetMetricsSchemaId\":\"vse.VSECardsEvents.8\",\"clientId\":\"VSE-US\",\"videoAsinList\":\"\",\"weblabIds\":\"\",\"eventSource\":\"Player\",\"videoAsin\":\"R15HNCGK9BE1TK\",\"producerId\":\"vsemetrics_playercards\",\"refMarkers\":\"vse_reviews_desktop_R15HNCGK9BE1TK_1725655554675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0:25Loaded: 24.02%0:00Stream Type LIVESeek to live, currently behind liveLIVERemaining Time -0:25 1xPlayback RateChaptersChaptersDescriptionsdescriptions off, selectedCaptionscaptions off, selectedAudio Trackdefault, selectedFullscreenThis is a modal window.\n\n\n            \n        \n    \n    \n\n\n\n\n\n\n\n\n  \n  \n    This is a nice ice maker. It looks good and is relatively small than other ice machines. It’s does make some noise, but I believe they all do. It makes good nugget or sonic ice, that stays pretty cold when in drinks. This unit replaced another Silonn countertop ice maker that I had for a few years that suddenly stopped producing ice. This one is just as easy to use, but produces less, has a smaller water reserve. But I wanted a nice looking one, which this one looks sleeker on counter.\n  \nRead more\n  21 people found this helpful\n    \n          \n              \n                  Helpful\n              \n          \n      Sending feedback...Thank you for your feedback.Sorry, we failed to record your vote. Please try again\n        Report\n  &lt;img src=\"https://c.media-amazon.com/images/S/amazon-avatars-global/default.png\"/&gt;MP5.0 out of 5 stars\n\n\n\n\n\n\n\n  \n  \n    Perfect Nugget Ice...Surprisingly Quiet\n  \nReviewed in the United States on July 23, 2024Style: Ice MakerColor: BlackVerified Purchase\n\n\n\n\n\n\n\n  \n  \n    This nugget ice is great.  Very crisp and clean - not melty.  Took about 30 minutes to make enough for a glass and about 90 minutes for several glasses - very fast.  I was most concerned about potential noise...I had seen previous videos and was not sure about the noise but this has been relatively quiet.  It sounds like a regular tower fan and I didn't notice it after a few minutes - very happy about that.  Daughter is taking it to college so it passed her test.  Very compact and simple to use.  Extremely happy with the purchase - there are a lot of choices out there but highly would recommend this for consideration\n  \nRead more\n  8 people found this helpful\n    \n          \n              \n                  Helpful\n              \n          \n      Sending feedback...Thank you for your feedback.Sorry, we failed to record your vote. Please try again\n        Report\n  &lt;img src=\"https://c.media-amazon.com/images/S/amazon-avatars-global/default.png\"/&gt;Brandy Dennis5.0 out of 5 stars\n\n\n\n\n\n\n\n  \n  \n    Lots of hoops to jump through, but very good icemaker\n  \nReviewed in the United States on July 18, 2024Style: Ice MakerColor: BlackVerified Purchase\n\n\n\n\n\n\n\n  \n  \n    Updated:I originally gave one star because of the reasons down below, but once I emailed them again and provided the video and the documentation and the photographs as they requested, they were really good about everything. They are sending me a new unit. Lots of hoops to jump through to get a replacement, but I understand that they have to make sure that they’re not being scammed for a second free icemaker.Icemaker died after six weeks. It started making clicking and grinding and popping noises, so I turned it off and turned it back on again, and it started making its normal humming noise, but will no longer produce ice. I contacted the company and gave them the Amazon order number as they requested and explained the issue, now they want me to send them an invoice document other than the order number from Amazon that I already sent them. (There is no invoice document!) They also want me to send a photograph of the back of the machine and take a video narrating the problem so they can supposedly help me troubleshoot. There is no troubleshooting to be done. The ice machine pump motor obviously burned out and stopped producing ice! I contacted Amazon as well and they told us that we would need to contact Amazon’s warranty department with no instructions on how to go about doing that. You Are Amazon, I’m talking to you!So basically I’m getting the runaround after spending almost $200 on this damn thing and having it crap out on me after six weeks of use…never again with this company\n  \nRead more\n  11 people found this helpful\n    \n          \n              \n                  Helpful\n              \n          \n      Sending feedback...Thank you for your feedback.Sorry, we failed to record your vote. Please try again\n        Report",</t>
  </si>
  <si>
    <t xml:space="preserve">    "trackingLink": "https://www.amazon.com/Silonn-Countertop-One-Click-Operation-Self-Cleaning/dp/B0CD2C8M4D?th=1&amp;linkCode=ll1&amp;tag=dividy-20&amp;linkId=df44a49225144549cf83312c989c682c&amp;language=en_US&amp;ref_=as_li_ss_tl"</t>
  </si>
  <si>
    <t xml:space="preserve">    "productDetails": "About this item                   FAST &amp; CONTINUOUS ICE MAKING: Fill with approximately 1.1L/0.3 gallons of water, enjoy soft nugget ice within 7 minutes. The COWSAR nugget ice maker countertop drops ice continuously and serves up to 34 pounds of pellet ice within 24 hours, ensuring a steady supply of fresh nugget ice for household or party use.     SOFT CHEWABLE NUGGET ICE: By extruding water and instantly freezing it in the ideal pellet shape, our nugget ice maker produces the uniquely soft, chewy nugget ice with unparalleled cooling power that can’t be replicated with normal ice cube trays, giving you a better beverage experience just at home.     HASSLE-FREE SELF-CLEANING: The ice maker countertop features a self-cleaning function that can greatly simplify your daily maintenance. Press and hold the \"Ice/Clean\" button for 5s to initiate automatic cleaning, which takes about 15 minutes. No more tedious manual cleaning with our effortless self-cleaning function.     EASY TO USE: Designed with one button, this countertop ice maker is easy to use and makes ice with just one press. Using an advanced infrared sensor, there are two indicators to alert you the status of nugget ice maker. It also comes with a large transparent visual window, allowing you to quickly get ice storage situation.     COMPACT &amp; PORTABLE DESIGN: This mini ice maker just weights 20.68 pounds and has compact dimensions of 11.3 x 8.66 x 12.68 inches. It can easily fit in most countertop and tabletop or being taken out, and perfect for home, office, kitchen, RV, basement bars, especially for personal or family party use.       \n                            ›  See more product details",</t>
  </si>
  <si>
    <t xml:space="preserve">    "customerReviews": "&lt;img src=\"https://c.media-amazon.com/images/S/amazon-avatars-global/default.png\"/&gt;R3Tx5.0 out of 5 stars\n\n\n\n\n\n\n\n  \n  \n    Love the crunch!\n  \nReviewed in the United States on August 30, 2024Size: 34lbs/24HColor: SilverNumber of Items: 1Verified Purchase\n\n\n\n\n\n\n\n  \n  \n    It makes a lot of ice. It’s easy to use. The only problem is that you periodically have to clear the path for the ice to come out or it backs up and stops making ice.\n  \nRead more\n  One person found this helpful\n    \n          \n              \n                  Helpful\n              \n          \n      Sending feedback...Thank you for your feedback.Sorry, we failed to record your vote. Please try again\n        Report\n  &lt;img src=\"https://c.media-amazon.com/images/S/amazon-avatars-global/default.png\"/&gt;JJones5.0 out of 5 stars\n\n\n\n\n\n\n\n  \n  \n    Makes perfect ice\n  \nReviewed in the United States on July 29, 2024Size: 34lbs/24HColor: BlackNumber of Items: 1Verified Purchase\n\n\n\n\n\n\n\n  \n  \n    Works perfectly!  Makes small chewable ice. I’ve seen some reviews saying the ice machine was noisy. I didn’t think it was too noisy considering the air conditioner running in the camper and playing music to drown out the outside noises. You do have to periodically stir the ice to keep it from stopping up. Also helps to stir the ice when it says to add water. As the ice melts the water falls through the slats in the tray and continues to make ice. It’s compact and fits nicely on the counter. It’s has a nice appearance. Not sure about the ease of cleaning yet since I haven’t had to clean it.\n  \nRead more\n\n\n\n\n\n\n\n\n\n\n\n \n  \t\t \n\n\n\n\n    \n        \n        \n            \n        \n            \n        \n        \n            \n            \n        \n        \n            \n            \n        \n    \n    \n        \n\n            \n                &lt;img src=\"https://c.media-amazon.com/images/S/amazon-avatars-global/default.png\"/&gt;JJones\n            \n\n            5.0 out of 5 stars\n            \n                Makes perfect ice\n            \n            \n            \n                \n                    \n                        \n                        \n                            \n                                \n                                \n                                    Reviewed in the United States on July 29, 2024\n                                \n                            \n                        \n                    \n                \n            \n        \n        \n            Works perfectly!  Makes small chewable ice. I’ve seen some reviews saying the ice machine was noisy. I didn’t think it was too noisy considering the air conditioner running in the camper and playing music to drown out the outside noises. You do have to periodically stir the ice to keep it from stopping up. Also helps to stir the ice when it says to add water. As the ice melts the water falls through the slats in the tray and continues to make ice. It’s compact and fits nicely on the counter. It’s has a nice appearance. Not sure about the ease of cleaning yet since I haven’t had to clean it.\n        \n        \n            \n                Images in this review\n            \n            \n                \n                    \n                        \n                    \n                \n            \n        \n    \n        \n    \n\n\n\n\n\n   function toggleSeeAllView() {\n       P.when('A', 'cr-image-popover-controller').execute(function(A, imagePopoverController) {\n          imagePopoverController.toggleSeeAllView(true);\n       });\n   }\n\n\n       &lt;img alt=\"Customer image\" src=\"https://c.media-amazon.com/images/I/7187wBt8RqL._SY88.jpg\" height=\"88\" width=\"100%\"/&gt;\n\n        P.when('A', 'cr-image-popover-controller').execute(function(A, imagePopoverController) {\n          A.on(\"a:popover:beforeShow:R5MZGQK7CAB96_gallerySection_main\", function(data) {\n            imagePopoverController.initImagePopover(\"R5MZGQK7CAB96\", \"[https://c.media-amazon.com/images/I/7187wBt8RqL.jpg]\", data);\n          });\n        });\n    \n\n  8 people found this helpful\n    \n          \n              \n                  Helpful\n              \n          \n      Sending feedback...Thank you for your feedback.Sorry, we failed to record your vote. Please try again\n        Report\n  &lt;img src=\"https://c.media-amazon.com/images/S/amazon-avatars-global/default.png\"/&gt;busymamaof34.0 out of 5 stars\n\n\n\n\n\n\n\n  \n  \n    Great ice! Kind of slow\n  \nReviewed in the United States on July 20, 2024Size: 34lbs/24HColor: SilverNumber of Items: 1Verified Purchase\n\n\n\n\n\n\n\n  \n  \n    I purchased this ice maker for my husband as he and my kids love to crunch on the nugget ice. It was a great price point, and the ice is the perfect size and texture! The speed of the machine is quite slow though. It took us about 2 1/2 hours to fill our cups to take to the pool, which was less than ideal. For future use, we ran it for the day and filled gallon bags with the ice. This definitely works, it just requires more prep time and extra freezer space than we originally anticipated. It is easy to use, cleans quickly, and isn’t super noisy, so we will keep it and continue to use it. The quality of the ice is excellent, which makes the extra time worth it for the price of the machine! If you need something quick to use however, I would look elsewhere as this machine is definitely a slow performer.\n  \nRead more\n  6 people found this helpful\n    \n          \n              \n                  Helpful\n              \n          \n      Sending feedback...Thank you for your feedback.Sorry, we failed to record your vote. Please try again\n        Report\n  &lt;img src=\"https://c.media-amazon.com/images/S/amazon-avatars-global/default.png\"/&gt;Helen Chen 5.0 out of 5 stars\n\n\n\n\n\n\n\n  \n  \n    Makes ice really fast\n  \nReviewed in the United States on June 24, 2024Size: 34lbs/24HColor: SilverNumber of Items: 1Verified Purchase\n\n\n\n\n\n\n\n  \n  \n    Makes ice really fast.First, this ice maker makes great nugget ice that is a pleasure to chew. Compared to other ice makers I've used in the past, it starts putting ice out very quickly. The noise when the machine is running is quieter than my previous ice makers as well.The setup was easy. Self-cleaning function, add a little vinegar to the tank and cleaning will be easy. I was very happy with the price point for a nugget ice maker. This machine is small, doesn't take up much space and is a great addition to my kitchen, love it!\n  \nRead more\n  25 people found this helpful\n    \n          \n              \n                  Helpful\n              \n          \n      Sending feedback...Thank you for your feedback.Sorry, we failed to record your vote. Please try again\n        Report\n  &lt;img src=\"https://c.media-amazon.com/images/S/amazon-avatars-global/default.png\"/&gt;Jeremy A Carrus3.0 out of 5 stars\n\n\n\n\n\n\n\n  \n  \n    It’s ok but has some cons.\n  \nReviewed in the United States on June 12, 2024Size: 34lbs/24HColor: SilverNumber of Items: 1Verified Purchase\n\n\n\n\n\n\n\n\n\n\n\n\n\n\n\n\n\n\n    \n        \n\n        \n        \n            \n        \n\n        \n            \n                \n\n\n\n\n{\"clickstreamNexusMetricsConfig\":{\"actionType\":\"DISCOVERY\",\"productId\":\"\",\"eventOwner\":\"vsemetrics_playercards\",\"schemaId\":\"clickstream.CustomerEvent.4\",\"producerId\":\"vsemetrics_playercards\",\"eventType\":\"IVEVideoView\"},\"clientPrefix\":\"vse_reviews_desktop_r3orz50ge0z30f_1725655571568\",\"closedCaptionsConfig\":{\"captionsOnTexts\":{\"en\":\"English (Automated)\"},\"captionsOffText\":\"Captions off\",\"languageToLabelTexts\":{\"English\":\"English\"}},\"sushiMetricsConfig\":{\"isRobot\":false,\"clientId\":\"VSE-US\",\"videoAsinList\":\"\",\"weblabIds\":\"\",\"eventSource\":\"Player\",\"sessionId\":\"133-8364463-3604600\",\"refMarkers\":\"vse_reviews_desktop_R3ORZ50GE0Z30F_1725655571568_ref\",\"placementContext\":\"cr_inline_review\",\"marketplaceId\":\"ATVPDKIKX0DER\",\"isInternal\":false,\"endpoint\":\"https://unagi-na.amazon.com/1/events/com.amazon.eel.vse.metrics.prod.events.test\",\"requestId\":\"YP7CAX9MN71BBPX3SA7C\",\"customerId\":\"A249XJ9JIO8LDW\",\"sessionType\":1},\"mimeType\":\"application/x-mpegURL\",\"nexusMetricsConfig\":{\"isInternal\":false,\"widgetMetricsSchemaId\":\"vse.VSECardsEvents.8\",\"clientId\":\"VSE-US\",\"videoAsinList\":\"\",\"weblabIds\":\"\",\"eventSource\":\"Player\",\"videoAsin\":\"R3ORZ50GE0Z30F\",\"producerId\":\"vsemetrics_playercards\",\"refMarkers\":\"vse_reviews_desktop_R3ORZ50GE0Z30F_1725655571568_ref\",\"placementContext\":\"cr_inline_review\",\"playerTSMMetricsSchemaId\":\"vse.VSECardsPlayerEvents.7\"},\"videoHeight\":0,\"videoWidth\":0,\"initialClosedCaptions\":\"en,https://c.media-amazon.com/images/S/vse-vms-closed-captions-artifact-us-east-1-prod/closedCaptions/4fc0dac9-0bed-4a39-aada-3bf0a1777237.vtt\",\"videoUrl\":\"https://c.media-amazon.com/images/S/vse-vms-transcoding-artifact-us-east-1-prod/d1942875-6245-4d4c-9853-68902c7b2f15/default.vertical.jobtemplate.hls.m3u8\",\"metricsEmissionMethod\":\"nexus\",\"imageUrl\":\"https://c.media-amazon.com/images/I/617UsL5doML._SY256.jpg\",\"awaConfig\":{\"useUpNextComponent\":false,\"clickstreamNexusMetricsConfig\":{\"actionType\":\"DISCOVERY\",\"productId\":\"\",\"eventOwner\":\"vsemetrics_playercards\",\"schemaId\":\"clickstream.CustomerEvent.4\",\"producerId\":\"vsemetrics_playercards\",\"eventType\":\"IVEVideoView\"},\"initialVideo\":\"R3ORZ50GE0Z30F\",\"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orz50ge0z30f_1725655571568-player-272411e5-802f-460f-9f74-c9c1ea57fdc9\",\"allowCrossOrigin\":false,\"requestMetadata\":{\"marketplaceId\":\"ATVPDKIKX0DER\",\"clientId\":\"VSE-US\",\"method\":\"cr_inline_review\",\"requestId\":\"YP7CAX9MN71BBPX3SA7C\",\"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ORZ50GE0Z30F_1725655571568_ref\",\"placementContext\":\"cr_inline_review\",\"marketplaceId\":\"ATVPDKIKX0DER\",\"isInternal\":false,\"endpoint\":\"https://unagi-na.amazon.com/1/events/com.amazon.eel.vse.metrics.prod.events.test\",\"requestId\":\"YP7CAX9MN71BBPX3SA7C\",\"customerId\":\"A249XJ9JIO8LDW\",\"sessionType\":1},\"ospLinkCode\":\"\",\"showPosterImage\":true,\"languageCode\":\"en\",\"version\":\"\",\"nexusMetricsConfig\":{\"isInternal\":false,\"widgetMetricsSchemaId\":\"vse.VSECardsEvents.8\",\"clientId\":\"VSE-US\",\"videoAsinList\":\"\",\"weblabIds\":\"\",\"eventSource\":\"Player\",\"videoAsin\":\"R3ORZ50GE0Z30F\",\"producerId\":\"vsemetrics_playercards\",\"refMarkers\":\"vse_reviews_desktop_R3ORZ50GE0Z30F_1725655571568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0:34Loaded: 17.66%0:00Stream Type LIVESeek to live, currently behind liveLIVERemaining Time -0:34 1xPlayback RateChaptersChaptersDescriptionsdescriptions off, selectedCaptionscaptions off, selectedEnglish (Automated)Audio Trackdefault, selectedFullscreenThis is a modal window.\n\n\n            \n            \n        \n    \n    \n\n\n\n\n\n\n\n\n  \n  \n    First off I’ll say this it makes mini “cube” ice and not round and crunch like Sonic. So if you’re really peculiar about your sonic ice then this isn’t it.The machine is louder than my dishwasher. You can see in the video I had to walk away about 30 ft and you can still hear it. I’m fortunate to have a big house but some other may not be so lucky. So just a heads up it’s louder than a dishwasher.Also, you have to baby the heck out of this thing to get it to fill up the container with ice. It stops running when the ice gets piled up from the dispenser. The hole is so small that it backs up and all sits in one long pile. You have to keep moving the ice to get it to fill up. It’s annoying. Also you have to continually add water to the bucket to get enough ice to fill it up.Looks like it also needs to be cleaned pretty regularly to keep from making the ice taste bad.Make sure you have a lot of counter space height. It’s pretty tall but luckily my cabinets are a bit higher than normal.\n  \nRead more\n\n\n\n\n\n\n\n\n\n\n\n \n  \t\t \n\n\n\n\n    \n        \n        \n            \n        \n            \n        \n        \n            \n            \n        \n        \n            \n            \n        \n    \n    \n        \n\n            \n                &lt;img src=\"https://c.media-amazon.com/images/S/amazon-avatars-global/default.png\"/&gt;Jeremy A Carrus\n            \n\n            3.0 out of 5 stars\n            \n                It’s ok but has some cons.\n            \n            \n            \n                \n                    \n                        \n                        \n                            \n                                \n                                \n                                    Reviewed in the United States on June 12, 2024\n                                \n                            \n                        \n                    \n                \n            \n        \n        \n            First off I’ll say this it makes mini “cube” ice and not round and crunch like Sonic. So if you’re really peculiar about your sonic ice then this isn’t it.The machine is louder than my dishwasher. You can see in the video I had to walk away about 30 ft and you can still hear it. I’m fortunate to have a big house but some other may not be so lucky. So just a heads up it’s louder than a dishwasher.Also, you have to baby the heck out of this thing to get it to fill up the container with ice. It stops running when the ice gets piled up from the dispenser. The hole is so small that it backs up and all sits in one long pile. You have to keep moving the ice to get it to fill up. It’s annoying. Also you have to continually add water to the bucket to get enough ice to fill it up.Looks like it also needs to be cleaned pretty regularly to keep from making the ice taste bad.Make sure you have a lot of counter space height. It’s pretty tall but luckily my cabinets are a bit higher than normal.\n        \n        \n            \n                Images in this review\n            \n            \n                \n                    \n                        \n                    \n                \n            \n        \n    \n        \n    \n\n\n\n\n\n   function toggleSeeAllView() {\n       P.when('A', 'cr-image-popover-controller').execute(function(A, imagePopoverController) {\n          imagePopoverController.toggleSeeAllView(true);\n       });\n   }\n\n\n       &lt;img alt=\"Customer image\" src=\"https://c.media-amazon.com/images/I/71mCxiL8FmL._SY88.jpg\" height=\"88\" width=\"100%\"/&gt;\n\n        P.when('A', 'cr-image-popover-controller').execute(function(A, imagePopoverController) {\n          A.on(\"a:popover:beforeShow:R3ORZ50GE0Z30F_gallerySection_main\", function(data) {\n            imagePopoverController.initImagePopover(\"R3ORZ50GE0Z30F\", \"[https://c.media-amazon.com/images/I/71mCxiL8FmL.jpg]\", data);\n          });\n        });\n    \n\n  16 people found this helpful\n    \n          \n              \n                  Helpful\n              \n          \n      Sending feedback...Thank you for your feedback.Sorry, we failed to record your vote. Please try again\n        Report\n  &lt;img src=\"https://c.media-amazon.com/images/S/amazon-avatars-global/default.png\"/&gt;jess5.0 out of 5 stars\n\n\n\n\n\n\n\n  \n  \n    Great for the price\n  \nReviewed in the United States on August 23, 2024Size: 34lbs/24HColor: SilverNumber of Items: 1Verified Purchase\n\n\n\n\n\n\n\n  \n  \n    This is perfect for counter top use! The only thing that I would complain about is the way the ice drops causes you to have to rearrange it so it doesn’t think the tray is full. It will stop making ice and says ‘ice full’. But it makes it pretty quick. AND it’s the good ice!\n  \nRead more\n  One person found this helpful\n    \n          \n              \n                  Helpful\n              \n          \n      Sending feedback...Thank you for your feedback.Sorry, we failed to record your vote. Please try again\n        Report\n  &lt;img src=\"https://c.media-amazon.com/images/S/amazon-avatars-global/default.png\"/&gt;Kahau Kai5.0 out of 5 stars\n\n\n\n\n\n\n\n  \n  \n    I LOVE THIS ICE MAKER!\n  \nReviewed in the United States on August 27, 2024Size: 34lbs/24HColor: SilverNumber of Items: 1Verified Purchase\n\n\n\n\n\n\n\n  \n  \n    I forget what I paid for this ice maker, but it was worth every penny! Fill it with water, press a button, and minutes later, fill your cup with delicious Sonic type ice! The wait isn’t long for the ice and the ice comes out soft and crunchy!\n  \nRead more\n\n\n\n\n\n\n\n\n\n\n\n \n  \t\t \n\n\n\n\n    \n        \n        \n            \n        \n            \n        \n        \n            \n            \n        \n        \n            \n            \n        \n    \n    \n        \n\n            \n                &lt;img src=\"https://c.media-amazon.com/images/S/amazon-avatars-global/default.png\"/&gt;Kahau Kai\n            \n\n            5.0 out of 5 stars\n            \n                I LOVE THIS ICE MAKER!\n            \n            \n            \n                \n                    \n                        \n                        \n                            \n                                \n                                \n                                    Reviewed in the United States on August 27, 2024\n                                \n                            \n                        \n                    \n                \n            \n        \n        \n            I forget what I paid for this ice maker, but it was worth every penny! Fill it with water, press a button, and minutes later, fill your cup with delicious Sonic type ice! The wait isn’t long for the ice and the ice comes out soft and crunchy!\n        \n        \n            \n                Images in this review\n            \n            \n                \n                    \n                        \n                    \n                \n            \n        \n    \n        \n    \n\n\n\n\n\n   function toggleSeeAllView() {\n       P.when('A', 'cr-image-popover-controller').execute(function(A, imagePopoverController) {\n          imagePopoverController.toggleSeeAllView(true);\n       });\n   }\n\n\n       &lt;img alt=\"Customer image\" src=\"https://c.media-amazon.com/images/I/61M7HvHIpLL._SY88.jpg\" height=\"88\" width=\"100%\"/&gt;\n\n        P.when('A', 'cr-image-popover-controller').execute(function(A, imagePopoverController) {\n          A.on(\"a:popover:beforeShow:R36JVPWT24SF85_gallerySection_main\", function(data) {\n            imagePopoverController.initImagePopover(\"R36JVPWT24SF85\", \"[https://c.media-amazon.com/images/I/61M7HvHIpLL.jpg]\", data);\n          });\n        });\n    \n\n  \n    \n          \n              \n                  Helpful\n              \n          \n      Sending feedback...Thank you for your feedback.Sorry, we failed to record your vote. Please try again\n        Report\n  &lt;img src=\"https://c.media-amazon.com/images/S/amazon-avatars-global/b2985a79-5761-465e-a3db-c18f363207d0._CR0%2C26%2C281%2C281_UX460_.jpg\"/&gt;Alicia A.4.0 out of 5 stars\n\n\n\n\n\n\n\n  \n  \n    Almost Perfect\n  \nReviewed in the United States on June 24, 2024Size: 34lbs/24HColor: SilverNumber of Items: 1Verified Purchase\n\n\n\n\n\n\n\n  \n  \n    The ice maker is perfect size to fit on countertop. Very simple to use and understand. It has self cleaning option but it’s easy to wash by hand as well. The initial ice that it makes is the consistency of shaved ice, but as it continues to make ice, it produces the nugget ice. The machine is a little loud and seems slower at making ice. Seems it needs to constantly be filled with water to produce a basket full.  Honestly for the price, it should be quieter and have a bigger reservoir to hold water. In the end, would I purchase it again, Yes, as long as it has the discount available.\n  \nRead more\n  7 people found this helpful\n    \n          \n              \n                  Helpful\n              \n          \n      Sending feedback...Thank you for your feedback.Sorry, we failed to record your vote. Please try again\n        Report",</t>
  </si>
  <si>
    <t xml:space="preserve">    "trackingLink": "https://www.amazon.com/COWSAR-Countertop-One-Button-Self-Cleaning-Stainless/dp/B0CCR7NFMQ?th=1&amp;linkCode=ll1&amp;tag=dividy-20&amp;linkId=3813aa66d87f9ac671883e7ce1418d0f&amp;language=en_US&amp;ref_=as_li_ss_tl"</t>
  </si>
  <si>
    <t xml:space="preserve">    "productDetails": "About this item                   LIGHTNING FAST ICE MAKER - The Silonn Nugget Ice Maker can produce up to 33 pounds of ice per day. This countertop ice maker makes ice so fast that the first round takes only 6 minutes, much faster than the average 20 minutes.     CHEWABLE NUGGET ICE - Our nugget ice maker produces chewable nugget ice, perfect for smoothies, cocktails, sodas, and more. Unlike regular ice cubes, the satisfying crunch and chewy texture of nugget ice comes from the compacted and layered ice flakes, resulting in a better mouthfeel.     SELF-CLEANING FUNCTION - The countertop ice maker has a removable cover that makes it easy to reach every nook and cranny for deep cleaning. The ice maker also features an automatic self-cleaning cycle that can be activated by pressing and holding the ICE/CLEAN button for 5 seconds.     QUIET ICE-MAKING - The nugget ice maker is designed with a quiet cooling process, making it one of the quietest nugget ice makers on the market. Enjoy silent, smooth operation that doesn’t disturb your home or office space. An indicator light illuminates when water is low or the ice basket is full.     COMPACT AND PORTABLE - The ice maker measures 11.3″ W x 8.66″ D x 12.68″ H, compact enough to fit right on your countertop and perfect for use at home, in the office, or at parties. Take this nugget ice maker wherever you go and enjoy frozen treats with friends and family.     Note : Please check the dimension and item weight of the product and confirm it fits your space.       \n                            ›  See more product details",</t>
  </si>
  <si>
    <t xml:space="preserve">    "customerReviews": "&lt;img src=\"https://c.media-amazon.com/images/S/amazon-avatars-global/default.png\"/&gt;Steven W. Bagby5.0 out of 5 stars\n\n\n\n\n\n\n\n  \n  \n    Works well\n  \nReviewed in the United States on July 27, 2024Color: ‎Black-transparentVerified Purchase\n\n\n\n\n\n\n\n  \n  \n    This has been a nice addition to our small appliances. Makes ice very quickly and has a small footprint on the counter. The fan isn’t quite but also isn’t loud like the fan over the stove. Just loud enough so you know it’s on and you can hear the first ice fall into the basket.The water reservoir is on the small side and is very easy to fill. The basket comes out easily to empty the ice and allows you drain the water off before dumping the ice. The scoop fits perfectly in the basket and the hanger has keep us from losing it.One thing to consider when you’re saving a lot of ice for a party and storing it in the freezer, the ice pellets freeze together &amp; we have to use an ice pick to break it up.Overall we’re very pleased with this purchase.\n  \nRead more\n  11 people found this helpful\n    \n          \n              \n                  Helpful\n              \n          \n      Sending feedback...Thank you for your feedback.Sorry, we failed to record your vote. Please try again\n        Report\n  &lt;img src=\"https://c.media-amazon.com/images/S/amazon-avatars-global/default.png\"/&gt;celida borjas5.0 out of 5 stars\n\n\n\n\n\n\n\n  \n  \n    Love it!\n  \nReviewed in the United States on August 15, 2024Color: ‎Black-transparentVerified Purchase\n\n\n\n\n\n\n\n  \n  \n    This is my second ice maker. The first one was the bullet-size one, but I have to say this is great. The only downside to it, it's loud.  I thought it was a quiet one, and nope, you can hear it compared to the other one, but the ice is awesome.\n  \nRead more\n  6 people found this helpful\n    \n          \n              \n                  Helpful\n              \n          \n      Sending feedback...Thank you for your feedback.Sorry, we failed to record your vote. Please try again\n        Report\n  &lt;img src=\"https://c.media-amazon.com/images/S/amazon-avatars-global/default.png\"/&gt;klaw5.0 out of 5 stars\n\n\n\n\n\n\n\n  \n  \n    Love It\n  \nReviewed in the United States on July 23, 2024Color: Stainless SteelVerified Purchase\n\n\n\n\n\n\n\n  \n  \n    I am really enjoying this ice machine!  I love Sonic ice, and this is very close to it.  It makes the ice quickly, and cycles off and on to keep ice made until you turn it off.  The machine does not keep it cold, so as the ice melts, the water cycles back through to be made into ice again.  The scoop that came with it is just the right size, but I cannot get the suction cup to stay on the side of the machine.  I created a whole drink station with drink enhancers and cute insulated cups, and I just feel spoiled having this ice at home.  When I put it in an insulated cup, there is still ice left 12 hours later.\n  \nRead more\n  8 people found this helpful\n    \n          \n              \n                  Helpful\n              \n          \n      Sending feedback...Thank you for your feedback.Sorry, we failed to record your vote. Please try again\n        Report\n  &lt;img src=\"https://c.media-amazon.com/images/S/amazon-avatars-global/default.png\"/&gt;Carla Anonymous4.0 out of 5 stars\n\n\n\n\n\n\n\n  \n  \n    Delivers on all of the claims, including great customer service\n  \nReviewed in the United States on June 26, 2024Color: Stainless SteelVerified Purchase\n\n\n\n\n\n\n\n  \n  \n    IMPORTANT; Before plugging it in, set it upright on a lever surface for 24 hours. The device ships on it’s side so the machine oil needs time to settle. I’m willing to be the reviews about awful noises are because this wasn’t done. It’s killed me to have to wait, but it was worth it.First thing the next day, like a kid on Christmas morning, I filled the reservoir and stared at the ice chute. Sure enough, it stared producing ice in just a few minutes.And the ice is wonderful! Small chewy bits of frozen goodness! I haven’t made 30 pounds of ice in one day, but I’m certain the machine is capable of it. There are two of us and we both love ice and lots of it. We’ve never run out. We’ve come close, but it only takes about 20 minutes and the bin is full again.It’s like a loud refrigerator and will get on your nerves if you have a great room with a kitchen. This is a negative for all portable ice machines. I doubt there is such a thing as a quiet portable ice maker. Plan on setting it up in a nearby room. We have ours in a stand in the laundry room.We’ve had ours for three months and absolutely love it! Very highly recommended!UPDATE: Silonn has great customer service! Three months past the warranty, our machine started acting up. I contacted customer service and heard back in less than 24 hours! They asked for a few pictures of the machine and the serial number. Again, in less than 24 hours, customer service informed us they were shipping us a replacement. We didn’t even have to return the broken machine. Not only that, they’re sending us a tracking number when it ships. Extraordinary!\n  \nRead more\n  34 people found this helpful\n    \n          \n              \n                  Helpful\n              \n          \n      Sending feedback...Thank you for your feedback.Sorry, we failed to record your vote. Please try again\n        Report\n  &lt;img src=\"https://c.media-amazon.com/images/S/amazon-avatars-global/default.png\"/&gt;Jennifer 5.0 out of 5 stars\n\n\n\n\n\n\n\n  \n  \n    Awesome crunchy ice!!\n  \nReviewed in the United States on August 9, 2024Color: ‎Black-transparentVerified Purchase\n\n\n\n\n\n\n\n  \n  \n    Fast &amp; not loud! It's not quite Sonic ice...but darn close. So glad I got this!!\n  \nRead more\n\n\n\n\n\n\n\n\n\n\n\n \n  \t\t \n\n\n\n\n    \n        \n        \n            \n        \n            \n        \n        \n            \n            \n        \n        \n            \n            \n        \n    \n    \n        \n\n            \n                &lt;img src=\"https://c.media-amazon.com/images/S/amazon-avatars-global/default.png\"/&gt;Jennifer \n            \n\n            5.0 out of 5 stars\n            \n                Awesome crunchy ice!!\n            \n            \n            \n                \n                    \n                        \n                        \n                            \n                                \n                                \n                                    Reviewed in the United States on August 9, 2024\n                                \n                            \n                        \n                    \n                \n            \n        \n        \n            Fast &amp; not loud! It's not quite Sonic ice...but darn close. So glad I got this!!\n        \n        \n            \n                Images in this review\n            \n            \n                \n                    \n                        \n                    \n                \n            \n        \n    \n        \n    \n\n\n\n\n\n   function toggleSeeAllView() {\n       P.when('A', 'cr-image-popover-controller').execute(function(A, imagePopoverController) {\n          imagePopoverController.toggleSeeAllView(true);\n       });\n   }\n\n\n       &lt;img alt=\"Customer image\" src=\"https://c.media-amazon.com/images/I/612wchkhQOL._SY88.jpg\" height=\"88\" width=\"100%\"/&gt;\n\n        P.when('A', 'cr-image-popover-controller').execute(function(A, imagePopoverController) {\n          A.on(\"a:popover:beforeShow:R34MKV02EJMFIS_gallerySection_main\", function(data) {\n            imagePopoverController.initImagePopover(\"R34MKV02EJMFIS\", \"[https://c.media-amazon.com/images/I/612wchkhQOL.jpg]\", data);\n          });\n        });\n    \n\n  2 people found this helpful\n    \n          \n              \n                  Helpful\n              \n          \n      Sending feedback...Thank you for your feedback.Sorry, we failed to record your vote. Please try again\n        Report\n  &lt;img src=\"https://c.media-amazon.com/images/S/amazon-avatars-global/35179f2c-fc6c-4c94-9291-7e1b1cec686d._CR0%2C220%2C1080%2C1080_SX460_.jpg\"/&gt;Mel Callihan5.0 out of 5 stars\n\n\n\n\n\n\n\n  \n  \n    Makes THE GOOD ice!\n  \nReviewed in the United States on May 28, 2024Color: ‎Black-transparentVerified Purchase\n\n\n\n\n\n\n\n  \n  \n    I am so glad I made this purchase! Yes, it makes the GOOD ice....like Sonic! It's compact and doesn't take up too much space on my counter, yet big enough to make a decent sized amount of ice each cycle. It's super easy to use and isn't loud at all. It's also very easy to clean. I do not store it with water remaining inside. I highly recommend you always drain it and dry before storing, even if it's for a day or two. Occasionally, the machine with alert you that it's full when it's not. It's only because the ice will sometimes stack up when dispensing out and the machine thinks the basket is full. Just knock the ice down into the basket and it will start making more ice. My favorite feature is it comes with a little hook on a suction cup to hold the ice scoop! At first I was like what in the world is this little hook for then I figured it out and was like ohhhhh, clever! I have had this machine for several months now and have had no issues at all. The ice also freezes will, without clumping into one big glob of ice. I will often dump ice into a freezer bag and store so I will have it when friends are over. I am very pleased with my purchase and highly recommend!\n  \nRead more\n  39 people found this helpful\n    \n          \n              \n                  Helpful\n              \n          \n      Sending feedback...Thank you for your feedback.Sorry, we failed to record your vote. Please try again\n        Report\n  &lt;img src=\"https://c.media-amazon.com/images/S/amazon-avatars-global/default.png\"/&gt;kconard5.0 out of 5 stars\n\n\n\n\n\n\n\n  \n  \n    Love this thing!\n  \nReviewed in the United States on June 12, 2024Color: ‎Black-transparentVerified Purchase\n\n\n\n\n\n\n\n\n\n\n\n\n\n\n\n\n\n\n    \n        \n\n        \n        \n            \n        \n\n        \n            \n                \n\n\n\n\n{\"clickstreamNexusMetricsConfig\":{\"actionType\":\"DISCOVERY\",\"productId\":\"\",\"eventOwner\":\"vsemetrics_playercards\",\"schemaId\":\"clickstream.CustomerEvent.4\",\"producerId\":\"vsemetrics_playercards\",\"eventType\":\"IVEVideoView\"},\"clientPrefix\":\"vse_reviews_desktop_rzf0onfyd3qro_1725655589209\",\"closedCaptionsConfig\":{\"captionsOnTexts\":{\"en\":\"English (Automated)\"},\"captionsOffText\":\"Captions off\",\"languageToLabelTexts\":{\"English\":\"English\"}},\"sushiMetricsConfig\":{\"isRobot\":false,\"clientId\":\"VSE-US\",\"videoAsinList\":\"\",\"weblabIds\":\"\",\"eventSource\":\"Player\",\"sessionId\":\"133-8364463-3604600\",\"refMarkers\":\"vse_reviews_desktop_RZF0ONFYD3QRO_1725655589209_ref\",\"placementContext\":\"cr_inline_review\",\"marketplaceId\":\"ATVPDKIKX0DER\",\"isInternal\":false,\"endpoint\":\"https://unagi-na.amazon.com/1/events/com.amazon.eel.vse.metrics.prod.events.test\",\"requestId\":\"8HAA95MECWFPB7W7HEBB\",\"customerId\":\"A249XJ9JIO8LDW\",\"sessionType\":1},\"mimeType\":\"application/x-mpegURL\",\"nexusMetricsConfig\":{\"isInternal\":false,\"widgetMetricsSchemaId\":\"vse.VSECardsEvents.8\",\"clientId\":\"VSE-US\",\"videoAsinList\":\"\",\"weblabIds\":\"\",\"eventSource\":\"Player\",\"videoAsin\":\"RZF0ONFYD3QRO\",\"producerId\":\"vsemetrics_playercards\",\"refMarkers\":\"vse_reviews_desktop_RZF0ONFYD3QRO_1725655589209_ref\",\"placementContext\":\"cr_inline_review\",\"playerTSMMetricsSchemaId\":\"vse.VSECardsPlayerEvents.7\"},\"videoHeight\":0,\"videoWidth\":0,\"initialClosedCaptions\":\"en,https://c.media-amazon.com/images/S/vse-vms-closed-captions-artifact-us-east-1-prod/closedCaptions/a4f1af2e-abcf-470d-8f70-84ca0301c0ea.vtt\",\"videoUrl\":\"https://c.media-amazon.com/images/S/vse-vms-transcoding-artifact-us-east-1-prod/f5cd90c6-81a5-43a5-a634-4f4e2a2b5967/default.vertical.jobtemplate.hls.m3u8\",\"metricsEmissionMethod\":\"nexus\",\"imageUrl\":\"https://c.media-amazon.com/images/I/61gEv2L8ToL._SY256.jpg\",\"awaConfig\":{\"useUpNextComponent\":false,\"clickstreamNexusMetricsConfig\":{\"actionType\":\"DISCOVERY\",\"productId\":\"\",\"eventOwner\":\"vsemetrics_playercards\",\"schemaId\":\"clickstream.CustomerEvent.4\",\"producerId\":\"vsemetrics_playercards\",\"eventType\":\"IVEVideoView\"},\"initialVideo\":\"RZF0ONFYD3QRO\",\"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zf0onfyd3qro_1725655589209-player-cba67e1d-4d06-4379-a9fe-9d2ed0d43fa0\",\"allowCrossOrigin\":false,\"requestMetadata\":{\"marketplaceId\":\"ATVPDKIKX0DER\",\"clientId\":\"VSE-US\",\"method\":\"cr_inline_review\",\"requestId\":\"8HAA95MECWFPB7W7HEB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ZF0ONFYD3QRO_1725655589209_ref\",\"placementContext\":\"cr_inline_review\",\"marketplaceId\":\"ATVPDKIKX0DER\",\"isInternal\":false,\"endpoint\":\"https://unagi-na.amazon.com/1/events/com.amazon.eel.vse.metrics.prod.events.test\",\"requestId\":\"8HAA95MECWFPB7W7HEBB\",\"customerId\":\"A249XJ9JIO8LDW\",\"sessionType\":1},\"ospLinkCode\":\"\",\"showPosterImage\":true,\"languageCode\":\"en\",\"version\":\"\",\"nexusMetricsConfig\":{\"isInternal\":false,\"widgetMetricsSchemaId\":\"vse.VSECardsEvents.8\",\"clientId\":\"VSE-US\",\"videoAsinList\":\"\",\"weblabIds\":\"\",\"eventSource\":\"Player\",\"videoAsin\":\"RZF0ONFYD3QRO\",\"producerId\":\"vsemetrics_playercards\",\"refMarkers\":\"vse_reviews_desktop_RZF0ONFYD3QRO_1725655589209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0:31Loaded: 19.37%0:00Stream Type LIVESeek to live, currently behind liveLIVERemaining Time -0:31 1xPlayback RateChaptersChaptersDescriptionsdescriptions off, selectedCaptionscaptions off, selectedEnglish (Automated)Audio Trackdefault, selectedFullscreenThis is a modal window.\n\n\n            \n            \n        \n    \n    \n\n\n\n\n\n\n\n\n  \n  \n    I don’t normally write reviews, but I’ve had this a few weeks now and LOVE it!  I will say that it is probably only practical for 1-2 people. I don’t think it could keep up with a family.  It’s fairly small and does take a bit of  babysitting to empty and add water, but I just run it while I’m in the kitchen anyways and put the ice in a big 2 gallon ziplock in the freezer.  When you first turn it on it will kick out slush, but just give it a few minutes and it will get colder. I just dump the slush back in the water reservoir. It takes about an hour to fill the basket, and I would say it probably took half a day to fill the bag the first time, but then I just keep replenishing anytime I’m in the kitchen for a while. Yes, it sticks together a little in the freezer, but just bang it on the counter like any bag of ice you would buy and it breaks up just fine.  The noise level doesn’t bother me. It’s no louder than my convection oven or air fryer.\n  \nRead more\n\n\n\n\n\n\n\n\n\n\n\n \n  \t\t \n\n\n\n\n    \n        \n        \n            \n        \n            \n        \n        \n            \n            \n        \n        \n            \n            \n        \n    \n    \n        \n\n            \n                &lt;img src=\"https://c.media-amazon.com/images/S/amazon-avatars-global/default.png\"/&gt;kconard\n            \n\n            5.0 out of 5 stars\n            \n                Love this thing!\n            \n            \n            \n                \n                    \n                        \n                        \n                            \n                                \n                                \n                                    Reviewed in the United States on June 12, 2024\n                                \n                            \n                        \n                    \n                \n            \n        \n        \n            I don’t normally write reviews, but I’ve had this a few weeks now and LOVE it!  I will say that it is probably only practical for 1-2 people. I don’t think it could keep up with a family.  It’s fairly small and does take a bit of  babysitting to empty and add water, but I just run it while I’m in the kitchen anyways and put the ice in a big 2 gallon ziplock in the freezer.  When you first turn it on it will kick out slush, but just give it a few minutes and it will get colder. I just dump the slush back in the water reservoir. It takes about an hour to fill the basket, and I would say it probably took half a day to fill the bag the first time, but then I just keep replenishing anytime I’m in the kitchen for a while. Yes, it sticks together a little in the freezer, but just bang it on the counter like any bag of ice you would buy and it breaks up just fine.  The noise level doesn’t bother me. It’s no louder than my convection oven or air fryer.\n        \n        \n            \n                Images in this review\n            \n            \n                \n                    \n                        \n                    \n                \n            \n        \n    \n        \n    \n\n\n\n\n\n   function toggleSeeAllView() {\n       P.when('A', 'cr-image-popover-controller').execute(function(A, imagePopoverController) {\n          imagePopoverController.toggleSeeAllView(true);\n       });\n   }\n\n\n       &lt;img alt=\"Customer image\" src=\"https://c.media-amazon.com/images/I/61WS+gxmMmL._SY88.jpg\" height=\"88\" width=\"100%\"/&gt;\n\n        P.when('A', 'cr-image-popover-controller').execute(function(A, imagePopoverController) {\n          A.on(\"a:popover:beforeShow:RZF0ONFYD3QRO_gallerySection_main\", function(data) {\n            imagePopoverController.initImagePopover(\"RZF0ONFYD3QRO\", \"[https://c.media-amazon.com/images/I/61WS+gxmMmL.jpg]\", data);\n          });\n        });\n    \n\n  14 people found this helpful\n    \n          \n              \n                  Helpful\n              \n          \n      Sending feedback...Thank you for your feedback.Sorry, we failed to record your vote. Please try again\n        Report",</t>
  </si>
  <si>
    <t xml:space="preserve">    "trackingLink": "https://www.amazon.com/Countertop-Silonn-Chewable-Self-Cleaning-Function/dp/B0C9SWH3RC?th=1&amp;linkCode=ll1&amp;tag=dividy-20&amp;linkId=8174fc550b9c3271a6cbf5c27853eee4&amp;language=en_US&amp;ref_=as_li_ss_tl"</t>
  </si>
  <si>
    <t xml:space="preserve">    "productDetails": "About this item                   Fast &amp; Endless Ice Supply: Euhomy nugget ice maker machine produces soft chewable ice in just 7-10 mins , our countertop ice maker machine filled with a 1.1L water tank, you'll get about 35 pounds of pebble ice within 24 hours, ensuring a steady supply of fresh nugget ice for your household or party, No need to the store for ice anymore!     Joyful Nugget Ice: Like chewing ice and chilled drink? Our Pebble ice maker machine provides you with crunchy ice, the pellet ice produced by our compact ice maker not only has authentic flavors, but also melts slowly, Whether you enjoy it on its own or add the ice to cocktails, sodas, and more, all are great choice.     Easy to Use: Still worried about having difficulties operating the pebble ice maker machine? Do not worry, our nugget ice maker countertop is designed with a user-friendly concept in mind, all you need to do is to push the \"ICE\" button, and then the countertop ice machine maker will start making pellet ice for you at once.     Automatic Cleaning: Thanks to the Automatic cleaning system built into the nugget countertop ice maker, you can easily skip the procedure of scrubbing, press the \"CLEAN\" button for about 5s, and the cleaning program of the pebble ice maker will be activated, no more tedious manual cleaning with the self-cleaning function.     Compact Design &amp; Reliable Support: Our sonic pebble ice machine has compact dimensions of 12.6 x10.2 x 14.6 inches, It can fit on most countertops and tabletops easily, and is ideal for home, office, kitchen, RV, etc. Meanwhile, if you have any question while using the ice maker, please let us konw promptly, We're always here for you whenever you need assistance. NOTE: IF THE ICE MAKER YOU GOT IS BLUE/GREEN, THAT'S THE PROTECTIVE FILM.       \n                            ›  See more product details",</t>
  </si>
  <si>
    <t xml:space="preserve">    "customerReviews": "&lt;img src=\"https://c.media-amazon.com/images/S/amazon-avatars-global/default.png\"/&gt;Peter D5.0 out of 5 stars\n\n\n\n\n\n\n\n  \n  \n    Makes great nugget ice!\n  \nReviewed in the United States on August 16, 2024Style: ICE MACHINESize: 35LBSColor: SilverVerified Purchase\n\n\n\n\n\n\n\n  \n  \n    I have been wanting a nugget ice maker for quite awhile.  I am an avid ice chewer.  I worried that I would break a tooth chewing my cube ice from my refrigerator freezer.  The nuggets are just like the Sonic ice.  And the ice maker is way cheaper than the high priced GE.It is quiet ( as much noise as a new dishwasher), steadily drops ice and takes up as much space on the counter as a bread machine.  I just made my 1st 8-lb bag of ice.  Granted, the ice piles up and you have to scatter the pile so it keeps dropping, but I devoted an afternoon/evening stockpiling my ice.  My bag should last me about a week, depending on how much outside work I do in this +95 degree heat.One hint, empty the full bin into a plastic bowl, and put it in the freezer for about 15-20 min, allowing it to \"re-freeze\"  since the ice is wet.  This \"dries\" the ice.  Then dump it into a plastic ice bag and give it a smack.  The nuggets shatter loose for easy scooping.If all subsequent batches are as good at the 1st, I am a happy customer.\n  \nRead more\n  6 people found this helpful\n    \n          \n              \n                  Helpful\n              \n          \n      Sending feedback...Thank you for your feedback.Sorry, we failed to record your vote. Please try again\n        Report\n  &lt;img src=\"https://c.media-amazon.com/images/S/amazon-avatars-global/default.png\"/&gt;The Californian5.0 out of 5 stars\n\n\n\n\n\n\n\n  \n  \n    A little noisier, but makes ice faster\n  \nReviewed in the United States on May 16, 2023Verified Purchase\n\n\n\n\n\n\n\n  \n  \n    This is our third ice maker.  We use icemakers for about 5 months per year and our prior ice makers lasted 5-6 years, so I am hoping for the same out of this one.  I picked this ice maker because it is a little taller, giving it a bigger capacity without a bigger footprint.  The prior ice makers were nearly silent and used a computer-type fan to disperse the heat.  This one uses a more powerful fan and compressor, making it sounds more like a mini refrigerator. It's not loud, but you may notice the noise if you are sitting nearby.In exchange for the extra noise, you get a new set of ice cubes every 5 minutes, which is faster than my prior ice cube makers.  The ice cubes are also a little bigger/taller.  Of course, the loudest sound is the falling ice, which is not any different for this or my past ice makers.  If you have guests sleeping nearby on the couch, you'll want to turn this off at night.It comes with an ice scoop and the basket has a slot at the bottom to hold the scoop upright, so the scoop doesn't get buried in the ice. This year I was tempted by Amazon's add-on recommendation to buy an Osco ice scoop.  However, the Osco scoop does not stand upright, and it gets buried under the ice if you leave it lying flat in the ice basket.  Unless you have a nearby drawer to hold the scoop, I suggest sticking with the free scoop that comes with the ice maker.\n  \nRead more\n  9 people found this helpful\n    \n          \n              \n                  Helpful\n              \n          \n      Sending feedback...Thank you for your feedback.Sorry, we failed to record your vote. Please try again\n        Report\n  &lt;img src=\"https://c.media-amazon.com/images/S/amazon-avatars-global/default.png\"/&gt;Bob4.0 out of 5 stars\n\n\n\n\n\n\n\n  \n  \n    Nice ice pellets\n  \nReviewed in the United States on August 15, 2024Style: ICE MACHINESize: 35LBSColor: SilverVerified Purchase\n\n\n\n\n\n\n\n  \n  \n    We like the shape of the ice pellets - small and so good in a Pepsi. My only concern is that it is not putting out a very high quantity and today the machine quit completely. We unplugged it, waited a while, and tried again. It recovered nicely, but a new (2 week old) machine shouldn't do that. I don't know if others are having the same issues.\n  \nRead more\n  2 people found this helpful\n    \n          \n              \n                  Helpful\n              \n          \n      Sending feedback...Thank you for your feedback.Sorry, we failed to record your vote. Please try again\n        Report\n  &lt;img src=\"https://c.media-amazon.com/images/S/amazon-avatars-global/default.png\"/&gt;Amazon Customer1.0 out of 5 stars\n\n\n\n\n\n\n\n  \n  \n    Hassle\n  \nReviewed in the United States on July 26, 2024Style: ICE MACHINESize: 35LBSColor: SilverVerified Purchase\n\n\n\n\n\n\n\n  \n  \n    This ice maker would be PERFECT accept the way the ice dispenser drops ice into the bucket. It causes it to stop producing ice from building up to the opening. You have to constantly move the ice in the bucket to allow new ice to be made and dump. It’s not a noisy ice maker and the right size, but it is a hassle to keep ice production steady. We returned it. The return process has been an all out headache also! You print your label, UPS schedules a pickup and you can’t be refunded until THEY get it back. They show to have had it back for 2 days and haven’t issued the refund yet! They definitely aren’t like other Amazon distributors that refund once they have a tracking number. Therefore, I can’t buy another one until they complete the return!!!!!\n  \nRead more\n  4 people found this helpful\n    \n          \n              \n                  Helpful\n              \n          \n      Sending feedback...Thank you for your feedback.Sorry, we failed to record your vote. Please try again\n        Report\n  &lt;img src=\"https://c.media-amazon.com/images/S/amazon-avatars-global/6e9bb660-2c63-4a23-94d8-e0139b7426e6._CR0%2C0%2C500%2C500_SX460_.jpg\"/&gt;Gabriel Garcia Marquez5.0 out of 5 stars\n\n\n\n\n\n\n\n  \n  \n    Love it\n  \nReviewed in the United States on September 4, 2024Style: ICE MACHINESize: 35LBSColor: SilverVerified Purchase\n\n\n\n\n\n\n\n  \n  \n    Easy to use, easy to clean, makes a lot of ice in couple of hours. the ice I poor in a new container and gets me ice for days. ( the ice sticks while freezing due to the water while transferring but easy to fix if you shake it a few min after in the freezer then they wont stick again )\n  \nRead more\n  \n    \n          \n              \n                  Helpful\n              \n          \n      Sending feedback...Thank you for your feedback.Sorry, we failed to record your vote. Please try again\n        Report\n  &lt;img src=\"https://c.media-amazon.com/images/S/amazon-avatars-global/default.png\"/&gt;TrendyDaddy5.0 out of 5 stars\n\n\n\n\n\n\n\n  \n  \n    Great Ice Maker\n  \nReviewed in the United States on August 13, 2024Style: ICE MACHINESize: 35LBSColor: SilverVerified Purchase\n\n\n\n\n\n\n\n  \n  \n    We needed to invest in an ice maker but did not want to pay so much for nugget ice.  This one was perfect.  Got a good deal and it fits nicely on the countertop.  Start a little loud but once its making ice, it quiets down.  Needs a little space due to the heat that comes from the motor.  Ice is a little wet and tends to stick so the ice needs to be broken up once in the freezer.  I would recommend this ice maker.\n  \nRead more\n  \n    \n          \n              \n                  Helpful\n              \n          \n      Sending feedback...Thank you for your feedback.Sorry, we failed to record your vote. Please try again\n        Report\n  &lt;img src=\"https://c.media-amazon.com/images/S/amazon-avatars-global/default.png\"/&gt;Regina2.0 out of 5 stars\n\n\n\n\n\n\n\n  \n  \n    Works great until it doesn’t\n  \nReviewed in the United States on August 3, 2024Style: ICE MACHINESize: 35LBSColor: SilverVerified Purchase\n\n\n\n\n\n\n\n  \n  \n    I don’t normally do reviews even though I purchase pretty much everything from Amazon. This is the second one of these I’ve had.  I returned the first within days due to a clunky sound and then it would stop making ice. The second one gave us slush the first few days then started putting out nuggets UNTIL it gets frozen up then it gives you slush. Now it works a few hours then starts screeching so loud we have to turn it off for an hour or two. Then we can turn it back on. It works great until it doesn’t. This would be good as backup ice but not as your primary source of ice. I will return this and try another brand as this is the second with mechanical issues.\n  \nRead more\n  3 people found this helpful\n    \n          \n              \n                  Helpful\n              \n          \n      Sending feedback...Thank you for your feedback.Sorry, we failed to record your vote. Please try again\n        Report\n  &lt;img src=\"https://c.media-amazon.com/images/S/amazon-avatars-global/default.png\"/&gt;tblackx25.0 out of 5 stars\n\n\n\n\n\n\n\n  \n  \n    FINALLY!!!!\n  \nReviewed in the United States on August 26, 2024Style: ICE MACHINESize: 35LBSColor: SilverVerified Purchase\n\n\n\n\n\n\n\n  \n  \n    I am an ICE EATER!!  All my ice waters know we like specific ice!  I DO NOT eat all ice.  I have a very specific type of ice that I like.  I know this sounds nuts to some, but also know that it sounds very sane to others 🤣.  That being said, I would go to a store (that I won’t name here) and get cups of ice almost daily!  And yes, my fridge has an ice maker however, I hate that ice.  I kept saying I was going to purchase an ice maker but I was afraid I would pay a pretty penny and it wouldn’t make the ice that I like.  Well, my amazing son’s purchase this for my birthday today and I am ECSTATIC!!!  It makes the ice that I love to eat!  Perfect little cubes.  I love the self cleaning and how quickly it produces the ice. It’s also very quiet.  This ice maker is EVERYTHING!! LOVE, LOVE, LOVE.\n  \nRead more\n\n\n\n\n\n\n\n\n\n\n\n \n  \t\t \n\n\n\n\n    \n        \n        \n            \n        \n            \n        \n        \n            \n            \n        \n        \n            \n            \n        \n    \n    \n        \n\n            \n                &lt;img src=\"https://c.media-amazon.com/images/S/amazon-avatars-global/default.png\"/&gt;tblackx2\n            \n\n            5.0 out of 5 stars\n            \n                FINALLY!!!!\n            \n            \n            \n                \n                    \n                        \n                        \n                            \n                                \n                                \n                                    Reviewed in the United States on August 26, 2024\n                                \n                            \n                        \n                    \n                \n            \n        \n        \n            I am an ICE EATER!!  All my ice waters know we like specific ice!  I DO NOT eat all ice.  I have a very specific type of ice that I like.  I know this sounds nuts to some, but also know that it sounds very sane to others 🤣.  That being said, I would go to a store (that I won’t name here) and get cups of ice almost daily!  And yes, my fridge has an ice maker however, I hate that ice.  I kept saying I was going to purchase an ice maker but I was afraid I would pay a pretty penny and it wouldn’t make the ice that I like.  Well, my amazing son’s purchase this for my birthday today and I am ECSTATIC!!!  It makes the ice that I love to eat!  Perfect little cubes.  I love the self cleaning and how quickly it produces the ice. It’s also very quiet.  This ice maker is EVERYTHING!! LOVE, LOVE, LOVE.\n        \n        \n            \n                Images in this review\n            \n            \n                \n                    \n                        \n                    \n                        \n                    \n                        \n                    \n                        \n                    \n                \n            \n        \n    \n        \n    \n\n\n\n\n\n   function toggleSeeAllView() {\n       P.when('A', 'cr-image-popover-controller').execute(function(A, imagePopoverController) {\n          imagePopoverController.toggleSeeAllView(true);\n       });\n   }\n\n\n       &lt;img alt=\"Customer image\" src=\"https://c.media-amazon.com/images/I/71CkUEvZsmL._SY88.jpg\" height=\"88\" width=\"100%\"/&gt;&lt;img alt=\"Customer image\" src=\"https://c.media-amazon.com/images/I/61hy-tbm9JL._SY88.jpg\" height=\"88\" width=\"100%\"/&gt;&lt;img alt=\"Customer image\" src=\"https://c.media-amazon.com/images/I/61lYmPZOHhL._SY88.jpg\" height=\"88\" width=\"100%\"/&gt;&lt;img alt=\"Customer image\" src=\"https://c.media-amazon.com/images/I/71wntUFuJcL._SY88.jpg\" height=\"88\" width=\"100%\"/&gt;\n\n        P.when('A', 'cr-image-popover-controller').execute(function(A, imagePopoverController) {\n          A.on(\"a:popover:beforeShow:R3QRAPU1GUTW2E_gallerySection_main\", function(data) {\n            imagePopoverController.initImagePopover(\"R3QRAPU1GUTW2E\", \"[https://c.media-amazon.com/images/I/71CkUEvZsmL.jpg, https://c.media-amazon.com/images/I/61hy-tbm9JL.jpg, https://c.media-amazon.com/images/I/61lYmPZOHhL.jpg, https://c.media-amazon.com/images/I/71wntUFuJcL.jpg]\", data);\n          });\n        });\n    \n\n  One person found this helpful\n    \n          \n              \n                  Helpful\n              \n          \n      Sending feedback...Thank you for your feedback.Sorry, we failed to record your vote. Please try again\n        Report",</t>
  </si>
  <si>
    <t xml:space="preserve">    "trackingLink": "https://www.amazon.com/EUHOMY-Countertop-Machine-Self-Cleaning-Stainless/dp/B0CTCD3GGL?th=1&amp;linkCode=ll1&amp;tag=dividy-20&amp;linkId=77232d504f13bb4cddf6f983b96ec9ab&amp;language=en_US&amp;ref_=as_li_ss_tl"</t>
  </si>
  <si>
    <t xml:space="preserve">    "productDetails": "About this item                   Control Remotely via App: Start your countertop ice maker remotely via Govee Home App, even when away from home. Enjoy chewy ice once returning home, making your life smarter and more efficient. Compatible with Alexa, Google Assistant, and IFTTT.     Fast and Energy Saving: With GoveeLife's portable countertop ice maker, you'll enjoy 9 bullet-shaped ice cubes in 6 minutes. Make 26 lbs of ice cubes in 24 hours on less than 0.1kWh on average per hour, making it a good value for daily household use     10 Minute Self-Cleaning: Designed with an auto-cleaning function, it can circulate water to clean every corner inside the bullet ice maker, contributing to a healthy lifestyle. To prolong service life, please ensure the inside is dry when storing.     Chewable in 3 Sizes: The GoveeLife ice machine makes 3 sizes of bullet-shaped ice cubes that melt slowly and do not stick easily. Flavored ice cubes can also be made with pulp-free beverages to accommodate cold drinks and foods.     A Smart &amp; Convenient Choice Our home ice maker is equipped with advanced sensors that stop making ice when the ice basket is full or out of water. It will alert you via voice, panel, and app, so you never have to stand by the machine.       \n                            ›  See more product details",</t>
  </si>
  <si>
    <t xml:space="preserve">    "customerReviews": "&lt;img src=\"https://c.media-amazon.com/images/S/amazon-avatars-global/default.png\"/&gt;Sam Correia5.0 out of 5 stars\n\n\n\n\n\n\n\n  \n  \n    Excellent Ice Machine\n  \nReviewed in the United States on August 14, 2024Verified Purchase\n\n\n\n\n\n\n\n  \n  \n    The ice machine looks presentable on my counter and is now a permanent fixture of my kitchen. The ice is made quickly and efficiently.This is a well worth it purchase if you do not have an icemaker in your fridge and our tired of having to make ice with the plastic or silicone molds manually.\n  \nRead more\n  2 people found this helpful\n    \n          \n              \n                  Helpful\n              \n          \n      Sending feedback...Thank you for your feedback.Sorry, we failed to record your vote. Please try again\n        Report\n  &lt;img src=\"https://c.media-amazon.com/images/S/amazon-avatars-global/default.png\"/&gt;Eileen O.5.0 out of 5 stars\n\n\n\n\n\n\n\n  \n  \n    My GoveeLife is an ice-making beast\n  \nReviewed in the United States on January 18, 2024Verified Purchase\n\n\n\n\n\n\n\n  \n  \n    I bought this ice machine when my ice maker in my refrigerator stopped working due to a part that is no longer available.  I still have the huge ice drawer in the freezer and the in-door ice dispenser--I just needed the ice.  Enter GoveeLife.  By my measurement, it takes nine cups of water to fill it to MAX, which lasts me about a week.  I use the large \"cube\" size (shaped more like ice bullets).  I use filtered water and always empty out the ice maker between uses, so the ice always tastes fresh and delicious.  It makes nine of the largest-sized \"cubes\" at a time, and cranks them out every 5 minutes or so.  I let the first batch of \"cubes\" drop back down into the water to chill the water so it takes less time to make future batches (plus the first batch can be quite wet and freeze back together into a clump if you're not careful to shake your ice drawer every time you add a new batch of ice).  I put each batch of ice into the freezer drawer as soon as it drops in the ice maker, since the ice maker itself isn't refrigerated and the ice can start to re-melt if you don't catch it within a couple of batches.  Don't bother to buy the ice maker cleaner solution since it comes with directions for how to clean it using white vinegar that works beautifully (I mistakenly used nine cups of white vinegar to clean mine the first time which was not necessary--next time I'll use more like 1 cup).  The main thing I don't like about this ice maker is how difficult it is to get the last of the water out of the device when you're done making ice for the day.  The plug in the bottom is very difficult for me to remove, and you're cautioned in the instructions not to turn the machine upside down, so it's very awkward and messy trying to remove the water using the plug.  So I got a long straw and just suck the water out from the top, then wipe the inside of the machine clean and dry.  I leave it open for a couple of days to dry before I close and cover it until next use.  There are areas where water goes in the machine that are not visible or reachable and I worry about getting mold in those areas like happened with coffee makers back in the olden days, so I really hope it's all drying out between uses.  Running vinegar through every once in a while should help also.  I really love this ice maker--it saved me having to buy a new refrigerator just to be able to have an ice dispenser.  Oh, I'm a sucker for anything that talks to Alexa, but truthfully, the machine is so well programmed that it turns itself off if it runs low on water and other conditions so I've really never had occasion to talk to it via Alexa, but I have tested the feature and it works well, both with the mobile app and Alexa voice.\n  \nRead more\n  60 people found this helpful\n    \n          \n              \n                  Helpful\n              \n          \n      Sending feedback...Thank you for your feedback.Sorry, we failed to record your vote. Please try again\n        Report\n  &lt;img src=\"https://c.media-amazon.com/images/S/amazon-avatars-global/default.png\"/&gt;LikesStuff4.0 out of 5 stars\n\n\n\n\n\n\n\n  \n  \n    Ice ice baby 🧊\n  \nReviewed in the United States on August 13, 2024Verified Purchase\n\n\n\n\n\n\n\n  \n  \n    Creates ice quickly and works great! I haven't used the Bluetooth factor yet but the manual operations are easy and great! It's is a little nosier than a previous one that I've had, but I love it even still!\n  \nRead more\n  \n    \n          \n              \n                  Helpful\n              \n          \n      Sending feedback...Thank you for your feedback.Sorry, we failed to record your vote. Please try again\n        Report\n  &lt;img src=\"https://c.media-amazon.com/images/S/amazon-avatars-global/default.png\"/&gt;Carebear635.0 out of 5 stars\n\n\n\n\n\n\n\n  \n  \n    Customer service A+\n  \nReviewed in the United States on August 27, 2024Verified Purchase\n\n\n\n\n\n\n\n  \n  \n    Out of the box &amp; it won't freeze. I tried for 5 hours over &amp; over, not even the START of an ice cube!! **EDIT: I contacted the manufacturer &amp; they say they are shipping me a replacement, so customer service seems good. **UPDATE: I received a replacement in 4 days through the app, directly with GoveeLife! Excellent turn around and this one works as expected. Thank you!\n  \nRead more\n  3 people found this helpful\n    \n          \n              \n                  Helpful\n              \n          \n      Sending feedback...Thank you for your feedback.Sorry, we failed to record your vote. Please try again\n        Report\n  &lt;img src=\"https://c.media-amazon.com/images/S/amazon-avatars-global/default.png\"/&gt;Rachael Leggore5.0 out of 5 stars\n\n\n\n\n\n\n\n  \n  \n    Yes yes yes\n  \nReviewed in the United States on September 3, 2024Verified Purchase\n\n\n\n\n\n\n\n  \n  \n    Absolutely love this product.  I love ice cold drinks and this machine is incredible.  Very low noise level, it is a nice designs and looks great amongst all my other appliances.  And so easy to use.\n  \nRead more\n  \n    \n          \n              \n                  Helpful\n              \n          \n      Sending feedback...Thank you for your feedback.Sorry, we failed to record your vote. Please try again\n        Report\n  &lt;img src=\"https://c.media-amazon.com/images/S/amazon-avatars-global/default.png\"/&gt;Amazon Customer5.0 out of 5 stars\n\n\n\n\n\n\n\n  \n  \n    Fast ice maker\n  \nReviewed in the United States on September 2, 2024Verified Purchase\n\n\n\n\n\n\n\n  \n  \n    Love this icemaker.  Have been using it to supplement our refrigerator icemaker all summer. It is fast and  the ice cubes are solid and a good size.  There are options for different sizes of cubes but I am happy with the large size and have not tried the others. I recommend this icemaker highly.\n  \nRead more\n  \n    \n          \n              \n                  Helpful\n              \n          \n      Sending feedback...Thank you for your feedback.Sorry, we failed to record your vote. Please try again\n        Report\n  &lt;img src=\"https://c.media-amazon.com/images/S/amazon-avatars-global/default.png\"/&gt;Sharon5.0 out of 5 stars\n\n\n\n\n\n\n\n  \n  \n    Ice, ice, baby!\n  \nReviewed in the United States on August 23, 2024Verified Purchase\n\n\n\n\n\n\n\n  \n  \n    This countertop ice maker is excellent, offering multiple ice size options. The ice it produces is perfectly versatile—soft enough to chew if that’s your preference, yet firm enough to blend into a smoothie for a perfectly frothy texture.\n  \nRead more\n  One person found this helpful\n    \n          \n              \n                  Helpful\n              \n          \n      Sending feedback...Thank you for your feedback.Sorry, we failed to record your vote. Please try again\n        Report\n  &lt;img src=\"https://c.media-amazon.com/images/S/amazon-avatars-global/default.png\"/&gt;Boomer3.0 out of 5 stars\n\n\n\n\n\n\n\n  \n  \n    Not all I'd hoped for\n  \nReviewed in the United States on August 21, 2023Verified Purchase\n\n\n\n\n\n\n\n  \n  \n    I've had this icemaker for about two months now after getting tired of dealing with ice cube trays in the freezer. A countertop icemaker seemed like a quick and convenient way to make sure my drinks were cold in the hot summer months. It does function well but I can't say I'm 100% satisfied with it.To cover the good points first it's a small and compact machine, and should fit comfortably on any counter space. It's reasonably quiet and makes ice at a fast pace with a new batch dropping every 10 minutes or so. There are three available ice cube sizes to choose from. Keep in mind this is not a freezer unit, so it makes the ice and the ice then sits in a basket and slowly melts down with the water running into the tank below and the whole process starts over again. This is \"soft\" ice so it definitely doesn't last long and will dissolve in water pretty quickly.The machine stops automatically once the ice basket is full and will give you a warning when the water is running low. It has a nice self cleaning option where you just need to add a mixture of water and vinegar and it'll do it all automaticallyOn the bad side, if you're planning on getting this for parties or a larger family, it probably won't keep up with the demand even with the quick 10 minute turn around - the ice melts too quickly and in my house with just two adults we find ourselves constantly emptying the basket especially on the hotter days, then waiting around for the next batch. The machine also has an irritating habit of automatically stopping and giving my an \"add water\" warning, but when I check it still has water in it. I'm not talking just a tiny bit in the bottom of the tank either - it's still a good 1/4 to 1/3 full yet the machine flat out refuses to make any more ice until I fill the tank back to the top again. It's very annoying to have to keep topping it up and restricts the flow of ice even more!Overall I can't say I would recommend this. It does work, but it's not as efficient as I had hoped. If I could do it again, I'd look at some larger, more expensive models, and pay the extra. It's worth a look if you are on a budget and don't need much ice though\n  \nRead more\n  52 people found this helpful\n    \n          \n              \n                  Helpful\n              \n          \n      Sending feedback...Thank you for your feedback.Sorry, we failed to record your vote. Please try again\n        Report",</t>
  </si>
  <si>
    <t xml:space="preserve">    "trackingLink": "https://www.amazon.com/Govee-Life-Countertop-Self-Cleaning-Stainless/dp/B0BQBR9X5Q?psc=&amp;linkCode=ll1&amp;tag=dividy-20&amp;linkId=2bdddb521966d96cc6a74c32b9503dd7&amp;language=en_US&amp;ref_=as_li_ss_tl"</t>
  </si>
  <si>
    <t xml:space="preserve">    "productDetails": "About this item                   【Large Capacity Twin tub Washer】Auertech portable mini washer has two separate tubs, washing tub and spin tub, allowing you to wash and dry clothes at the same time. The compact and lightweight design makes it easy to fit in bathrooms or closets. Perfect for dorms, apartments, RVs, etc. Note: There is water in the washing machine because it is tested before packaging, we do not sell used products!     【Powerful Performance】Equipped with a 1300 rpm powerful motor, clothes can be washed quickly and efficiently. Washer: 18lbs, Spin Cycle: 10lbs. The transparent window allows you to see the process of washing or spinning. Our mini washer machine can achieve low consumption and save water, while free your hands.     【Equip with Drain Pump &amp; Adjustable Inlet Hose】 This portable washing machine equipped with a drainage pump. You can choose freely drain water to a higher position or a convenient place randomly. You never need to worry about the drainage problem.     【Separate Time Control &amp; Lint Filter】Users can control washing time, washing mode and spinning time through the three control switches on the panel. There is two water inlets on the panel for connecting the hose to easily add water. With the simple control panel, this mini washer is easy to operate and you can get clean clothes in three steps.     【User-friendly Design】Thanks to the high quality PP body, this washing machine is lightweight, does not deform and rust easily, and has a long service life. The washer produces the powerful water flow that effectively cleans clothes and reduces wear. It is equipped with a drain hose to easily drain out dirty water.     【Time &amp; Space Saver】The washing cycle is up to 15 minutes and the spinning cycle is up to 5 minutes each load, it could save your valuable time. The overall dimension is 27\" x 15\" x 32\" inches, it is suitable for limited space. No installation is required. NOTE: Feel free to contact us if you have any problems, we will respond within 24hrs and resolve the problems as the way you want.       \n                          ›  See more product details",</t>
  </si>
  <si>
    <t xml:space="preserve">    "customerReviews": "&lt;img src=\"https://c.media-amazon.com/images/S/amazon-avatars-global/default.png\"/&gt;DIH5.0 out of 5 stars\n\n\n\n\n\n\n\n  \n  \n    Nice Portable Washer\n  \nReviewed in the United States on July 23, 2024Size: 20lbs capacityVerified Purchase\n\n\n\n\n\n\n\n  \n  \n    The 31-pound unit arrived nicely packaged with a Styrofoam top and bottom inside a carton.  Nice size washing tub, and separate spinner. Manual controls. I like the manual controls because it allows for soaking items before starting the washer. 58-inch three-prong plug. 46-inch drain hose on the side. I bought a separate Elyfree 10-foot drain hose from Amazon just in case I needed it. Brisk agitation clockwise and counterclockwise with a choice of \"normal\" or \"soft\". The spinner takes a sopping wet item and returns it as lightly damp via the 1,300-rpm separate spin tub. I did a test run with only 4-gallons of water with a kitchen towel or two and it came back clean from the wash, and nearly dry from the spinner. I plan to use it in my workshop for towels and such since I prefer not to clean that stuff in the home washer. I imagine it could be handy for a woman who wants to clean some bras and underwear in a wash bag but do not want to use the home washer for such small items. This washer will do an excellent job, spin it nearly dry, rinse in clean water, and spin it again. The unit is lightweight and easy to move. The unit is plastic, the hoses are on the thin side, but they could be changed using a better grade hose. The power cord at just shy of 5-feet is rather short but a short, nice gauge extension cord should help out. The concept of a good active wash cycle, and an efficient spinner makes the unit a winner if you need something upstairs without running the main washer for limited items. It would be good for traveling, camping et cetera. I filled the washer with water using a five-gallon bucket and drain using a five-gallon bucket if I lack a deep sink or such. Drains well with a good pump action. Incidentally, you can attach a small hose to the spinner and run water while spinning to rinse if you prefer. Hope this helps.\n  \nRead more\n  18 people found this helpful\n    \n          \n              \n                  Helpful\n              \n          \n      Sending feedback...Thank you for your feedback.Sorry, we failed to record your vote. Please try again\n        Report\n  &lt;img src=\"https://c.media-amazon.com/images/S/amazon-avatars-global/default.png\"/&gt;KF1235.0 out of 5 stars\n\n\n\n\n\n\n\n  \n  \n    No washer/dryer connections? Buy it!\n  \nReviewed in the United States on August 17, 2024Size: 40lbs capacityVerified Purchase\n\n\n\n\n\n\n\n\n\n\n\n\n\n\n\n\n\n\n    \n        \n\n        \n        \n            \n        \n\n        \n            \n                \n\n\n\n\n{\"clickstreamNexusMetricsConfig\":{\"actionType\":\"DISCOVERY\",\"productId\":\"\",\"eventOwner\":\"vsemetrics_playercards\",\"schemaId\":\"clickstream.CustomerEvent.4\",\"producerId\":\"vsemetrics_playercards\",\"eventType\":\"IVEVideoView\"},\"clientPrefix\":\"vse_reviews_desktop_ro5kr3mc6efki_1725655640382\",\"closedCaptionsConfig\":{\"captionsOnTexts\":{\"en\":\"English (Automated)\"},\"captionsOffText\":\"Captions off\",\"languageToLabelTexts\":{\"English\":\"English\"}},\"sushiMetricsConfig\":{\"isRobot\":false,\"clientId\":\"VSE-US\",\"videoAsinList\":\"\",\"weblabIds\":\"\",\"eventSource\":\"Player\",\"sessionId\":\"133-8364463-3604600\",\"refMarkers\":\"vse_reviews_desktop_RO5KR3MC6EFKI_1725655640382_ref\",\"placementContext\":\"cr_inline_review\",\"marketplaceId\":\"ATVPDKIKX0DER\",\"isInternal\":false,\"endpoint\":\"https://unagi-na.amazon.com/1/events/com.amazon.eel.vse.metrics.prod.events.test\",\"requestId\":\"4B32KHF51T06ZT8FZC6N\",\"customerId\":\"A249XJ9JIO8LDW\",\"sessionType\":1},\"mimeType\":\"application/x-mpegURL\",\"nexusMetricsConfig\":{\"isInternal\":false,\"widgetMetricsSchemaId\":\"vse.VSECardsEvents.8\",\"clientId\":\"VSE-US\",\"videoAsinList\":\"\",\"weblabIds\":\"\",\"eventSource\":\"Player\",\"videoAsin\":\"RO5KR3MC6EFKI\",\"producerId\":\"vsemetrics_playercards\",\"refMarkers\":\"vse_reviews_desktop_RO5KR3MC6EFKI_1725655640382_ref\",\"placementContext\":\"cr_inline_review\",\"playerTSMMetricsSchemaId\":\"vse.VSECardsPlayerEvents.7\"},\"videoHeight\":0,\"videoWidth\":0,\"initialClosedCaptions\":\"en,https://c.media-amazon.com/images/S/vse-vms-closed-captions-artifact-us-east-1-prod/closedCaptions/886a1ff3-15e2-4c15-9c46-d3b82ca50e49.vtt\",\"videoUrl\":\"https://c.media-amazon.com/images/S/vse-vms-transcoding-artifact-us-east-1-prod/2fa19865-f25d-4b86-ab3a-1478e3c769bb/default.vertical.jobtemplate.hls.m3u8\",\"metricsEmissionMethod\":\"nexus\",\"imageUrl\":\"https://c.media-amazon.com/images/I/51WyIejVEuL._SY256.jpg\",\"awaConfig\":{\"useUpNextComponent\":false,\"clickstreamNexusMetricsConfig\":{\"actionType\":\"DISCOVERY\",\"productId\":\"\",\"eventOwner\":\"vsemetrics_playercards\",\"schemaId\":\"clickstream.CustomerEvent.4\",\"producerId\":\"vsemetrics_playercards\",\"eventType\":\"IVEVideoView\"},\"initialVideo\":\"RO5KR3MC6EFKI\",\"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o5kr3mc6efki_1725655640382-player-e55e3e17-1089-4f0d-b671-eb1fdc87228c\",\"allowCrossOrigin\":false,\"requestMetadata\":{\"marketplaceId\":\"ATVPDKIKX0DER\",\"clientId\":\"VSE-US\",\"method\":\"cr_inline_review\",\"requestId\":\"4B32KHF51T06ZT8FZC6N\",\"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O5KR3MC6EFKI_1725655640382_ref\",\"placementContext\":\"cr_inline_review\",\"marketplaceId\":\"ATVPDKIKX0DER\",\"isInternal\":false,\"endpoint\":\"https://unagi-na.amazon.com/1/events/com.amazon.eel.vse.metrics.prod.events.test\",\"requestId\":\"4B32KHF51T06ZT8FZC6N\",\"customerId\":\"A249XJ9JIO8LDW\",\"sessionType\":1},\"ospLinkCode\":\"\",\"showPosterImage\":true,\"languageCode\":\"en\",\"version\":\"\",\"nexusMetricsConfig\":{\"isInternal\":false,\"widgetMetricsSchemaId\":\"vse.VSECardsEvents.8\",\"clientId\":\"VSE-US\",\"videoAsinList\":\"\",\"weblabIds\":\"\",\"eventSource\":\"Player\",\"videoAsin\":\"RO5KR3MC6EFKI\",\"producerId\":\"vsemetrics_playercards\",\"refMarkers\":\"vse_reviews_desktop_RO5KR3MC6EFKI_1725655640382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0:23Loaded: 26.11%0:00Stream Type LIVESeek to live, currently behind liveLIVERemaining Time -0:23 1xPlayback RateChaptersChaptersDescriptionsdescriptions off, selectedCaptionscaptions off, selectedEnglish (Automated)Audio Trackdefault, selectedFullscreenThis is a modal window.\n\n\n            \n            \n        \n    \n    \n\n\n\n\n\n\n\n\n  \n  \n    It came packaged well. It washes the clothes very well. Its so satisfying to see the yucky water...lol It spins them basically dry (barely damp). Cleans throughly! Lightweight and well worth it. No more hauling up and down the stairs (I stay on the 2nd floor) to the laundromat. The tub is deep and the spinner is quiet. Don't over load the spinner. My ONLY complaint is the hoses and electrical plug length. They could all be longer. The fill and drain hose are short and made of lesser quality material. They should be longer and made of a thicker plastic. I had to tie mine down so it wouldn't go flying when the drain pump dumps the water. The drain pump can pump water upwards but I feel if the washer is higher than the end of the drain hose the line will completely clear.UPDATE: I purchased a furniture moving dolly size 30x18x6 (holds 1000 lbs) and it fit the washer perfectly! I purchased my dolly from Harbor Freight for under $20. Now I can move it around much easier and help the drain pump last. Hope this helps someone else.\n  \nRead more\n\n\n\n\n\n\n\n\n\n\n\n \n  \t\t \n\n\n\n\n    \n        \n        \n            \n        \n            \n        \n        \n            \n            \n        \n        \n            \n            \n        \n    \n    \n        \n\n            \n                &lt;img src=\"https://c.media-amazon.com/images/S/amazon-avatars-global/default.png\"/&gt;KF123\n            \n\n            5.0 out of 5 stars\n            \n                No washer/dryer connections? Buy it!\n            \n            \n            \n                \n                    \n                        \n                        \n                            \n                                \n                                \n                                    Reviewed in the United States on August 17, 2024\n                                \n                            \n                        \n                    \n                \n            \n        \n        \n            It came packaged well. It washes the clothes very well. Its so satisfying to see the yucky water...lol It spins them basically dry (barely damp). Cleans throughly! Lightweight and well worth it. No more hauling up and down the stairs (I stay on the 2nd floor) to the laundromat. The tub is deep and the spinner is quiet. Don't over load the spinner. My ONLY complaint is the hoses and electrical plug length. They could all be longer. The fill and drain hose are short and made of lesser quality material. They should be longer and made of a thicker plastic. I had to tie mine down so it wouldn't go flying when the drain pump dumps the water. The drain pump can pump water upwards but I feel if the washer is higher than the end of the drain hose the line will completely clear.UPDATE: I purchased a furniture moving dolly size 30x18x6 (holds 1000 lbs) and it fit the washer perfectly! I purchased my dolly from Harbor Freight for under $20. Now I can move it around much easier and help the drain pump last. Hope this helps someone else.\n        \n        \n            \n                Images in this review\n            \n            \n                \n                    \n                        \n                    \n                        \n                    \n                        \n                    \n                        \n                    \n                        \n                    \n                        \n                    \n                \n            \n        \n    \n        \n    \n\n\n\n\n\n   function toggleSeeAllView() {\n       P.when('A', 'cr-image-popover-controller').execute(function(A, imagePopoverController) {\n          imagePopoverController.toggleSeeAllView(true);\n       });\n   }\n\n\n       &lt;img alt=\"Customer image\" src=\"https://c.media-amazon.com/images/I/71JMKdw9s0L._SY88.jpg\" height=\"88\" width=\"100%\"/&gt;&lt;img alt=\"Customer image\" src=\"https://c.media-amazon.com/images/I/7175woJmm4L._SY88.jpg\" height=\"88\" width=\"100%\"/&gt;&lt;img alt=\"Customer image\" src=\"https://c.media-amazon.com/images/I/715Z9NMr8-L._SY88.jpg\" height=\"88\" width=\"100%\"/&gt;&lt;img alt=\"Customer image\" src=\"https://c.media-amazon.com/images/I/71CUSfmrmrL._SY88.jpg\" height=\"88\" width=\"100%\"/&gt;&lt;img alt=\"Customer image\" src=\"https://c.media-amazon.com/images/I/71FMHjNZ4nL._SY88.jpg\" height=\"88\" width=\"100%\"/&gt;&lt;img alt=\"Customer image\" src=\"https://c.media-amazon.com/images/I/61j3FXC7fUL._SY88.jpg\" height=\"88\" width=\"100%\"/&gt;\n\n        P.when('A', 'cr-image-popover-controller').execute(function(A, imagePopoverController) {\n          A.on(\"a:popover:beforeShow:RO5KR3MC6EFKI_gallerySection_main\", function(data) {\n            imagePopoverController.initImagePopover(\"RO5KR3MC6EFKI\", \"[https://c.media-amazon.com/images/I/71JMKdw9s0L.jpg, https://c.media-amazon.com/images/I/7175woJmm4L.jpg, https://c.media-amazon.com/images/I/715Z9NMr8-L.jpg, https://c.media-amazon.com/images/I/71CUSfmrmrL.jpg, https://c.media-amazon.com/images/I/71FMHjNZ4nL.jpg, https://c.media-amazon.com/images/I/61j3FXC7fUL.jpg]\", data);\n          });\n        });\n    \n\n  30 people found this helpful\n    \n          \n              \n                  Helpful\n              \n          \n      Sending feedback...Thank you for your feedback.Sorry, we failed to record your vote. Please try again\n        Report\n  &lt;img src=\"https://c.media-amazon.com/images/S/amazon-avatars-global/71397b9b-736c-40e2-ba55-5ad71962101e._CR0%2C20%2C292%2C292_UX460_.jpg\"/&gt;Nicole Alonso4.0 out of 5 stars\n\n\n\n\n\n\n\n  \n  \n    Great Option!\n  \nReviewed in the United States on August 7, 2024Size: 28lbs capacityVerified Purchase\n\n\n\n\n\n\n\n  \n  \n    Positives: Does a great job cleaning the clothes (the spinner is powerful), easy to use once set up. The spin dryer gets the majority of the water out making hang drying easier/faster. It’s quiet and it has a great load capacity. I have no trouble fitting large hoodies and towels or king size bed sheet sets.Negatives: You either have to fill it by hand with water or set up a make-shift water line with a hose. I chose the hose option and it does work but not the easiest solution. Also the drainage line. I just drain it into my toilet but it does take some figuring out.Overall I would definitely recommend this machine to anyone who doesn’t have a washer/dryer in their home. It works well and the positives outweigh the negatives for sure. I love that I can wash right in my home now without having to lug my laundry to a laundromat.I have found that I like to run the full 15min wash cycle twice, then drain/add more water, spin for 5mins and repeat that twice as well to rinse the clothes. My clothes just feel more clean this way.\n  \nRead more\n\n\n\n\n\n\n\n\n\n\n\n \n  \t\t \n\n\n\n\n    \n        \n        \n            \n        \n            \n        \n        \n            \n            \n        \n        \n            \n            \n        \n    \n    \n        \n\n            \n                &lt;img src=\"https://c.media-amazon.com/images/S/amazon-avatars-global/71397b9b-736c-40e2-ba55-5ad71962101e._CR0%2C20%2C292%2C292_UX460_.jpg\"/&gt;Nicole Alonso\n            \n\n            4.0 out of 5 stars\n            \n                Great Option!\n            \n            \n            \n                \n                    \n                        \n                        \n                            \n                                \n                                \n                                    Reviewed in the United States on August 7, 2024\n                                \n                            \n                        \n                    \n                \n            \n        \n        \n            Positives: Does a great job cleaning the clothes (the spinner is powerful), easy to use once set up. The spin dryer gets the majority of the water out making hang drying easier/faster. It’s quiet and it has a great load capacity. I have no trouble fitting large hoodies and towels or king size bed sheet sets.Negatives: You either have to fill it by hand with water or set up a make-shift water line with a hose. I chose the hose option and it does work but not the easiest solution. Also the drainage line. I just drain it into my toilet but it does take some figuring out.Overall I would definitely recommend this machine to anyone who doesn’t have a washer/dryer in their home. It works well and the positives outweigh the negatives for sure. I love that I can wash right in my home now without having to lug my laundry to a laundromat.I have found that I like to run the full 15min wash cycle twice, then drain/add more water, spin for 5mins and repeat that twice as well to rinse the clothes. My clothes just feel more clean this way.\n        \n        \n            \n                Images in this review\n            \n            \n                \n                    \n                        \n                    \n                        \n                    \n                \n            \n        \n    \n        \n    \n\n\n\n\n\n   function toggleSeeAllView() {\n       P.when('A', 'cr-image-popover-controller').execute(function(A, imagePopoverController) {\n          imagePopoverController.toggleSeeAllView(true);\n       });\n   }\n\n\n       &lt;img alt=\"Customer image\" src=\"https://c.media-amazon.com/images/I/61MjQLzlo3L._SY88.jpg\" height=\"88\" width=\"100%\"/&gt;&lt;img alt=\"Customer image\" src=\"https://c.media-amazon.com/images/I/71mEOp6ltTL._SY88.jpg\" height=\"88\" width=\"100%\"/&gt;\n\n        P.when('A', 'cr-image-popover-controller').execute(function(A, imagePopoverController) {\n          A.on(\"a:popover:beforeShow:R17CAS3VNQYKQS_gallerySection_main\", function(data) {\n            imagePopoverController.initImagePopover(\"R17CAS3VNQYKQS\", \"[https://c.media-amazon.com/images/I/61MjQLzlo3L.jpg, https://c.media-amazon.com/images/I/71mEOp6ltTL.jpg]\", data);\n          });\n        });\n    \n\n  13 people found this helpful\n    \n          \n              \n                  Helpful\n              \n          \n      Sending feedback...Thank you for your feedback.Sorry, we failed to record your vote. Please try again\n        Report\n  &lt;img src=\"https://c.media-amazon.com/images/S/amazon-avatars-global/default.png\"/&gt;Alls5.0 out of 5 stars\n\n\n\n\n\n\n\n  \n  \n    PERFECT for apartment dwellers!\n  \nReviewed in the United States on November 8, 2023Size: 28lbs capacityVerified Purchase\n\n\n\n\n\n\n\n  \n  \n    I have trialed and errored this thing for 9 months so you wont have to! If you are on the fence about getting one of these washers I suggest you look them up on tiktok - you will find alot of brands and reviews. I ultimately chose this one because of its larger size AND because it has a drain pump to help push the water out (some of them only drain by gravity)First I'll start with the tricks I've learned that make this thing much easier to useSHOWER HEAD - the little hose it comes with is okay, but it takes around 10 minutes to fill up that way and getting it to stay on the sink without falling off or leaking is a pain. Getting a deatchable shower heard cut fill time to about 4 minutes.DRAIN HOSE - FIRST - its probably better to drain it in the toilet due to the amount of lint that drains out with the dirty water. If not, make sure you have a hair catcher or something over your drain so you can stop the excess lint going down the tub drain. I clogged my drain a couple times before I learned this less. i ALSO didnt realize until about a month ago that you can turn the washer over and move the drain hose from the right to the left side depending on where you want to drain it. So for a while I was moving it back and forth to fill it and drain it, but now I've got that figured out.EXTENSION CORD - the cord on this is pretty short so an extension cord will probably be neccesary.SHOWER ROD and BOX FAX - get a second shower rod and hang your clothes there, set up a box fan to speed up drying. If you get a drying rack, use it for small things or you will run out of room fast.Now the actual review - I freaking love this little washer. You do have to kind of \"babysit\" it - meaning you have to manually fit it up, run it for 15 minutes, drain it, manually fill it up and run it again to rinse the clothes, drain it, then manually spin it. But it beats always going to the laundry mat. The larger size is ideal for me because I can do about a half of a full basket of laundry at the time - i just cant spin it all at once so I usually spin half (1 to 3 times depending how much water the items are holding on it) then while im spinning the second half of the load I start refilling it with water to start the next load. You dont need to use very much laundry soap at all! I am guilty of using too much in normal machines but you need very little for this washer. Same with softener (add that to the rinse cycle). Its a little heavy because of its bigger size so its kind of a pain to move it back into the closet when im done, but if you have a larger bathroom you might not even need to move it.ADHDers beware - dont walk away from this thing while youre filling it up UNLESS you have the drain hose set up where it will drain to already. I overfilled this twice and slightly flooded my bathroom because I walked away from it without setting a timer. The good news is that when it overflows its draining from the hose, so if you set up the hose where its in the tub or toilet already, it wont overflow onto the floor.When im done with it, I hoist it up on the side of the bathtub so that the drain hose is completely below it and drain the last bit of water into the bathtub. The pump is strong but theres always a little water left at the bottom so this step is neccesary to make sure theres no water in the bottom when you put it away.I generally dont wash blankets or bedding in it (aside from pillow cases) mostly because I dont have the space to hang them to dry really. But I have seen reviews on tiktok of people who do so it might be possible! it also just depends on if the blanket would fit into the spin side when its fully wet.Ill end my review by saying this - while the washer is AMAZING - sometimes it will be easier to still go to the laundry mat if you have alot of laundry to do. It takes about 1-1.5 hours for me to do a load (with distractions and multitasking of course) so if I have a weeks worth of clothes for two people to wash, it may be an all day activity to get it done in the little washer. But I will still be using this thing the majority of the time.\n  \nRead more\n\n\n\n\n\n\n\n\n\n\n\n \n  \t\t \n\n\n\n\n    \n        \n        \n            \n        \n            \n        \n        \n            \n            \n        \n        \n            \n            \n        \n    \n    \n        \n\n            \n                &lt;img src=\"https://c.media-amazon.com/images/S/amazon-avatars-global/default.png\"/&gt;Alls\n            \n\n            5.0 out of 5 stars\n            \n                PERFECT for apartment dwellers!\n            \n            \n            \n                \n                    \n                        \n                        \n                            \n                                \n                                \n                                    Reviewed in the United States on November 8, 2023\n                                \n                            \n                        \n                    \n                \n            \n        \n        \n            I have trialed and errored this thing for 9 months so you wont have to! If you are on the fence about getting one of these washers I suggest you look them up on tiktok - you will find alot of brands and reviews. I ultimately chose this one because of its larger size AND because it has a drain pump to help push the water out (some of them only drain by gravity)First I'll start with the tricks I've learned that make this thing much easier to useSHOWER HEAD - the little hose it comes with is okay, but it takes around 10 minutes to fill up that way and getting it to stay on the sink without falling off or leaking is a pain. Getting a deatchable shower heard cut fill time to about 4 minutes.DRAIN HOSE - FIRST - its probably better to drain it in the toilet due to the amount of lint that drains out with the dirty water. If not, make sure you have a hair catcher or something over your drain so you can stop the excess lint going down the tub drain. I clogged my drain a couple times before I learned this less. i ALSO didnt realize until about a month ago that you can turn the washer over and move the drain hose from the right to the left side depending on where you want to drain it. So for a while I was moving it back and forth to fill it and drain it, but now I've got that figured out.EXTENSION CORD - the cord on this is pretty short so an extension cord will probably be neccesary.SHOWER ROD and BOX FAX - get a second shower rod and hang your clothes there, set up a box fan to speed up drying. If you get a drying rack, use it for small things or you will run out of room fast.Now the actual review - I freaking love this little washer. You do have to kind of \"babysit\" it - meaning you have to manually fit it up, run it for 15 minutes, drain it, manually fill it up and run it again to rinse the clothes, drain it, then manually spin it. But it beats always going to the laundry mat. The larger size is ideal for me because I can do about a half of a full basket of laundry at the time - i just cant spin it all at once so I usually spin half (1 to 3 times depending how much water the items are holding on it) then while im spinning the second half of the load I start refilling it with water to start the next load. You dont need to use very much laundry soap at all! I am guilty of using too much in normal machines but you need very little for this washer. Same with softener (add that to the rinse cycle). Its a little heavy because of its bigger size so its kind of a pain to move it back into the closet when im done, but if you have a larger bathroom you might not even need to move it.ADHDers beware - dont walk away from this thing while youre filling it up UNLESS you have the drain hose set up where it will drain to already. I overfilled this twice and slightly flooded my bathroom because I walked away from it without setting a timer. The good news is that when it overflows its draining from the hose, so if you set up the hose where its in the tub or toilet already, it wont overflow onto the floor.When im done with it, I hoist it up on the side of the bathtub so that the drain hose is completely below it and drain the last bit of water into the bathtub. The pump is strong but theres always a little water left at the bottom so this step is neccesary to make sure theres no water in the bottom when you put it away.I generally dont wash blankets or bedding in it (aside from pillow cases) mostly because I dont have the space to hang them to dry really. But I have seen reviews on tiktok of people who do so it might be possible! it also just depends on if the blanket would fit into the spin side when its fully wet.Ill end my review by saying this - while the washer is AMAZING - sometimes it will be easier to still go to the laundry mat if you have alot of laundry to do. It takes about 1-1.5 hours for me to do a load (with distractions and multitasking of course) so if I have a weeks worth of clothes for two people to wash, it may be an all day activity to get it done in the little washer. But I will still be using this thing the majority of the time.\n        \n        \n            \n                Images in this review\n            \n            \n                \n                    \n                        \n                    \n                        \n                    \n                        \n                    \n                \n            \n        \n    \n        \n    \n\n\n\n\n\n   function toggleSeeAllView() {\n       P.when('A', 'cr-image-popover-controller').execute(function(A, imagePopoverController) {\n          imagePopoverController.toggleSeeAllView(true);\n       });\n   }\n\n\n       &lt;img alt=\"Customer image\" src=\"https://c.media-amazon.com/images/I/51rWzuZSlML._SY88.jpg\" height=\"88\" width=\"100%\"/&gt;&lt;img alt=\"Customer image\" src=\"https://c.media-amazon.com/images/I/51VjuU7tnHL._SY88.jpg\" height=\"88\" width=\"100%\"/&gt;&lt;img alt=\"Customer image\" src=\"https://c.media-amazon.com/images/I/51uJykv6a4L._SY88.jpg\" height=\"88\" width=\"100%\"/&gt;\n\n        P.when('A', 'cr-image-popover-controller').execute(function(A, imagePopoverController) {\n          A.on(\"a:popover:beforeShow:RRZN5I2SZVJVY_gallerySection_main\", function(data) {\n            imagePopoverController.initImagePopover(\"RRZN5I2SZVJVY\", \"[https://c.media-amazon.com/images/I/51rWzuZSlML.jpg, https://c.media-amazon.com/images/I/51VjuU7tnHL.jpg, https://c.media-amazon.com/images/I/51uJykv6a4L.jpg]\", data);\n          });\n        });\n    \n\n  348 people found this helpful\n    \n          \n              \n                  Helpful\n              \n          \n      Sending feedback...Thank you for your feedback.Sorry, we failed to record your vote. Please try again\n        Report",</t>
  </si>
  <si>
    <t xml:space="preserve">    "trackingLink": "https://www.amazon.com/Auertech-Portable-Washing-Semi-automatic-Apartments/dp/B09YLKMHLH?th=1&amp;linkCode=ll1&amp;tag=dividy-20&amp;linkId=edb9ef462e74fc28891d32f1e7ea4327&amp;language=en_US&amp;ref_=as_li_ss_tl"</t>
  </si>
  <si>
    <t xml:space="preserve">    "productDetails": "About this item                   Space Saving &amp; Large Capacity：This small refrigerator with freezer measures 19.68\"x 17.9\"x34.01\" and has a capacity of 3.2 cubic feet. The large capacity and separate storage provide freshness to your favorite beverages, fruits, or vegetables     Energy Saving &amp; Low Noise：The mini refrigerator consumes only 0.88kWh of electricity a day. The noise of our silent compressor is less than 38dB. Feel free to have it in your dormitory, apartment, bedroom, office     Refrigeration and Freezing： The small refrigeration effect is excellent. By turning the thermostat knob of the small refrigerator, there are five levels of adjustable thermostat control, with the first gear being the hottest and the fifth gear being the coldest. The cooling capacity is 2.26 cubic feet, and the freshness of the food is maintained from 33.8 degrees Fahrenheit to 46.4 degrees Fahrenheit. BANGSON refrigerator can meet your more choices     Convenient Features &amp; Humanized Design：The door is reversible for your own habits. The glass shelves can be taken off to expand the available space. You can use the adjustable legs to stabilize the item on uneven ground. LED light inside enables you to use it at night     Accessories &amp; Services： 2 removable shelves, 1 crisper drawer, 1 ice tray, 1 defrost tool. If you have any questions, please get in touch with us, and we will reply in time       \n                          ›  See more product details",</t>
  </si>
  <si>
    <t xml:space="preserve">    "customerReviews": "&lt;img src=\"https://c.media-amazon.com/images/S/amazon-avatars-global/default.png\"/&gt;Charline 5.0 out of 5 stars\n\n\n\n\n\n\n\n  \n  \n    Quiet fridge\n  \nReviewed in the United States on May 17, 2024Color: RedVerified Purchase\n\n\n\n\n\n\n\n  \n  \n    I am amazed how quiet this refrigerator is and the freezer portion actually freezes my ice cream. Lots of freezer space, high quality product and lots of beautiful colors to choose from. I’m definitely receiving value for my money. Installation was easy. Door handles are located inside of fridge and can easily be snapped on the door of fridge. Refrigerator came nicely secured and wrapped tight. I give it 5 stars and 2 thumbs up. 👍 👍\n  \nRead more\n  20 people found this helpful\n    \n          \n              \n                  Helpful\n              \n          \n      Sending feedback...Thank you for your feedback.Sorry, we failed to record your vote. Please try again\n        Report\n  &lt;img src=\"https://c.media-amazon.com/images/S/amazon-avatars-global/default.png\"/&gt;L.S.5.0 out of 5 stars\n\n\n\n\n\n\n\n  \n  \n    This Little Refrigerator is Great!\n  \nReviewed in the United States on July 3, 2024Color: BlackVerified Purchase\n\n\n\n\n\n\n\n  \n  \n    My normal sized Fridge died. I can’t afford a 1,500 fridge right now, so I found this on Amazon and I love it.  I love that the freezer has its own door.  You can fit a lot in the freezer.  The refrigerator is great…it has drawers and shelves that are easily removed if you need to fit bigger items.  I’m still trying to figure out what I’m supposed.to put in the door part.  Things fall out easily so I’m thinking about tightening the bars or adding elastic??  I know there is a way.  It’s only 50 pounds, so when they delivered it on the porch, I easily brought it in the house and set it up no problem!  I do love it so much and it will hold me over until I get another normal sized fridge…. Then I can move it to the office!\n  \nRead more\n  11 people found this helpful\n    \n          \n              \n                  Helpful\n              \n          \n      Sending feedback...Thank you for your feedback.Sorry, we failed to record your vote. Please try again\n        Report\n  &lt;img src=\"https://c.media-amazon.com/images/S/amazon-avatars-global/default.png\"/&gt;William daggett5.0 out of 5 stars\n\n\n\n\n\n\n\n  \n  \n    Works great\n  \nReviewed in the United States on July 28, 2024Color: RedVerified Purchase\n\n\n\n\n\n\n\n  \n  \n    It's a cool little refrigerator. It's perfect for what we need for our Casita so far has kept everything cold and it looks great with The retro red color that matches my other appliances, came in great condition\n  \nRead more\n  4 people found this helpful\n    \n          \n              \n                  Helpful\n              \n          \n      Sending feedback...Thank you for your feedback.Sorry, we failed to record your vote. Please try again\n        Report\n  &lt;img src=\"https://c.media-amazon.com/images/S/amazon-avatars-global/default.png\"/&gt;Ms Lynn4.0 out of 5 stars\n\n\n\n\n\n\n\n  \n  \n    The Bangson Refrigerator is banging!\n  \nReviewed in the United States on August 1, 2024Color: SilverVerified Purchase\n\n\n\n\n\n\n\n  \n  \n    Very nice, little fridge. Holds a desirable amount, and is very efficient. Nice little fridge and the freezer portion is a reasonable size. The design in terms of compartments, with the drawer and bottles compartment on the side is nice, however, I would have preferred another side shelf on the door, instead of the bottles unit. I could store other food products besides bottles of water, which have to be 12 ounce plastic bottles. Nice product nonetheless.\n  \nRead more\n  2 people found this helpful\n    \n          \n              \n                  Helpful\n              \n          \n      Sending feedback...Thank you for your feedback.Sorry, we failed to record your vote. Please try again\n        Report\n  &lt;img src=\"https://c.media-amazon.com/images/S/amazon-avatars-global/default.png\"/&gt;Kris5.0 out of 5 stars\n\n\n\n\n\n\n\n  \n  \n    Perfect dorm fridge\n  \nReviewed in the United States on August 19, 2024Color: BlackVerified Purchase\n\n\n\n\n\n\n\n  \n  \n    Bought this for my daughter who is starting college. The fridge is so spacious. The freezer quality is amazing. Great value for the money.\n  \nRead more\n  3 people found this helpful\n    \n          \n              \n                  Helpful\n              \n          \n      Sending feedback...Thank you for your feedback.Sorry, we failed to record your vote. Please try again\n        Report\n  &lt;img src=\"https://c.media-amazon.com/images/S/amazon-avatars-global/default.png\"/&gt;Troy W O'Neal1.0 out of 5 stars\n\n\n\n\n\n\n\n  \n  \n    Defective material first sale on Amazon\n  \nReviewed in the United States on July 11, 2024Color: WhiteVerified Purchase\n\n\n\n\n\n\n\n  \n  \n    I bought this fridge . I was busy at the time so it sat in my apartment for a few days . Finally I found the time to swap it out and plug it in . All I heard was a click . Not thinking I filled it with food . 24 hours later I realized my food wasn't cold . I lost all of the food and meats from the freezer . I was not happy at all. I cut up the box when I unpacked it so returning it seems to be no option but I'm stick with a nice looking $200.00 + dollar fridge that wasted all of my groceries in one day . Honestly I can't give this item a good review .\n  \nRead more\n  15 people found this helpful\n    \n          \n              \n                  Helpful\n              \n          \n      Sending feedback...Thank you for your feedback.Sorry, we failed to record your vote. Please try again\n        Report\n  &lt;img src=\"https://c.media-amazon.com/images/S/amazon-avatars-global/default.png\"/&gt;Amazon Customer5.0 out of 5 stars\n\n\n\n\n\n\n\n  \n  \n    Perfect Fridge\n  \nReviewed in the United States on August 17, 2024Color: BlackVerified Purchase\n\n\n\n\n\n\n\n  \n  \n    Setting up my office. Thought this was an unnecessary expense, but I indulged myself. A few months later, I realize it's one of the best features of my office. It's quiet. Keeps things cold (could easily keep them colder). Set halfway (at 4), the freezer is in deep freeze and the refrigerator is on the cold side of \"regular refrigerator temp.\" Hardly any energy used to keep things cold. Not noisy. I rarely notice the sound. Easy to unbox.\n  \nRead more\n  5 people found this helpful\n    \n          \n              \n                  Helpful\n              \n          \n      Sending feedback...Thank you for your feedback.Sorry, we failed to record your vote. Please try again\n        Report\n  &lt;img src=\"https://c.media-amazon.com/images/S/amazon-avatars-global/default.png\"/&gt;Amazon Customer5.0 out of 5 stars\n\n\n\n\n\n\n\n  \n  \n    Excellent product and even more excellent service.\n  \nReviewed in the United States on January 13, 2024Color: WhiteVerified Purchase\n\n\n\n\n\n\n\n  \n  \n    I ordered this mini fridge online for my granddaughter for Christmas. The only thing that she really wanted. When plugged in, the refrigerator made a loud rattling noise. It would not cool or freeze no matter what we tried. And eventually stopped working altogether. I had a very unhappy granddaughter. I messaged the seller about the problem with the fridge, very distraught at how I was supposed to send this large thing back, but the seller instantly messaged me back. They gave me tips on what to try to get the refrigerator working. Then told me not to worry about sending it back, they already had a new replacement on the way. The new refrigerator worked perfect. Very quiet running, with an ice tray which she loves. The product itself is wonderful and if I could give the seller an extra 5 stars for customers service I would. Thank you for such a wonderful experience. I would definitely order from this company again.\n  \nRead more\n  33 people found this helpful\n    \n          \n              \n                  Helpful\n              \n          \n      Sending feedback...Thank you for your feedback.Sorry, we failed to record your vote. Please try again\n        Report",</t>
  </si>
  <si>
    <t xml:space="preserve">    "trackingLink": "https://www.amazon.com/BANGSON-Fridge-Freezer-Refrigerator-Bedroom/dp/B0CB7J3WV3?th=1&amp;linkCode=ll1&amp;tag=dividy-20&amp;linkId=ebfdc69db1582c3917456bc3f0651378&amp;language=en_US&amp;ref_=as_li_ss_tl"</t>
  </si>
  <si>
    <t xml:space="preserve">    "productDetails": "About this item                   Compact size &amp; Easy to Carry - The size of Crzoe countertop ice maker is 11.22*8.66*11.73 inches could save space. Meanwhile, our ice maker machine is easy to carry and move with its handle that could allow you to select it any place!     Quick Ice Making in 6-8 Mins - Crzoe countertop ice maker allows you to get crisp and tasty rounded ice cubes quickly. It could prepare 9 bullet-shaped Ice cubes ready in 6 mins and make 26 lbs per day. You can enjoy a cool and refreshing summer in just only a few minutes!     Self-Cleaning Function - This portable ice maker comes with an advanced self-cleaning feature, it can not only save your time and effort in cleaning, but also ensures that you can enjoy clean and healthy ice cubes. To protect you and your family's health, it is necessary to clean the ice maker every 2 months. Just press“ON/OFF”button for more than 5 seconds to start the self-cleaning mode.     Bullet-Shaped Ice Cubes - Our countertop ice maker machine makes bullet shaped ice cubes. With its rounded appearance, it can prevent your mouth from being scratched while eating. At the same time, the shape of the bullets is also ornamental.     Edible Grade Material - It is an important issue to provide customers with healthy and safe food. Our ice makers are made of edible grade materials to protect your health. You can trust our efforts for your health.       \n                            ›  See more product details",</t>
  </si>
  <si>
    <t xml:space="preserve">    "customerReviews": "&lt;img src=\"https://c.media-amazon.com/images/S/amazon-avatars-global/default.png\"/&gt;Diane Will5.0 out of 5 stars\n\n\n\n\n\n\n\n  \n  \n    So happy to have this during the summer heat\n  \nReviewed in the United States on August 11, 2024Size: 26LBS/24HColor: WhiteNumber of Items: 1Verified Purchase\n\n\n\n\n\n\n\n  \n  \n    I happen to have a refrigerator that does NOT have an icemaker.  I'm so happy to have this instead.  Runs super quiet and makes ice cubes very quickly.  The first batch always seems to be a little thinner that those that follow so I guess that is just part of the process.  I added water up to the fill line and with just that amount of water, this created more than 100 ice cubes.  So handy to have this on the counter to add fresh ice cubes to cold drinks.  The unit does not keep the ice cubes frozen so once you have a batch of ice cubes you need to scoop them out and put them in your freezer.  The unit is portable as long as you have an available electrical outlet.\n  \nRead more\n  37 people found this helpful\n    \n          \n              \n                  Helpful\n              \n          \n      Sending feedback...Thank you for your feedback.Sorry, we failed to record your vote. Please try again\n        Report\n  &lt;img src=\"https://c.media-amazon.com/images/S/amazon-avatars-global/default.png\"/&gt;Jenna Mueller5.0 out of 5 stars\n\n\n\n\n\n\n\n  \n  \n    Perfect Ice Maker - And How To Keep It Clean!\n  \nReviewed in the United States on July 15, 2024Size: 26LBS/24HColor: WhiteNumber of Items: 1Verified Purchase\n\n\n\n\n\n\n\n  \n  \n    We moved to a new house and sadly there was no waterline for our fridge. Not the biggest deal, but we are really bad about remembering to empty and refill ice trays. I did some research on countertop ice makers and came across this one. It's the perfect size, doesn't make a lot of noise, and it makes enough ice in a good amount of time. The ice melts down into the water reservoir and can be reused.A common complaint I saw about this particular model was of mold growing inside the water reservoir and above the area where the ice is made. We've had our ice maker a while, and have done my best to keep it clean. The instructions do not share how to prevent mold, but I figured out that if you remove the two screws under the lifting lid above the ice, you can remove the whole top half of the ice maker to clean out everything carefully.It also recommends using the self-cleaning function (holding down the power button until all the lights start flashing) at least once a week, and draining out the water and cleaning it with mild soap regularly. I also add a capful of white vinegar and run the self-cleaning every other week, dump it out, and run the self cleaning again with fresh water and dump that out. It has helped keep any mold issues at bay, and our ice sparkling.I hope this helps anyone who is on the fence from the reviews about the mold, and I hope this helps anyone else who is looking into getting this one. As I said, it's fairly quiet, but when the ice drops, it does make a bit of noise. You get used to it pretty quick, but it does spook the cats sometimes, ha ha.\n  \nRead more\n  179 people found this helpful\n    \n          \n              \n                  Helpful\n              \n          \n      Sending feedback...Thank you for your feedback.Sorry, we failed to record your vote. Please try again\n        Report\n  &lt;img src=\"https://c.media-amazon.com/images/S/amazon-avatars-global/38e28eb1-fea5-43d9-b4a0-42d44ee74e9b._CR0%2C0%2C2208%2C2208_SX460_.jpg\"/&gt;Tina5.0 out of 5 stars\n\n\n\n\n\n\n\n  \n  \n    Would recommend!\n  \nReviewed in the United States on August 9, 2024Size: 26LBS/24HColor: Deeply BlackNumber of Items: 1Verified Purchase\n\n\n\n\n\n\n\n  \n  \n    I was so excited to have this ice maker! First 2 times I used it, it worked perfectly! Third time I go to use it, it made the first batch of ice, then after that it kept indicating that it needed water, even though the water was at the fill line. So I shut it off let it sit for a few minutes, turned it back on and it made a batch of ice, then AGAIN it indicated it needed water, and this has been ongoing. Now it will only make ice if I shut it off and turn it back on, repeat, repeat, repeat....so disappointing! I guess I'll be returning it.Edit:I decided to exchange it for a new machine, and have used it several times without incident. The second one so far is working perfectly. I can have an entire freezer bag of ice in less than an hour. Takes much longer to freeze ice in trays, never have to mess with that again!My aunt also bought one, and hers is working good too. The exchange process was very easy and convenient also! They just simply send you a new one, and give you a time limit to return the broken one and you're not charged. Love this ice machine!\n  \nRead more\n  6 people found this helpful\n    \n          \n              \n                  Helpful\n              \n          \n      Sending feedback...Thank you for your feedback.Sorry, we failed to record your vote. Please try again\n        Report\n  &lt;img src=\"https://c.media-amazon.com/images/S/amazon-avatars-global/default.png\"/&gt;Ronald York4.0 out of 5 stars\n\n\n\n\n\n\n\n  \n  \n    Good ice maker\n  \nReviewed in the United States on August 13, 2024Size: 26LBS/24HColor: RedNumber of Items: 1Verified Purchase\n\n\n\n\n\n\n\n  \n  \n    looks good, works well, priced right,\n  \nRead more\n  \n    \n          \n              \n                  Helpful\n              \n          \n      Sending feedback...Thank you for your feedback.Sorry, we failed to record your vote. Please try again\n        Report\n  &lt;img src=\"https://c.media-amazon.com/images/S/amazon-avatars-global/default.png\"/&gt;Rebecca 5.0 out of 5 stars\n\n\n\n\n\n\n\n  \n  \n    Best EVER!\n  \nReviewed in the United States on August 23, 2024Size: 26LBS/24HColor: GreyNumber of Items: 1Verified Purchase\n\n\n\n\n\n\n\n  \n  \n    I absolutely love this ice maker. It makes so much ice. The ice cubes aren’t too small or too big. Super easy to clean. I live in an apartment with not much counter space, but this machine fits perfectly on my countertop. If you’re looking for a great, affordable ice maker, I highly recommend this one.\n  \nRead more\n  4 people found this helpful\n    \n          \n              \n                  Helpful\n              \n          \n      Sending feedback...Thank you for your feedback.Sorry, we failed to record your vote. Please try again\n        Report\n  &lt;img src=\"https://c.media-amazon.com/images/S/amazon-avatars-global/default.png\"/&gt;Mother Weary5.0 out of 5 stars\n\n\n\n\n\n\n\n  \n  \n    Works just dandy\n  \nReviewed in the United States on August 15, 2024Size: 26LBS/24HColor: GreenNumber of Items: 1Verified Purchase\n\n\n\n\n\n\n\n  \n  \n    This gizmo does precisely what it says it will do: sit on a countertop and produce ice quickly. It's fairly quiet. The controls are simple and simple to understand; the capacity is adequate for general household needs. One thing you should know: the ice \"cubes\" form around bullet-shaped freezing bars, so the ice is hollow. This means it warms up faster than a solid ice cube would melt. That's my only complaint, and its a pretty minor one. I am pleased with this device.\n  \nRead more\n  7 people found this helpful\n    \n          \n              \n                  Helpful\n              \n          \n      Sending feedback...Thank you for your feedback.Sorry, we failed to record your vote. Please try again\n        Report\n  &lt;img src=\"https://c.media-amazon.com/images/S/amazon-avatars-global/default.png\"/&gt;Amazon Customer5.0 out of 5 stars\n\n\n\n\n\n\n\n  \n  \n    Love\n  \nReviewed in the United States on September 2, 2024Size: 26LBS/24HColor: GreyNumber of Items: 1Verified Purchase\n\n\n\n\n\n\n\n  \n  \n    Works fantastic. Ice doesn’t melt immediately like our old one.\n  \nRead more\n  \n    \n          \n              \n                  Helpful\n              \n          \n      Sending feedback...Thank you for your feedback.Sorry, we failed to record your vote. Please try again\n        Report\n  &lt;img src=\"https://c.media-amazon.com/images/S/amazon-avatars-global/default.png\"/&gt;Morgan Parker5.0 out of 5 stars\n\n\n\n\n\n\n\n  \n  \n    Really does what it says!\n  \nReviewed in the United States on February 14, 2024Size: 26LBS/24HColor: BlackNumber of Items: 1Verified Purchase\n\n\n\n\n\n\n\n  \n  \n    This ice maker really will give u several pounds of ice within 24 hrs!!! In less than 5 hrs, we had filled our ice tray in the freezer. I'm so happy with this purchase!! We live in South Florida and got a water filter attached to the sink; however, the water rarely gets cold, so this ice maker is very convenient. The ice cubes will melt if you don't move them to the freezer when they're done bc as other reviews have stated: this is an ice MAKER not a freezer. It's not meant to store your ice cubes, so if you're looking for a product that does that, look elsewhere. BUT, if you're looking for perfectly crisp bullet ice cubes made within mins, GET THIS RIGHT NOW. Also, saw ppl mention the cube size changing thing the manual mentions, and I don't even think that's a feature applicable to this machine. I don't even understand why it's included in the manual as if it's a viable option. I like the little basket and scoop it comes with. Makes it very easy to transfer the ice to the freezer! We keep our scoop in our freezer's ice box bc there's no handle or anything on the ice maker. Plus, like I said, this is an ice MAKER, not a freezer. Oh yeah, not sure why other ppl included this, but the flavor of the ice is dependent on the water you use just as with plain ice trays. I use filtered tap water and I live in South Florida. My ice cubes taste great! Very fresh and clean tasting.\n  \nRead more\n  126 people found this helpful\n    \n          \n              \n                  Helpful\n              \n          \n      Sending feedback...Thank you for your feedback.Sorry, we failed to record your vote. Please try again\n        Report",</t>
  </si>
  <si>
    <t xml:space="preserve">    "trackingLink": "https://www.amazon.com/Countertop-Self-Cleaning-Portable-Machine-Bullet-Shaped/dp/B0BL7DCJBH?th=1&amp;linkCode=ll1&amp;tag=dividy-20&amp;linkId=1b43868fe9915708deef1bf8f19607a3&amp;language=en_US&amp;ref_=as_li_ss_tl"</t>
  </si>
  <si>
    <t xml:space="preserve">    "productDetails": "About this item                   WORK EFFICIENTLY RANGE HOOD: Under cabinet range hood 30 inch with 2-speed exhaust fan quickly remove greese and smoke in your kitchen,small profile are very suitable small kitchen about condos and apartment.This range hood is hard-wired without plug.     STAINLESS STEEL KITCHEN STOVE VENT HOOD: range hood 30 inch under cabinet constructed with 430 grade stainless steel for exceptional resistance to corrosion and rust.30 inch range hood with Multi-layers aluminum filter (charcoal filter sold separately, model: FGS-TF39-LW) trap grease and oil efficiently.     EASY OPERATION VENT HOOD: Rocker button control, simple operate. Easy to turn on and off,Low/ High Speed button suitable for different cooking method.2W LED offer enough brightness to meet your cooking need.Quiet operation keeps noise level less than 57dB at high speed.     EASY INSTALLATION AND GREAT LOOK: Easy to install with the instruction manual and the installation guide video.Stylish and simple appearance, kitchen exhaust fan suitable for both modern kitchen and old style.Range Hoods Product Dimensions: 29.9 in. (W) x 17.5 in. (D) x 4.7 in. (H)     PACKAGE INCLUDES &amp; 1-YEAR WARRANTY : Including a under cabinet range hood, recirculation sheet, air outlet, manual, installation instruction, multi-layer aluminum filter without charcoal filter and hard-wired without plug (plug sold separately, model: FGS-TF39-DYX). 1-year warranty and friendly customer service. Please contact our tech support team when you need our assistance with your range hood 30 inch.       \n                          ›  See more product details",</t>
  </si>
  <si>
    <t xml:space="preserve">    "customerReviews": "&lt;img src=\"https://c.media-amazon.com/images/S/amazon-avatars-global/default.png\"/&gt;Erika M5.0 out of 5 stars\n\n\n\n\n\n\n\n  \n  \n    Good Product\n  \nReviewed in the United States on August 19, 2024Pattern Name: Stainless Steel 2-speed Exhaust FanVerified Purchase\n\n\n\n\n\n\n\n  \n  \n    Very nice product, price was reasonable. I had my son install this took about 15-20 minutes. So pleased it really makes the kitchen look modern and updated. I am happy that the lighting isn’t too bright!! The fan is powerful but yet not noisy.\n  \nRead more\n\n\n\n\n\n\n\n\n\n\n\n \n  \t\t \n\n\n\n\n    \n        \n        \n            \n        \n            \n        \n        \n            \n            \n        \n        \n            \n            \n        \n    \n    \n        \n\n            \n                &lt;img src=\"https://c.media-amazon.com/images/S/amazon-avatars-global/default.png\"/&gt;Erika M\n            \n\n            5.0 out of 5 stars\n            \n                Good Product\n            \n            \n            \n                \n                    \n                        \n                        \n                            \n                                \n                                \n                                    Reviewed in the United States on August 19, 2024\n                                \n                            \n                        \n                    \n                \n            \n        \n        \n            Very nice product, price was reasonable. I had my son install this took about 15-20 minutes. So pleased it really makes the kitchen look modern and updated. I am happy that the lighting isn’t too bright!! The fan is powerful but yet not noisy.\n        \n        \n            \n                Images in this review\n            \n            \n                \n                    \n                        \n                    \n                \n            \n        \n    \n        \n    \n\n\n\n\n\n   function toggleSeeAllView() {\n       P.when('A', 'cr-image-popover-controller').execute(function(A, imagePopoverController) {\n          imagePopoverController.toggleSeeAllView(true);\n       });\n   }\n\n\n       &lt;img alt=\"Customer image\" src=\"https://c.media-amazon.com/images/I/71HoBgW7XTL._SY88.jpg\" height=\"88\" width=\"100%\"/&gt;\n\n        P.when('A', 'cr-image-popover-controller').execute(function(A, imagePopoverController) {\n          A.on(\"a:popover:beforeShow:R1GW2OWGNQHSBA_gallerySection_main\", function(data) {\n            imagePopoverController.initImagePopover(\"R1GW2OWGNQHSBA\", \"[https://c.media-amazon.com/images/I/71HoBgW7XTL.jpg]\", data);\n          });\n        });\n    \n\n  \n    \n          \n              \n                  Helpful\n              \n          \n      Sending feedback...Thank you for your feedback.Sorry, we failed to record your vote. Please try again\n        Report\n  &lt;img src=\"https://c.media-amazon.com/images/S/amazon-avatars-global/default.png\"/&gt;Worth Every Cent!5.0 out of 5 stars\n\n\n\n\n\n\n\n  \n  \n    Worth every cent, surprised how well it works\n  \nReviewed in the United States on August 30, 2024Pattern Name: White 2-speed Exhaust FanVerified Purchase\n\n\n\n\n\n\n\n  \n  \n    I wasn’t expecting much for $70.  However, ended up being nicely surprised. Installation was simple if not easy. It was lightweight and aligned perfectly to the old vent. Also, this does come with a large paper hole guide for drilling. 0 guesswork.But even though it’s has a LED light that doesn’t seem to be simple to replace (keep the instructions!), it is perfectly bright. Not blinding white LED bright, but also it’s not so dim you can’t read the instructions of a brownie mix at midnight with no other lights in the room.Also, this actually prevents my smoke alarm from having a panic every time I attempt to cast iron steaks on my stove stop! The fan actually sucks but in a good way.You definitely get what you pay for with this one. Ducted and ductless options.PS for the ducted like mine, that random metal sheet piece slides in the front grill, but the slot for it is between the sheet metal and white exterior underneath it.\n  \nRead more\n\n\n\n\n\n\n\n\n\n\n\n \n  \t\t \n\n\n\n\n    \n        \n        \n            \n        \n            \n        \n        \n            \n            \n        \n        \n            \n            \n        \n    \n    \n        \n\n            \n                &lt;img src=\"https://c.media-amazon.com/images/S/amazon-avatars-global/default.png\"/&gt;Worth Every Cent!\n            \n\n            5.0 out of 5 stars\n            \n                Worth every cent, surprised how well it works\n            \n            \n            \n                \n                    \n                        \n                        \n                            \n                                \n                                \n                                    Reviewed in the United States on August 30, 2024\n                                \n                            \n                        \n                    \n                \n            \n        \n        \n            I wasn’t expecting much for $70.  However, ended up being nicely surprised. Installation was simple if not easy. It was lightweight and aligned perfectly to the old vent. Also, this does come with a large paper hole guide for drilling. 0 guesswork.But even though it’s has a LED light that doesn’t seem to be simple to replace (keep the instructions!), it is perfectly bright. Not blinding white LED bright, but also it’s not so dim you can’t read the instructions of a brownie mix at midnight with no other lights in the room.Also, this actually prevents my smoke alarm from having a panic every time I attempt to cast iron steaks on my stove stop! The fan actually sucks but in a good way.You definitely get what you pay for with this one. Ducted and ductless options.PS for the ducted like mine, that random metal sheet piece slides in the front grill, but the slot for it is between the sheet metal and white exterior underneath it.\n        \n        \n            \n                Images in this review\n            \n            \n                \n                    \n                        \n                    \n                        \n                    \n                        \n                    \n                        \n                    \n                \n            \n        \n    \n        \n    \n\n\n\n\n\n   function toggleSeeAllView() {\n       P.when('A', 'cr-image-popover-controller').execute(function(A, imagePopoverController) {\n          imagePopoverController.toggleSeeAllView(true);\n       });\n   }\n\n\n       &lt;img alt=\"Customer image\" src=\"https://c.media-amazon.com/images/I/616r7ggk0GL._SY88.jpg\" height=\"88\" width=\"100%\"/&gt;&lt;img alt=\"Customer image\" src=\"https://c.media-amazon.com/images/I/61m+FRRLsyL._SY88.jpg\" height=\"88\" width=\"100%\"/&gt;&lt;img alt=\"Customer image\" src=\"https://c.media-amazon.com/images/I/71937dTOWpL._SY88.jpg\" height=\"88\" width=\"100%\"/&gt;&lt;img alt=\"Customer image\" src=\"https://c.media-amazon.com/images/I/61cJExhqElL._SY88.jpg\" height=\"88\" width=\"100%\"/&gt;\n\n        P.when('A', 'cr-image-popover-controller').execute(function(A, imagePopoverController) {\n          A.on(\"a:popover:beforeShow:RT5XSLUTGWI1N_gallerySection_main\", function(data) {\n            imagePopoverController.initImagePopover(\"RT5XSLUTGWI1N\", \"[https://c.media-amazon.com/images/I/616r7ggk0GL.jpg, https://c.media-amazon.com/images/I/61m+FRRLsyL.jpg, https://c.media-amazon.com/images/I/71937dTOWpL.jpg, https://c.media-amazon.com/images/I/61cJExhqElL.jpg]\", data);\n          });\n        });\n    \n\n  \n    \n          \n              \n                  Helpful\n              \n          \n      Sending feedback...Thank you for your feedback.Sorry, we failed to record your vote. Please try again\n        Report\n  &lt;img src=\"https://c.media-amazon.com/images/S/amazon-avatars-global/default.png\"/&gt;Josh4.0 out of 5 stars\n\n\n\n\n\n\n\n  \n  \n    Works as intended. Budget friendly and looks great.\n  \nReviewed in the United States on February 4, 2024Pattern Name: Stainless Steel 3-speed Exhaust FanVerified Purchase\n\n\n\n\n\n\n\n  \n  \n    Needed something to replace my Over the range microwave as it had broken. Did not want to spend the money on another as I was never impressed with its ventilation fan + don't use the microwave much. I needed something that would mount under the cabinet and also would recirculate inside. There isn't any piping installed for outside venting (yet). Chose this Firegas hood model because it checks all the boxes. It filters the smoke and cooking fumes from cooking very well especially since I have it setup for inside recirculation. The LED lights are much brighter than I expected which I love. It comes with different ventilation attachments for various installation types. The activated carbon filter included is a nice bonus. Comes pre-wired for a 110 outlet. 300cfm is enough for my needs. The stainless looks sharp however be mindful to clean fingerprints and grease often. The fan is on the noisier side. Especially on speed 3/the highest mode but you'll never really need it as the suction is more than sufficient for ventilation on speeds 1 and 2. The only complaints I have are that the included instruction manual are a bit vague and the protective film tape was hard to peel off. Take your time and peel it off slowly and you'll be fine. It's been roughly over a month and so far, so good!\n  \nRead more\n  3 people found this helpful\n    \n          \n              \n                  Helpful\n              \n          \n      Sending feedback...Thank you for your feedback.Sorry, we failed to record your vote. Please try again\n        Report\n  &lt;img src=\"https://c.media-amazon.com/images/S/amazon-avatars-global/6ef3cc9f-39ed-4b7a-a402-ab889c35b6ad._CR0%2C0%2C400%2C400_UX460_.jpg\"/&gt;Amanda Papa5.0 out of 5 stars\n\n\n\n\n\n\n\n  \n  \n    Updated an older kitchen\n  \nReviewed in the United States on September 1, 2024Pattern Name: Stainless Steel 2-speed Exhaust FanVerified Purchase\n\n\n\n\n\n\n\n  \n  \n    Easy to install, pretty quick install, and looks great!\n  \nRead more\n  \n    \n          \n              \n                  Helpful\n              \n          \n      Sending feedback...Thank you for your feedback.Sorry, we failed to record your vote. Please try again\n        Report\n  &lt;img src=\"https://c.media-amazon.com/images/S/amazon-avatars-global/default.png\"/&gt;bhaz25.0 out of 5 stars\n\n\n\n\n\n\n\n  \n  \n    Great looking range hood!\n  \nReviewed in the United States on August 27, 2024Pattern Name: Stainless Steel 3-speed Exhaust FanVerified Purchase\n\n\n\n\n\n\n\n  \n  \n    This cool looking range hood looks ‘rich’! It makes those expensive, yet cheap-looking ones from Hone Depot, look like junk! (Those ones are!) But this stainless steel one looks and works fantastic!\n  \nRead more\n  \n    \n          \n              \n                  Helpful\n              \n          \n      Sending feedback...Thank you for your feedback.Sorry, we failed to record your vote. Please try again\n        Report\n  &lt;img src=\"https://c.media-amazon.com/images/S/amazon-avatars-global/default.png\"/&gt;dale ellis3.0 out of 5 stars\n\n\n\n\n\n\n\n  \n  \n    Very nice but.\n  \nReviewed in the United States on August 28, 2024Pattern Name: Stainless Steel 2-speed Exhaust FanVerified Purchase\n\n\n\n\n\n\n\n  \n  \n    Easy install works very well but needs brighter light and power cord could be about 4 inches longer\n  \nRead more\n  \n    \n          \n              \n                  Helpful\n              \n          \n      Sending feedback...Thank you for your feedback.Sorry, we failed to record your vote. Please try again\n        Report\n  &lt;img src=\"https://c.media-amazon.com/images/S/amazon-avatars-global/1da85afe-f361-418d-ad22-e73a6da48295._CR62%2C0%2C375%2C375_SX460_.jpg\"/&gt;DM5.0 out of 5 stars\n\n\n\n\n\n\n\n  \n  \n    Great quality\n  \nReviewed in the United States on August 20, 2024Pattern Name: Stainless Steel 2-speed Exhaust FanVerified Purchase\n\n\n\n\n\n\n\n  \n  \n    Looks beautiful and works great\n  \nRead more\n  \n    \n          \n              \n                  Helpful\n              \n          \n      Sending feedback...Thank you for your feedback.Sorry, we failed to record your vote. Please try again\n        Report\n  &lt;img src=\"https://c.media-amazon.com/images/S/amazon-avatars-global/default.png\"/&gt;N. Clark5.0 out of 5 stars\n\n\n\n\n\n\n\n  \n  \n    Great\n  \nReviewed in the United States on August 14, 2024Pattern Name: White 2-speed Exhaust FanVerified Purchase\n\n\n\n\n\n\n\n  \n  \n    There was nothing to dislike. It was easy to install. Air is good. Slim and out of the way.\n  \nRead more\n  \n    \n          \n              \n                  Helpful\n              \n          \n      Sending feedback...Thank you for your feedback.Sorry, we failed to record your vote. Please try again\n        Report",</t>
  </si>
  <si>
    <t xml:space="preserve">    "trackingLink": "https://www.amazon.com/FIREGAS-Ductless-Convertible-Stainless-Aluminum/dp/B0BVH5ZS47?th=1&amp;linkCode=ll1&amp;tag=dividy-20&amp;linkId=66c6733ac63db699498bbb50cfff4546&amp;language=en_US&amp;ref_=as_li_ss_tl"</t>
  </si>
  <si>
    <t xml:space="preserve">    "productDetails": "About this item                   EUHOMY - RESPONSIBLE FOR YOUR FOOD - Euhomy’s mini freezer uses 3D refrigeration technology, and rapid cooling technology is good for food fresh and storage. The internal capacity (3.0 cu.ft) and the multilayer structure allow you to have more choices. It can not only provide ample storage space for food/fruit/vegetables/seafood/ice cream, but also prevent odor, allowing you to enjoy clean and odorless food all the time     YOU CAN USE IT VERY EASILY - The small freezer does not require additional installation and very easy to use. The streamlined shape design and the weight control of each component make the freezer very easy to move. You can change the position of the freezer at any time according to changes in demand. Not only that, it will not take up too much space for you. You can determine whether the size of the freezer meets your needs before buying. SIZE: (precise): 20.1\"L x 21.3\"D x 31.4\"H     7-LEVEL THERMOSTAT SYSTEM - The temperature control device of the 3.0 cu.ft freezer is designed inside the freezer. The 7-level temperature control system allows you to choose within the temperature range -7.6°F to 6.8°F. The upright freezer is equipped with a powerful compressor, which not only keeps the freezer working efficiently, but also the deep freezer can help you save electricity, which will reduce your electricity bill     FUNCTION UPGRADES - Euhomy freezer have designed some additional functions that are different from those on the market according to people's habits and needs. REVERSIBLE DOOR: It is easy to change the direction of the door switch. ADJUSTABLE FEET: keep the machine from being corroded by moisture on the ground. BUILT-IN HANDLE: not only easier to open the freezer door, but also makes the freezer more simple and beautiful     FROM EUHOMY (MULTIPLE SCENES) - The original intention of Euhomy's freezer design is to meet the needs of more people, and college students can use it in the dorm. Mom and Dad can use it in the kitchen, living room and bedroom at home or in the apartment. It will also be a portable partner for you when you travel. And this partner is very quiet, you will feel very comfortable when you use it. NOTE: You'd better put the small freezer upright for at least 1 day before using it       \n                          ›  See more product details",</t>
  </si>
  <si>
    <t xml:space="preserve">    "customerReviews": "&lt;img src=\"https://c.media-amazon.com/images/S/amazon-avatars-global/default.png\"/&gt;Mairead 5.0 out of 5 stars\n\n\n\n\n\n\n\n  \n  \n    Great little freezer\n  \nReviewed in the United States on August 3, 2024Size: 3.0 CU.FTColor: BlackVerified Purchase\n\n\n\n\n\n\n\n  \n  \n    Great size, runs super quiet.  Have it in my kitchen and would never know it was there it is so quiet.  Lots of room inside and I don’t lose things in this freezer like I do in my bottom of the fridge one.  Not heavy, easy to move and keeps things frozen solid.  Good value for the money with two shelves inside making it good for storage\n  \nRead more\n  13 people found this helpful\n    \n          \n              \n                  Helpful\n              \n          \n      Sending feedback...Thank you for your feedback.Sorry, we failed to record your vote. Please try again\n        Report\n  &lt;img src=\"https://c.media-amazon.com/images/S/amazon-avatars-global/default.png\"/&gt;SLIM 5.0 out of 5 stars\n\n\n\n\n\n\n\n  \n  \n    Compact Efficient\n  \nReviewed in the United States on September 3, 2024Size: 3.0 CU.FTColor: SilverVerified Purchase\n\n\n\n\n\n\n\n  \n  \n    Nice compact freezer, shipping was on time, freezer was \"crated\" / boxed securely.  Holds temperature at zero to -10 degrees F  Good price, I really appreciate it and really really like it.  The only downside is that it's manual defrost, and if frosts up quicker than I would like.\n  \nRead more\n  \n    \n          \n              \n                  Helpful\n              \n          \n      Sending feedback...Thank you for your feedback.Sorry, we failed to record your vote. Please try again\n        Report\n  &lt;img src=\"https://c.media-amazon.com/images/S/amazon-avatars-global/default.png\"/&gt;Judith4.0 out of 5 stars\n\n\n\n\n\n\n\n  \n  \n    Great for ice cream!!\n  \nReviewed in the United States on May 19, 2024Size: 2.1 CU.FTColor: SilverVerified Purchase\n\n\n\n\n\n\n\n  \n  \n    The size is perfect, it keeps foods frozen at the recommended setting, and it is attractive. The only reason I gave it 4 stars is that it frosts up VERY quickly and there is frost on some of the packages. Not a deal breaker and I am happy with it.One other problem. I ordered the recommended tray to go under it, but the door doesn't open when it is on the tray. We solved that by raising the fridge with 2 pieces of wood. Now its fine.\n  \nRead more\n  15 people found this helpful\n    \n          \n              \n                  Helpful\n              \n          \n      Sending feedback...Thank you for your feedback.Sorry, we failed to record your vote. Please try again\n        Report\n  &lt;img src=\"https://c.media-amazon.com/images/S/amazon-avatars-global/501fd71c-e966-4fff-a89d-2d6fed98a0a3._CR0%2C0%2C358%2C358_UX460_.jpg\"/&gt;GrannyFucious5.0 out of 5 stars\n\n\n\n\n\n\n\n  \n  \n    Excellent product, quiet, efficient, no off-gassing\n  \nReviewed in the United States on June 25, 2021Size: 1.1 CU.FTColor: SilverVerified Purchase\n\n\n\n\n\n\n\n  \n  \n    This was a great choice. Looks nice and performs perfectly.  I had not correctly measured the spot where I'd hoped to place it, so a temporary adjustment is working out for the time being. Please measure carefully, and do leave air space at sides, top and back (manual recommends 4\").  The ENTIRE frame of the freezer is shrink wrapped...blue on the door, clear on the black box part. It's hard to see on the black part, but it is on there, and is a thick plastic to be peeled away.  Once in place, as \"the manual\" says, I let it set for 24 hours before plugging in, to let the coolant stabilize from shipping and unpacking. Don't ever turn it on its side. I always read manuals and highlight those things that should be remembered.Before plugging in, the manual says to be sure the temperature dial is on \"4\" to start. Then adjustments can be made later for more or less freezing.  Dial is located on the back, bottom left. Temperature \"1\" is warmest, \"7\" coldest.  Put on Zero \"0\" to defrost when necessary.Also, as recommended, I first wiped down the inside with baking soda/water and then dried.  There was absolutely NO odor of any kind before or after.When first plugged in, while initializing, the outside of the case gets hot.  Don't put anything on top of it at this time.  I set several water-filled cups and items inside to monitor the freezing process, and as soon as I felt it was cold enough, put some of my frozen foods inside.  They have stayed rock-hard at the \"4\" setting!  I'm surprised at how much can be placed inside.  I have room to spare, and am really pleased with this quiet, efficient little freezer.\n  \nRead more\n  64 people found this helpful\n    \n          \n              \n                  Helpful\n              \n          \n      Sending feedback...Thank you for your feedback.Sorry, we failed to record your vote. Please try again\n        Report\n  &lt;img src=\"https://c.media-amazon.com/images/S/amazon-avatars-global/default.png\"/&gt;jrlexjr5.0 out of 5 stars\n\n\n\n\n\n\n\n  \n  \n    Small Workhorse\n  \nReviewed in the United States on August 14, 2024Size: 1.1 CU.FTColor: SilverVerified Purchase\n\n\n\n\n\n\n\n  \n  \n    I bought this for my office-away-from-home and it is ideal for my needs - ice cubes, frozen fruit for my smoothies. So far it is exactly as advertised.\n  \nRead more\n  5 people found this helpful\n    \n          \n              \n                  Helpful\n              \n          \n      Sending feedback...Thank you for your feedback.Sorry, we failed to record your vote. Please try again\n        Report\n  &lt;img src=\"https://c.media-amazon.com/images/S/amazon-avatars-global/default.png\"/&gt;NJ Grandma5.0 out of 5 stars\n\n\n\n\n\n\n\n  \n  \n    Great small freezer!\n  \nReviewed in the United States on June 21, 2024Size: 3.0 CU.FTColor: BlackVerified Purchase\n\n\n\n\n\n\n\n  \n  \n    I’ve only had this for a week so I can’t attest to its longevity or energy efficiency.  But I can tell you it was easy for a couple of 75 year olds to carry down a basement flight of stairs, easy to set up and adjust the temp to our satisfaction, kind of fun to remove all the packing film and an absolute joy to have extra freezer storage space. It seems to be very quiet although it is not right in my living space.  I can’t believe I waited this long to purchase this item!\n  \nRead more\n  18 people found this helpful\n    \n          \n              \n                  Helpful\n              \n          \n      Sending feedback...Thank you for your feedback.Sorry, we failed to record your vote. Please try again\n        Report\n  &lt;img src=\"https://c.media-amazon.com/images/S/amazon-avatars-global/default.png\"/&gt;James Williams1.0 out of 5 stars\n\n\n\n\n\n\n\n  \n  \n    Horrible fit and finish\n  \nReviewed in the United States on May 23, 2024Size: 1.1 CU.FTColor: SilverVerified Purchase\n\n\n\n\n\n\n\n  \n  \n    This mini freezer came with the worst fit and finish I have ever seen when it comes to the assembly process. They even assembled the whole unit with a horrible plastic film tucked under all of the plastics and mounting brackets which everyone knows how much of a pain that is. At least the main visible panels don’t look as horrible once you finally get the majority of plastic film off of them. Also this units stainless steel door isn’t smudge proof like everything is now days so just the slightest touch leaves the nastiest smudges.Overall due to these issues I would totally give it the worst rating possible but the unit does work well and the one nice thing about it is that the temp control is on the outside on the back which is awesome since all mini fridges and freezers always have the problem of freezing over and it always freezes the temp control.Have had this mini freezer for 3 months and it has now stopped working… I have now changed this freezer’s review to a 1 star and is a complete waist of money.\n  \nRead more\n  5 people found this helpful\n    \n          \n              \n                  Helpful\n              \n          \n      Sending feedback...Thank you for your feedback.Sorry, we failed to record your vote. Please try again\n        Report\n  &lt;img src=\"https://c.media-amazon.com/images/S/amazon-avatars-global/default.png\"/&gt;Anne5.0 out of 5 stars\n\n\n\n\n\n\n\n  \n  \n    JUST WHAT I WANTED!\n  \nReviewed in the United States on June 26, 2024Size: 3.0 CU.FTColor: BlackVerified Purchase\n\n\n\n\n\n\n\n  \n  \n    The best part of the freezer is that it has three shelves so I don't have to go pull out everything to find the item that I wanted which was at the bottom.  So far the Temperature is very good.  It is very quiet.  It fits nicely with the black furniture I have in my kitchen.  Am very happy with this purchase.I can't speak about energy efficiency because I have not had it long enough to judge.\n  \nRead more\n  8 people found this helpful\n    \n          \n              \n                  Helpful\n              \n          \n      Sending feedback...Thank you for your feedback.Sorry, we failed to record your vote. Please try again\n        Report",</t>
  </si>
  <si>
    <t xml:space="preserve">    "trackingLink": "https://www.amazon.com/Upright-freezer-Reversible-Stainless-Apartment/dp/B082PHYNMY?psc=&amp;linkCode=ll1&amp;tag=dividy-20&amp;linkId=01b91dca3bbb746d26cee80850d6390e&amp;language=en_US&amp;ref_=as_li_ss_tl"</t>
  </si>
  <si>
    <t xml:space="preserve">    "productDetails": "About this item                   Note : Please check the dimension and item weight of the product and confirm it fits your space     MADE FOR CONVENIENCE: Portable, sleek, convenient, and compact in size, the Igloo Ice Maker is suited for any sized countertop space for producing perfectly formed ice cubes wherever and whenever you need it     HIGH ICE YIELD: The water tank can hold up to 1.5 quarts of water; keep it filled and this unit will produce 26 pounds of ice in a 24-hour period. That’s enough ice to keep drinks refreshingly cold all day long.     EFFICIENT PRODUCTION: 120 Watts powers this machine to make 9 small or large cylinder-shaped ice cubes in as little as 7 minutes. The automatic ice maker will keep making ice until the ice basket is completely full.     2 ICE CUBE SIZES: Choose small or large cylindrical ice cube sizes using the easy-to-use control panel according to your preference.     CONTROL PANEL: Simple to understand and illuminated with LED lights, the electronic control panel on the front of the ice maker tells you when you need to add water, when the ice basket is full, and allows you to choose the size of the ice cubes.     SELF-CLEANING: Automatic cleaning function makes clean up easy and effortless, allowing for cleaner ice every time. There’s no hassle involved with keeping your ice maker crisp and clean.       \n                                  TRANSPARENT LID: Large clear lid allows for easy viewing of ice ready to be taken while keeping the cold air locked in the ice chamber.  ICE SCOOP &amp; BASKET: Removable, sturdy 1.5 lb capacity ice basket and convenient scoop are included for you to easily take ice from the machine and fill your cup, water bottle, or whatever you need to fill with ice.      Show more            ›  See more product details",</t>
  </si>
  <si>
    <t xml:space="preserve">    "customerReviews": "&lt;img src=\"https://c.media-amazon.com/images/S/amazon-avatars-global/c7706b41-2f07-404b-b429-7b0ccf869cda._CR0%2C0%2C1000%2C1000_SX460_.jpg\"/&gt;Lauren S.  Verified Amazon Customer5.0 out of 5 stars\n\n\n\n\n\n\n\n  \n  \n    Great little Ice Maker\n  \nReviewed in the United States on July 29, 2024Size: 33 LbColor: Stainless SteelVerified Purchase\n\n\n\n\n\n\n\n  \n  \n    In May I purchased this Igloo Ice maker. It is a great little machine that produces ice within about 6-8 minutes to produce ice.  I would purchase from this company again.  It worked fine for a couple of months, but unfortunately it started giving messages that it was out of water, when it wasn't and the ice machine stopped working.  I contacted customer support through email, and called them.  I spoke with a woman who asked me a few questions, and made a few suggestions, which ended up not working, but the kindness and customer service was awesome.  They sent me a new icemaker and it came within 4 or 5 days (Came from California).  Thanks for great customer support!\n  \nRead more\n  8 people found this helpful\n    \n          \n              \n                  Helpful\n              \n          \n      Sending feedback...Thank you for your feedback.Sorry, we failed to record your vote. Please try again\n        Report\n  &lt;img src=\"https://c.media-amazon.com/images/S/amazon-avatars-global/default.png\"/&gt;lois weixler5.0 out of 5 stars\n\n\n\n\n\n\n\n  \n  \n    Great machine!\n  \nReviewed in the United States on August 22, 2024Size: 26 LbColor: Stainless SteelVerified Purchase\n\n\n\n\n\n\n\n  \n  \n    This igloo machine  is great. It makes 2 sizes of ice. It is quiet and fairly quick to get first batch.The reservoir to hold ice is a little small and fills up quickly.The machine is compact and easy to clean\n  \nRead more\n  \n    \n          \n              \n                  Helpful\n              \n          \n      Sending feedback...Thank you for your feedback.Sorry, we failed to record your vote. Please try again\n        Report\n  &lt;img src=\"https://c.media-amazon.com/images/S/amazon-avatars-global/default.png\"/&gt;Catherine Kost4.0 out of 5 stars\n\n\n\n\n\n\n\n  \n  \n    Does the job\n  \nReviewed in the United States on August 10, 2024Size: 26 Lb HandleColor: Stainless SteelVerified Purchase\n\n\n\n\n\n\n\n  \n  \n    I like the drain on the bottom and self cleaning feature. It makes ice but does shut off from time to time. It came a little scratched up and the handle seems flimsy but It makes ice quickly and it is loud.\n  \nRead more\n  \n    \n          \n              \n                  Helpful\n              \n          \n      Sending feedback...Thank you for your feedback.Sorry, we failed to record your vote. Please try again\n        Report\n  &lt;img src=\"https://c.media-amazon.com/images/S/amazon-avatars-global/default.png\"/&gt;Penny Angel3.0 out of 5 stars\n\n\n\n\n\n\n\n  \n  \n    My final thoughts on this\n  \nReviewed in the United States on July 26, 2024Size: 44 LbColor: Stainless SteelVerified Purchase\n\n\n\n\n\n\n\n  \n  \n    Our old Magic Chef died last week after 20+ years. We bought the big 44lb daily one for our RV as it was one of the only ones we could find that produces 12 cubes each cycle. Could have got one 1/3 of the price but smaller and we expected top of the line for the price. Well, the pros are it produces lots of ice quickly, has the sno cone thing and was slightly smaller and lighter than our old MC. The cons are it is not very quiet  although the RV AC blowing is louder so we don't hear it unless the AC is off at the moment. We use it for our 2ndary ice chest so we need alot of ice and it does produce it. The basket inside is much smaller than our old unit too plus it seems to gather on one side and not fill it completely either. We were going to return it due to the noise but it's only for camping, which we do for months at a time since retired. We decided to keep it due to minimal other acceptable options.\n  \nRead more\n  One person found this helpful\n    \n          \n              \n                  Helpful\n              \n          \n      Sending feedback...Thank you for your feedback.Sorry, we failed to record your vote. Please try again\n        Report\n  &lt;img src=\"https://c.media-amazon.com/images/S/amazon-avatars-global/default.png\"/&gt;virgil amick5.0 out of 5 stars\n\n\n\n\n\n\n\n  \n  \n    Great Machine!!!!!\n  \nReviewed in the United States on August 29, 2024Size: 33 LbColor: BlackVerified Purchase\n\n\n\n\n\n\n\n  \n  \n    To begin with, this is my first counter top ice maker. I fill an ice container that sits in my freezer, the ice this machine makes is kind of wet so all of the ice freezes together but it breaks apart easily, not sure if all counter top ice machines are like that.That being said, after about 200 lbs of ice that has been made over the last month, I can say that this machine is AWESOME!!!!!!!! Also when I was researching ice makers one of the complaints I kept seeing was about how loud some units are, this one is not loud at all, again my experience is limited to just this one ice maker. 😁\n  \nRead more\n  \n    \n          \n              \n                  Helpful\n              \n          \n      Sending feedback...Thank you for your feedback.Sorry, we failed to record your vote. Please try again\n        Report\n  &lt;img src=\"https://c.media-amazon.com/images/S/amazon-avatars-global/default.png\"/&gt;OrangeAlert5.0 out of 5 stars\n\n\n\n\n\n\n\n  \n  \n    Approved By an Ice Addict (w update)\n  \nReviewed in the United States on January 7, 2022Verified Purchase\n\n\n\n\n\n\n\n  \n  \n    I don't consider something a liquid to drink if it lacks ice. This machine works great and I love it dearly. I just was tortuted by a more expense NewAir Unit that ran 10 days, then it eventual replacement that was \"Refurbished\" to which I objected but got anyway. After the \"runaround circuit of misery\" by NewAir? The eventual Refurb \"New Unit\" arrived D.O.A. It turned on but the arms would not turn just like the junk unit I bought new. I finally bought this \"Igloo- The Wirecutter Recommendation\". I LOVE IT!!!It just keeps WORKING AND WORKING CRANKING OUT REALLY NICE ICE.  Buy THIS ONE.  Please read their EXCELLENT User's Manual.  It's highly informative: tells you what to expect, troubleshooting tips, how to use the self-cleaning (easy) feature. It does take a very few minutes of no sounds before you hear it working this is normal. A tip I received from people experienced in buying ice machines: Get the extended warranty. I bought it for 3 years. I realized what a bargain and convenience this unit was compared to the cost and hauling of bagged ice.  This wonderful machine also weighs 1/3 of the NewAir garbage.  BUY THIS ONE!Update 2 years later:  I bought this 12/21.  Have used it 24/7 365 to perfection!  Now close to two years later it malfunctioned and stopped making ice.  The \"people in the know\" who said \"always buy an extended warranty on an ice-maker were right!  The warranty people are picking up the device from my home tomorrow for free and issuing me an Amazon credit for the full price to buy a new one.  Honestly? Even for the time it worked perfectly non-stop it was worth the $145 or so I paid for it even if I wasn't getting a new one.  The dependability and non-stop availability of ice nonstop without having to spend a cent on a bag and lug it around, then have it take precious space in. my freezer was divine.I am left with one confusion: My machine is the \"Original Aqua (it might mention the arm) now at $172.00 (approx) I can pay the difference.  But the page pulls up the $99 unit \"Aqua Arm\" or \"with Aqua Arm.\"  I would rather pay less, but in reading the reviews they were better for the more expensive unit I had, and the model numbers are similar but different: It is ICEB26HNAQ vs IGLICEB26HNAQ (Higher Price vs Lower Price) but I don't want to be a dummy and pay more if I don't need to, so I'll check with Igloo first comparing motors and here comparing dimensions.  I don't want to screw up getting a machine that delivered beyond my wildest dreams because cash is tight.  I retried the NewAir junk.  It still never worked.  I hate that company for charging more, delivering a dud and replacing it with a dud.  They robbed me of about $200.00 and tortured me.  Never had a functional machine.  Stay away from New Air, they are thieves that make broken machines and run an unethical operation.  I will bring this up every chance I get as I've never bought and been stuck and replaced and stuck with a lemon buying from ANY company.  New Air are \"Gypsies, Tramps and Thieves\" as the song goes and are the more expensive choice!  They cannot even begun to be compared to Igloo!\n  \nRead more\n  174 people found this helpful\n    \n          \n              \n                  Helpful\n              \n          \n      Sending feedback...Thank you for your feedback.Sorry, we failed to record your vote. Please try again\n        Report\n  &lt;img src=\"https://c.media-amazon.com/images/S/amazon-avatars-global/default.png\"/&gt;Palash Misra5.0 out of 5 stars\n\n\n\n\n\n\n\n  \n  \n    So Grateful for this purchase!\n  \nReviewed in the United States on July 1, 2024Size: 26 Lb HandleColor: BlackVerified Purchase\n\n\n\n\n\n\n\n  \n  \n    This ice maker has been an absolute LIFESAVER in my household! It is a little bulky, but totally worth the counter space! This ice maker makes small or large pieces so quickly! I was absolutely shocked how fast it was! I love the light details in the machine and how it comes with a special scooper! The fact that the machine places the ice into a basket with the sensors and automatic scooper is incredible! Plus, the cleaning process was simple. One time, I hopped in the shower and afterwards there was enough ice for days! So if you are looking for something simple to build and never disappoints, GET THIS ICEMAKER.\n  \nRead more\n  24 people found this helpful\n    \n          \n              \n                  Helpful\n              \n          \n      Sending feedback...Thank you for your feedback.Sorry, we failed to record your vote. Please try again\n        Report",</t>
  </si>
  <si>
    <t xml:space="preserve">    "trackingLink": "https://www.amazon.com/Igloo-Automatic-Cleaning-Countertop-Included/dp/B0B1FZ1KZ5?th=1&amp;linkCode=ll1&amp;tag=dividy-20&amp;linkId=9e2a7dc9ee688b05914953bb376e2a89&amp;language=en_US&amp;ref_=as_li_ss_tl"</t>
  </si>
  <si>
    <t xml:space="preserve">    "productDetails": "About this item                   Fast 6 Mins Ice-Making: Our ice maker only takes 6 minutes to enjoy the first batch of fresh bullet ice. The powerful compressor can produce up to 26 lbs.1.3 lbs storage capacity&amp; 1.2 L water tank design.     Two Sizes of Ice Cubes: Choose the size of the ice cubes according to your needs: S/L. Small ice cubes cool seafood and beer to keep it fresh and cool. Large ice cubes are best placed in drinks to achieve a rapid cooling effect.     Compact Size: This portable ice maker with size 11.42\"D x 8.74\"W x 11.57\"H, Suitable for any applicable environment and easy to carry anywhere.     Double Handle Design: The countertop ice maker with the handle is convenient for you to take to any situation, whether it is a party with friends or camping is a good company. Meanwhile, the handle of the ice basket is detachable for easy cleaning and easy removal from the ice machine.You can use it for bar party, tea shop, kitchen and office.     Self-cleaning Function: Keep your ice fresh and clean with the automatic self-cleaning function.Press the ON/OFF button for 5 seconds to start the self-cleaning process.       \n                            ›  See more product details",</t>
  </si>
  <si>
    <t xml:space="preserve">    "customerReviews": "&lt;img src=\"https://c.media-amazon.com/images/S/amazon-avatars-global/default.png\"/&gt;Ryans Cats5.0 out of 5 stars\n\n\n\n\n\n\n\n  \n  \n    AWESOME!\n  \nReviewed in the United States on August 24, 2024Color: GreenVerified Purchase\n\n\n\n\n\n\n\n  \n  \n    This thing is amazing! It is just as described. I looked at so many reviews of this and other ones. The common complaint was the ice freezes into one big hunk. It started that way for me. It holds way more water than ice it makes off of it. You need to empty the ice out of it every few cycles. keep in mind this is NOT a freezer really. Makes a ton of ice and quickly. Altho it does produce cold air as a by product of the ice making, it doesnt make it to keep the ice frozen. The ice does get dumped with \"water\" on the outside of the ice from the way it is made. I found the work around of the big block of ice was to first put the bin full of ice in a bowl and once fully \"dry/frozen\" put it in you big ice bin breaking apart anything that froze together. I use alot of ice and made dang near a weeks worth in a day.  Also it is pretty quiet just a hum like a desk top computer fan running.\n  \nRead more\n  \n    \n          \n              \n                  Helpful\n              \n          \n      Sending feedback...Thank you for your feedback.Sorry, we failed to record your vote. Please try again\n        Report\n  &lt;img src=\"https://c.media-amazon.com/images/S/amazon-avatars-global/default.png\"/&gt;lori5.0 out of 5 stars\n\n\n\n\n\n\n\n  \n  \n    Best thing I invested in.\n  \nReviewed in the United States on July 31, 2024Color: GreenVerified Purchase\n\n\n\n\n\n\n\n  \n  \n    I love the size and chewable ice , fast and easy to use and clean. Better then tap water, spill able ice trays.\n  \nRead more\n  One person found this helpful\n    \n          \n              \n                  Helpful\n              \n          \n      Sending feedback...Thank you for your feedback.Sorry, we failed to record your vote. Please try again\n        Report\n  &lt;img src=\"https://c.media-amazon.com/images/S/amazon-avatars-global/288286a1-944d-49c1-ac31-f9fa856ed888._CR0%2C26%2C280%2C280_UX460_.jpg\"/&gt;Sarah4.0 out of 5 stars\n\n\n\n\n\n\n\n  \n  \n    Makes ice quick!\n  \nReviewed in the United States on August 19, 2024Color: GreenVerified Purchase\n\n\n\n\n\n\n\n  \n  \n    So far this little ice maker has worked great, just a little noisy when it is cycling the water through. Pushes ice out quick. It's fairly easy to clean and drain! It's the perfect size for my counter top, and it's a cute color!\n  \nRead more\n  One person found this helpful\n    \n          \n              \n                  Helpful\n              \n          \n      Sending feedback...Thank you for your feedback.Sorry, we failed to record your vote. Please try again\n        Report\n  &lt;img src=\"https://c.media-amazon.com/images/S/amazon-avatars-global/default.png\"/&gt;Xraycer5.0 out of 5 stars\n\n\n\n\n\n\n\n  \n  \n    Works great!\n  \nReviewed in the United States on August 10, 2024Color: GreenVerified Purchase\n\n\n\n\n\n\n\n  \n  \n    So far, this ice maker has worked great for us! We would let the basket fill, which takes under an hour, and we empty the contents into a one gallon ziploc bag. We lay the bag flat in the freezer, and separate the ice so they don't clump on top of one another. By the time the next basket is filled, the bagged ice is frozen, and we drop it on the counter to separate the ice that has stuck together. We empty the contents of the bag into an ice container that's in the freezer, and repeat the process with the ice from ice maker basket. In a few hours, we could fully fill the ice cube container in the freezer.For me, this beats running to the store for ice or making ice cubes in freezer trays, since the trays take up a bit too much space in out freezer.Only negative I would give to this maker is that it's not as quiet as I would like.\n  \nRead more\n  One person found this helpful\n    \n          \n              \n                  Helpful\n              \n          \n      Sending feedback...Thank you for your feedback.Sorry, we failed to record your vote. Please try again\n        Report\n  &lt;img src=\"https://c.media-amazon.com/images/S/amazon-avatars-global/default.png\"/&gt;MikeH5.0 out of 5 stars\n\n\n\n\n\n\n\n  \n  \n    Works well.  Makes ice FAST.  Fantastic price.\n  \nReviewed in the United States on August 18, 2024Color: GreenVerified Purchase\n\n\n\n\n\n\n\n  \n  \n    Pricing made it stand out.Performance is great.\n  \nRead more\n  \n    \n          \n              \n                  Helpful\n              \n          \n      Sending feedback...Thank you for your feedback.Sorry, we failed to record your vote. Please try again\n        Report\n  &lt;img src=\"https://c.media-amazon.com/images/S/amazon-avatars-global/default.png\"/&gt;Cake Lady5.0 out of 5 stars\n\n\n\n\n\n\n\n  \n  \n    Fast\n  \nReviewed in the United States on July 30, 2024Color: GreenVerified Purchase\n\n\n\n\n\n\n\n  \n  \n    This ice maker is just what I needed! It doesn’t take up a lot of space on the countertop. Takes only six minutes to make a batch of small cubes. The bullet shaped ice cubes seem to last longer than most other shapes. It does hum when turned on, but it’s not loud. Very easy to operate. Love it!!!\n  \nRead more\n  One person found this helpful\n    \n          \n              \n                  Helpful\n              \n          \n      Sending feedback...Thank you for your feedback.Sorry, we failed to record your vote. Please try again\n        Report\n  &lt;img src=\"https://c.media-amazon.com/images/S/amazon-avatars-global/default.png\"/&gt;Travis Smith3.0 out of 5 stars\n\n\n\n\n\n\n\n  \n  \n    Works fine\n  \nReviewed in the United States on August 2, 2024Color: GreenVerified Purchase\n\n\n\n\n\n\n\n  \n  \n    Love the color, works fine, it takes awhile to get much ice tho. Don’t leave the ice in the machine because it melts.\n  \nRead more\n  2 people found this helpful\n    \n          \n              \n                  Helpful\n              \n          \n      Sending feedback...Thank you for your feedback.Sorry, we failed to record your vote. Please try again\n        Report\n  &lt;img src=\"https://c.media-amazon.com/images/S/amazon-avatars-global/default.png\"/&gt;Jennifer Prestridge5.0 out of 5 stars\n\n\n\n\n\n\n\n  \n  \n    One of the best buys we have ever made!!!\n  \nReviewed in the United States on August 19, 2024Color: BlackVerified Purchase\n\n\n\n\n\n\n\n  \n  \n    Our new countertop ice maker has gone well beyond what we ever hoped for!!!  It is completely reliable.  It has been running just one afternoon/evening and has made a gallon size bag of ice for us to keep in our freezer - and we didn't even have to do anything for the additional ice like fill ice trays.  It's a very impressive machine.  My family loves the scoop holder on the front, it is easy to see when the ice is dispensing or getting full.  My son loves anticipating the delivery of the ice.  It's his new hobby.  LOL  My husband works in the heat all day and our refrigerator just wasn't keeping up with the demand in our house, which is INSANE...  It's a nice fridge, too...  This machine WAY outperforms our fridge.  Kudos to the makers!!!\n  \nRead more\n  \n    \n          \n              \n                  Helpful\n              \n          \n      Sending feedback...Thank you for your feedback.Sorry, we failed to record your vote. Please try again\n        Report",</t>
  </si>
  <si>
    <t xml:space="preserve">    "trackingLink": "https://www.amazon.com/ZAFRO-Countertop-Portable-Machine-Self-Cleaning/dp/B0CQJ82KX5?th=1&amp;linkCode=ll1&amp;tag=dividy-20&amp;linkId=57f71255ab14f758160e943dd79248b4&amp;language=en_US&amp;ref_=as_li_ss_tl"</t>
  </si>
  <si>
    <t xml:space="preserve">    "productDetails": "About this item                   FAST ICE MAKING：Fill 1.1l of water into the water tank, maximum ice capacity can reach 34lbs in 24 hours. It won't make you feel anxious because of waiting, let you and your family have ice cubes all day long.     CHEWABLE NUGGET ICE: Chewing-block ice is made from crushed ice cut with blades, as opposed to traditional hard block ice which are chewable, brittle, ready fast and retains its flavor. The optimal melting speed preserves the original flavor of whisky and cold drinks.     QUIET AND USER FRIENDLY: It makes ice with low noise. The transparent lid allows you to monitor the ice making process. A considerate ice scoop holder, easy to find your ice scoop before making ice. Only need to press one button, helps you to quickly understand how to use it. When the water is insufficient or the ice basket is full, the indicator light will turn on.     SELF-CLEANING FUNCTION: Press “ICE/CLEAN” button for 5 seconds, the ring indicator light flashes white. It will run the cleaning procedure for 15 minutes and automatically exit. Press this button again during the cleaning procedure and it will exit immediately.     SMALL FOOTPRINT: This mini ice maker measures just 9.06 x 11.81 x 12.99 inches. Large Capacity Based on Small Footprint, Small Enough to fit on most countertop and easy to store when not in use. It takes up less space at home or in the office, barbeques, outdoor parties, or basement bars.       \n                            ›  See more product details",</t>
  </si>
  <si>
    <t xml:space="preserve">    "customerReviews": "&lt;img src=\"https://c.media-amazon.com/images/S/amazon-avatars-global/26298066-4da3-4a59-b8b6-328677cd7463._CR0%2C0%2C500%2C500_SX460_.jpg\"/&gt;Priss Ann5.0 out of 5 stars\n\n\n\n\n\n\n\n  \n  \n    Easy to use, easy to clean\n  \nReviewed in the United States on May 29, 2024Size: 34Lbs/24HColor: Stainless Steel SilverNumber of Items: 1Verified Purchase\n\n\n\n\n\n\n\n  \n  \n    This makes plenty of ice for our wants. It's not going to make it super fast, but it'll be faster than filling an ice tray or waiting for your fridge ice maker to get some ice. It makes tiny pellets, and makes roughly two cups of ice at a time. Perfect for us. We simply fill a two gallon freezer bag for some ready made ice and break it up with a rubber mallet when we want some. it does break up really well and doesn't stay in huge chunks. Whether it's for soda, water or an iced coffee, this has been fantastic ice.The machine did make some funky noises once. I turned it off, unplugged it for a little bit, then plugged it back in and started it back up. No issues since.Don't let it run constantly. It is a small machine and needs breaks. It does not keep the ice in the basket frozen forever. Hence the reason why we bag and store some, and make more as we need it. Having ready made pellet ice that isn't costing us a lot by the bag is fantastic and saves us a trip across town to grab more.I've had zero issues thus far, and filter water before I fill it. I do expect I will have to run a descaling cycle on it to clean, but it does have a self cleaning cycle I can run with descaler, then follow up with a couple rinse cycles. Much like I do with my single cup coffee maker.The ice comes out tasting great and doesn't leave anything behind in my drinks. It doesn't melt too fast and is a little more solid than some popular ice providers, which I love. I might have to get these as holiday gifts for my offspring, as they love pellet ice as well.For the price, portability and size, I'm really digging on this ice maker. Time will tell on lifetime of this machine, but if I get a good couple years out of it, it will have easily paid for itself in that time. Perfect on a budget.\n  \nRead more\n  35 people found this helpful\n    \n          \n              \n                  Helpful\n              \n          \n      Sending feedback...Thank you for your feedback.Sorry, we failed to record your vote. Please try again\n        Report\n  &lt;img src=\"https://c.media-amazon.com/images/S/amazon-avatars-global/7806e77a-ee81-4d52-a9e6-3d711bcdd40f._CR0%2C0%2C500%2C500_SX460_.jpg\"/&gt;J. D. Jones5.0 out of 5 stars\n\n\n\n\n\n\n\n  \n  \n    Who doesn't love chewable ice at home?\n  \nReviewed in the United States on June 4, 2024Size: 34Lbs/24HColor: Stainless Steel SilverNumber of Items: 1Verified Purchase\n\n\n\n\n\n\n\n  \n  \n    I've had this countertop ice maker for about a month and have used it non-stop.SPEED: I've generally kept it running throughout the day, continuously making ice and periodically refilling the water basin.It will fill the basket of ice within an hour, which is about enough ice to fill a 40 oz tumbler (pictured for scale).NOISE: The machine is relatively quiet, and when it's running/cooling it will sound like your refrigerator (similar low noise level). It's a tidy fit and looks nice on the countertop. If you keep it running, as the ice melts (since the storage is not refrigerated) it will continue to make new ice.CHEWABLE: It makes perfect nugget ice, which is softer/crunchy and everyone has enjoyed chewing their ice with their beverages -- and maybe even just having ice as a \"snack.\" Overall, I'm happy that I made the investment to get nugget ice over bullet ice. It has been worth it.CONCERNS: Before buying the things I was initially concerned about were the noise level and how I was going to transfer the ice to my limited space freezer.  As mentioned, the noise is almost unnoticeable and I just keep the ice right in the maker as I use it (can store some in bags in the freezer if I'm expecting guests).(SMALL) CON: The only thing I haven't liked is the little white ice scooper that comes with it. I purchased a slightly larger and flexible OXO scoop, that also can hang on a magnetic hook (not included) either on the ice maker or near by.CARE &amp; CLEANING: I've followed the use and care instruction as far is cleaning and maintaining the machine and only use FILTERED water as recommended (I purchased a small 6 cup water filter pitcher that sits next to the machine). I also purchased ice machine cleaner/descaler and have given the machine one thorough cleaning after initial cleaning/set up, in the month I've had it. I would recommend cleaning it before use AND using ice machine cleaner solution (not included). That seemed to make a big difference in the unit staying cleaner longer (I think).BOTTOM LINE: Overall, very pleased with this purchase. Daily use, round the clock, it's paying off nicely and crunchy in the best way possible.\n  \nRead more\n\n\n\n\n\n\n\n\n\n\n\n \n  \t\t \n\n\n\n\n    \n        \n        \n            \n        \n            \n        \n        \n            \n            \n        \n        \n            \n            \n        \n    \n    \n        \n\n            \n                &lt;img src=\"https://c.media-amazon.com/images/S/amazon-avatars-global/7806e77a-ee81-4d52-a9e6-3d711bcdd40f._CR0%2C0%2C500%2C500_SX460_.jpg\"/&gt;J. D. Jones\n            \n\n            5.0 out of 5 stars\n            \n                Who doesn't love chewable ice at home?\n            \n            \n            \n                \n                    \n                        \n                        \n                            \n                                \n                                \n                                    Reviewed in the United States on June 4, 2024\n                                \n                            \n                        \n                    \n                \n            \n        \n        \n            I've had this countertop ice maker for about a month and have used it non-stop.SPEED: I've generally kept it running throughout the day, continuously making ice and periodically refilling the water basin.It will fill the basket of ice within an hour, which is about enough ice to fill a 40 oz tumbler (pictured for scale).NOISE: The machine is relatively quiet, and when it's running/cooling it will sound like your refrigerator (similar low noise level). It's a tidy fit and looks nice on the countertop. If you keep it running, as the ice melts (since the storage is not refrigerated) it will continue to make new ice.CHEWABLE: It makes perfect nugget ice, which is softer/crunchy and everyone has enjoyed chewing their ice with their beverages -- and maybe even just having ice as a \"snack.\" Overall, I'm happy that I made the investment to get nugget ice over bullet ice. It has been worth it.CONCERNS: Before buying the things I was initially concerned about were the noise level and how I was going to transfer the ice to my limited space freezer.  As mentioned, the noise is almost unnoticeable and I just keep the ice right in the maker as I use it (can store some in bags in the freezer if I'm expecting guests).(SMALL) CON: The only thing I haven't liked is the little white ice scooper that comes with it. I purchased a slightly larger and flexible OXO scoop, that also can hang on a magnetic hook (not included) either on the ice maker or near by.CARE &amp; CLEANING: I've followed the use and care instruction as far is cleaning and maintaining the machine and only use FILTERED water as recommended (I purchased a small 6 cup water filter pitcher that sits next to the machine). I also purchased ice machine cleaner/descaler and have given the machine one thorough cleaning after initial cleaning/set up, in the month I've had it. I would recommend cleaning it before use AND using ice machine cleaner solution (not included). That seemed to make a big difference in the unit staying cleaner longer (I think).BOTTOM LINE: Overall, very pleased with this purchase. Daily use, round the clock, it's paying off nicely and crunchy in the best way possible.\n        \n        \n            \n                Images in this review\n            \n            \n                \n                    \n                        \n                    \n                        \n                    \n                        \n                    \n                        \n                    \n                \n            \n        \n    \n        \n    \n\n\n\n\n\n   function toggleSeeAllView() {\n       P.when('A', 'cr-image-popover-controller').execute(function(A, imagePopoverController) {\n          imagePopoverController.toggleSeeAllView(true);\n       });\n   }\n\n\n       &lt;img alt=\"Customer image\" src=\"https://c.media-amazon.com/images/I/81FfNb1cxJL._SY88.jpg\" height=\"88\" width=\"100%\"/&gt;&lt;img alt=\"Customer image\" src=\"https://c.media-amazon.com/images/I/71limcqLoBL._SY88.jpg\" height=\"88\" width=\"100%\"/&gt;&lt;img alt=\"Customer image\" src=\"https://c.media-amazon.com/images/I/71d+ZOiwANL._SY88.jpg\" height=\"88\" width=\"100%\"/&gt;&lt;img alt=\"Customer image\" src=\"https://c.media-amazon.com/images/I/71HUYf0hLZL._SY88.jpg\" height=\"88\" width=\"100%\"/&gt;\n\n        P.when('A', 'cr-image-popover-controller').execute(function(A, imagePopoverController) {\n          A.on(\"a:popover:beforeShow:R2RQ1H88XO8KX4_gallerySection_main\", function(data) {\n            imagePopoverController.initImagePopover(\"R2RQ1H88XO8KX4\", \"[https://c.media-amazon.com/images/I/81FfNb1cxJL.jpg, https://c.media-amazon.com/images/I/71limcqLoBL.jpg, https://c.media-amazon.com/images/I/71d+ZOiwANL.jpg, https://c.media-amazon.com/images/I/71HUYf0hLZL.jpg]\", data);\n          });\n        });\n    \n\n  41 people found this helpful\n    \n          \n              \n                  Helpful\n              \n          \n      Sending feedback...Thank you for your feedback.Sorry, we failed to record your vote. Please try again\n        Report\n  &lt;img src=\"https://c.media-amazon.com/images/S/amazon-avatars-global/default.png\"/&gt;Mariana4.0 out of 5 stars\n\n\n\n\n\n\n\n  \n  \n    Excellent for the price\n  \nReviewed in the United States on July 10, 2024Size: 34Lbs/24HColor: Stainless Steel SilverNumber of Items: 1Verified Purchase\n\n\n\n\n\n\n\n  \n  \n    This icemaker is so easy to set up and use, I was a little worried about the performance some reviewers mentioned it breaking after a couple of weeks, but I’ve had this now for I believe 4 months and I’ve had no issues whatsoever. Performance is great my one and only complained is that it does hold a very small amount of ice, and it is kind of loud, but what do you expect It is a portable icemaker  but the ice is nice and crisp and very easy to chew so I don’t complain much. It’s super easy to clean. I had a previous icemaker had no self cleaning mode was horrible to keep clean with this one you just follow the directions press the little button and you are good to go. Definitely worth the money.\n  \nRead more\n  11 people found this helpful\n    \n          \n              \n                  Helpful\n              \n          \n      Sending feedback...Thank you for your feedback.Sorry, we failed to record your vote. Please try again\n        Report\n  &lt;img src=\"https://c.media-amazon.com/images/S/amazon-avatars-global/default.png\"/&gt;Candace M5.0 out of 5 stars\n\n\n\n\n\n\n\n  \n  \n    Was great… until it wasn’t\n  \nReviewed in the United States on August 10, 2024Size: 34Lbs/24HColor: Stainless Steel BlackNumber of Items: 1Verified Purchase\n\n\n\n\n\n\n\n  \n  \n    Update: The seller reached out and offered a full refund. Changing to 5 stars since they still offered a refund outside of the return period. Thank you!I loved this little machine so much. It was perfect for a family size of 2. Quickly made ice and stayed a nice consistency even after freezing leftover ice. Great price compared to other machines. HOWEVER, I am extremely disappointed that it has stopped working just a few months after purchasing it. After working flawlessly, it randomly got stuck on the add water light. Obviously there was water in it but for whatever reason the machine was not registering it. I tried to give the inside a good scrub with some vinegar water in hopes to maybe dislodge some hard water build up, unplugged for 15 mins then retried, attempted to run the cleaning mode… but alas, no such luck. So now it’s just a large paperweight lol. I contacted customer service and got no reply, so that sucks too.\n  \nRead more\n  6 people found this helpful\n    \n          \n              \n                  Helpful\n              \n          \n      Sending feedback...Thank you for your feedback.Sorry, we failed to record your vote. Please try again\n        Report",</t>
  </si>
  <si>
    <t xml:space="preserve">    "trackingLink": "https://www.amazon.com/Countertop-Self-Cleaning-One-Click-Operation-Stainless/dp/B0BYJ3WWTX?th=1&amp;linkCode=ll1&amp;tag=dividy-20&amp;linkId=84bb4239f96910bad251da4561cbec7b&amp;language=en_US&amp;ref_=as_li_ss_tl"</t>
  </si>
  <si>
    <t xml:space="preserve">    "productDetails": "About this item                   【Rapid Ice Production】New Nugget ice maker machine is remarkably efficient! With its 1.1L water tank, it produces 35 pounds of ice within 24 hours. Our countertop ice maker machine churns out the first batch in just 7 minutes,ensuring continuous and rapid ice-making. No more trips to the store for ice!     【Effortless Care, Uninterrupted Freshness】Bid farewell to laborious cleaning tasks. A mere 5-second press of the ON/OFF button activates the pebble ice maker machine's self-cleaning feature. In just 15 minutes, a brand-new ice maker emerges, ready to serve you with fresh ice.     【Chewable Nugget Ice】 Crafted by crushed ice maker, chewable nugget ice stands apart. Its delightful crunchiness arises from compacted, layered ice flakes, boasting a slow melt and superior texture. Ideal for slushies, cocktails, sodas, and more, it preserves the authentic flavors like no other ice.     【Quiet and User-Friendly】 Portable ice maker rigorously tested in a noise-controlled environment, producing a mere 43 DB to ensure a tranquil atmosphere for any occasion.Plus, Sonic ice maker's intuitive LED indicators keep you informed about water levels, ice production, and self-cleaning status, making ice preparation a breeze.     【Compact Countertop Ice Maker】 It's more than a ice machine; it's a modern work of art. With dimensions of 8.66\" x 11.3\" x 12.68\", Small ice maker's stylish design adds an elegant touch to any space. The transparent casing lets you check ice storage at a glance, and you can savor ice with the included scoop.       \n                            ›  See more product details",</t>
  </si>
  <si>
    <t xml:space="preserve">    "customerReviews": "&lt;img src=\"https://c.media-amazon.com/images/S/amazon-avatars-global/default.png\"/&gt;1compgeek5.0 out of 5 stars\n\n\n\n\n\n\n\n  \n  \n    The ice maker is great, just what I was looking for\n  \nReviewed in the United States on May 9, 2024Size: 35lbs/24HColor: Stainless Steels Silver UpgradeNumber of Items: 1Verified Purchase\n\n\n\n\n\n\n\n  \n  \n    To start with, this ice maker makes great nugget ice that is a pleasure to chew on. When compared to other ice makers I have had in the past it starts putting ice out very quickly. The rate at which ice keeps coming out is also in my opinion very good. The noise when the machine is running is quieter than my previous ice makers as well. I found the basket to be a good size to hold enough ice to suit my needs. When I take off in the morning I feel a 1-gallon insulated jug with water and ice for the day. It was enough ice to keep that cold all day even sitting in my hot car.The setup was easy. Ice output was fast and good. Cleaning was a breeze with its cleaning feature and a little bit of vinegar in the water reservoir. I was very happy with the price point for a nugget ice maker. It was no bigger than the air fryer we have and fit well on our counter. It is a solid unit.Shortly into its operating life, it developed an issue where the auger would seize up and it would make a screeching sound as if the motor was still trying to spin it but slipping. I am a service engineer for my work. I do not see a component failure as being indicative of a horrible machine and I will not go on a rant about that. It is the nature of electromechanical objects that you will get component failures. The big differentiation is how those failures are dealt with. In this case, the after-sales service team was fabulous to work with. Their responses were quick and they made a very satisfactory, if not above and beyond resolution for this issue. After all my experiences in owning this machine so far, Not only would I purchase this again knowing what I know, but it is being replaced by the same machine. I like it.\n  \nRead more\n  84 people found this helpful\n    \n          \n              \n                  Helpful\n              \n          \n      Sending feedback...Thank you for your feedback.Sorry, we failed to record your vote. Please try again\n        Report\n  &lt;img src=\"https://c.media-amazon.com/images/S/amazon-avatars-global/default.png\"/&gt;James Jarrett5.0 out of 5 stars\n\n\n\n\n\n\n\n  \n  \n    Great little machine.\n  \nReviewed in the United States on September 3, 2024Size: 35lbs/24HColor: Stainless Steels Silver UpgradeNumber of Items: 1Verified Purchase\n\n\n\n\n\n\n\n  \n  \n    Its a little slow to make ice, but does it quite well.  Just don't expect it to make enough ice for a party as it won't.  The machine only makes individual amounts and doesn't cool it so it has to be used the moment it is made or it will melt away based on the ambient temperature.\n  \nRead more\n  \n    \n          \n              \n                  Helpful\n              \n          \n      Sending feedback...Thank you for your feedback.Sorry, we failed to record your vote. Please try again\n        Report\n  &lt;img src=\"https://c.media-amazon.com/images/S/amazon-avatars-global/default.png\"/&gt;Charity Conklin-Brennan5.0 out of 5 stars\n\n\n\n\n\n\n\n  \n  \n    Good Machine\n  \nReviewed in the United States on September 2, 2024Size: 35lbs/24HColor: Stainless Steels Silver UpgradeNumber of Items: 1Verified Purchase\n\n\n\n\n\n\n\n  \n  \n    This is my second pellet counter ice machine. Compared to my last one (different brand) It is easy to operate and clean.  It makes ice very quickly which is a huge plus.The only con I have so far is that the ice is not very hard and disintegrates very quickly in the basket. The only way I can describe the pellets  are that they are wet and melty, unlike my former machine that held the “cubes” solid for a lengthy period of time.Would definitely purchase again!\n  \nRead more\n  \n    \n          \n              \n                  Helpful\n              \n          \n      Sending feedback...Thank you for your feedback.Sorry, we failed to record your vote. Please try again\n        Report\n  &lt;img src=\"https://c.media-amazon.com/images/S/amazon-avatars-global/default.png\"/&gt;T-Ranger4.0 out of 5 stars\n\n\n\n\n\n\n\n  \n  \n    Ice gets a musty/moldy taste if unit is not cleaned every few days.\n  \nReviewed in the United States on June 21, 2024Size: 35lbs/24HColor: Stainless Steels Silver UpgradeNumber of Items: 1Verified Purchase\n\n\n\n\n\n\n\n  \n  \n    This ice maker makes ice relatively fast, but has a smaller container for the ice so it stacks up quickly and will stop producing ice until that ice is used or moved. It is NOISY. It is much loader than our older unit, but is 100% easier to clean as I can run brushes down the tubes where I couldn't with our other unit. You can tell when you need to clean your machine when the ice tastes \"musty\", which is usually once a week. We never had musty ice with our other unit, but this one gets musty tasting after it is used for about a week. It doesn't matter if we use soapy water or professional ice machine cleaner.The ice tastes great until about day 5-6. The manual does state in needs to be cleaned daily in order to keep the ice tasting great so it must be just how this system is designed creates more mold/bacteria and we live in a dry state.Overall for the price it is a great little unit. It will fit under the upper cupboards on the countertop and in smaller spaces where our other unit would not fit.\n  \nRead more\n  11 people found this helpful\n    \n          \n              \n                  Helpful\n              \n          \n      Sending feedback...Thank you for your feedback.Sorry, we failed to record your vote. Please try again\n        Report\n  &lt;img src=\"https://c.media-amazon.com/images/S/amazon-avatars-global/default.png\"/&gt;Michelle L Adkins5.0 out of 5 stars\n\n\n\n\n\n\n\n  \n  \n    Omgosh!!!! I love it!!\n  \nReviewed in the United States on July 24, 2024Size: 35lbs/24HColor: Stainless Steels Silver UpgradeNumber of Items: 1Verified Purchase\n\n\n\n\n\n\n\n  \n  \n    I am very particular about my ice. Even though my freezer has an automatic ice maker, I don't use it because to me, it tastes terrible, and I never use ice trays. I probably need a new filter or line or something.  Anyway, because of that I buy ice almost daily.When I found this ice maker on prime day I thought why not give it a try.  It'll save money in the end and also the time it takes to go out and buy ice.I was delivered quickly and extremely easy to set up and operate.Let me tell you how happy this little machine has made me. It makes the perfect little pieces of ice. Surprisingly fast. I LOVE IT. It fills my Stanley cup and lasts my entire shift at work. I run home to fill it back up as soon as my shift is over.This was the best purchase I could have \"wasted\" money on. I definitely recommend this ice maker and will purchase again if needed.\n  \nRead more\n  3 people found this helpful\n    \n          \n              \n                  Helpful\n              \n          \n      Sending feedback...Thank you for your feedback.Sorry, we failed to record your vote. Please try again\n        Report\n  &lt;img src=\"https://c.media-amazon.com/images/S/amazon-avatars-global/default.png\"/&gt;Emily Crawford5.0 out of 5 stars\n\n\n\n\n\n\n\n  \n  \n    I'm obsessed\n  \nReviewed in the United States on September 3, 2024Size: 35lbs/24HColor: Stainless Steels Black UpgradeNumber of Items: 1Verified Purchase\n\n\n\n\n\n\n\n  \n  \n    This doesn't take up too much of my counter space, makes ice very quickly, and the instructions are simple for cleaning and making ice. Not super loud, no louder than my water dispenser anyways. The ice bin isn't refrigerated but that's okay because as it melts it gets re-cycled and made into more ice.\n  \nRead more\n  \n    \n          \n              \n                  Helpful\n              \n          \n      Sending feedback...Thank you for your feedback.Sorry, we failed to record your vote. Please try again\n        Report\n  &lt;img src=\"https://c.media-amazon.com/images/S/amazon-avatars-global/default.png\"/&gt;Mary E. Limon5.0 out of 5 stars\n\n\n\n\n\n\n\n  \n  \n    I am an ice junkie and love it\n  \nReviewed in the United States on July 26, 2024Size: 35lbs/24HColor: Stainless Steels Black UpgradeNumber of Items: 1Verified Purchase\n\n\n\n\n\n\n\n  \n  \n    Many of my friends got ice makers for their homes, so I got mine for my RV. Absolutely the best thing. It makes about 7 lbs of ice in a few hours and I turn it off. When I open the 2nd gallon bag of ice I turn it on and fill up another. It is perfect. If I leave it on the counter, it will make a full basket. When it melts it recycles into the water tank and makes ice again, so you always have a full thing of ice if you leave it on. Makes a little noise nothing the TV or Pandora doesn't cover hide. I am madly in love with it. I think those who got one that isn't working or shocking them just got a defective unit Amazon is great about exchanges. I think I got a great buy on this one.\n  \nRead more\n  2 people found this helpful\n    \n          \n              \n                  Helpful\n              \n          \n      Sending feedback...Thank you for your feedback.Sorry, we failed to record your vote. Please try again\n        Report",</t>
  </si>
  <si>
    <t xml:space="preserve">    "trackingLink": "https://www.amazon.com/Kismile-Countertop-One-Click-Operation-Self-Cleaning/dp/B0CCVM5BLY?th=1&amp;linkCode=ll1&amp;tag=dividy-20&amp;linkId=6d8dede38438161573000fa373d90412&amp;language=en_US&amp;ref_=as_li_ss_tl"</t>
  </si>
  <si>
    <t xml:space="preserve">    "productDetails": "About this item                   Small Ice Maker: Featuring 7.3 x 12.8 x 11.6 inch in size, the Silonn countertop ice maker produces a total of 20 lbs ice per day, it's portable and compact for daily use     Water Level Indicator: The ice maker machine features a water level window to allow convenient fill line monitoring. A gentle blue light illuminates the countertop ice maker's ice storage compartment for a clean, modern look     Intuitive Touch Controls: Easily operate the ice makers countertop with the user-friendly touch controls. The automatic cleaning function makes maintenance a breeze to ensure fresh-tasting ice with minimal effort     2 Ice Cube Sizes: Our ice makers offers two ice cube sizes. Choose larger cubes for whiskey, food chilling, and ice packs. Choose smaller cubes to quickly chill juice, coffee, and tea. Customize your ice to complement your favorite beverages     Whisper-Quiet Operation: With a noise level of approximately 40dB, the ice maker machine runs quietly without disturbing your living space. Enjoy fresh ice at any hour while still maintaining a calm and peaceful space       \n                            ›  See more product details",</t>
  </si>
  <si>
    <t xml:space="preserve">    "customerReviews": "&lt;img src=\"https://c.media-amazon.com/images/S/amazon-avatars-global/default.png\"/&gt;Amanda5.0 out of 5 stars\n\n\n\n\n\n\n\n  \n  \n    Great buy\n  \nReviewed in the United States on August 10, 2024Color: BlackVerified Purchase\n\n\n\n\n\n\n\n  \n  \n    I absolutely love this ice maker it is the perfect size to put on your kitchen counter. So sleek. Very easy to use, makes a good amount of cubes. Has the choice of small or large. I love how it lights up and it makes the ice. Definitely worth the money. I am so pleased with it.\n  \nRead more\n  5 people found this helpful\n    \n          \n              \n                  Helpful\n              \n          \n      Sending feedback...Thank you for your feedback.Sorry, we failed to record your vote. Please try again\n        Report\n  &lt;img src=\"https://c.media-amazon.com/images/S/amazon-avatars-global/default.png\"/&gt;Aurora Eddington5.0 out of 5 stars\n\n\n\n\n\n\n\n  \n  \n    Love it!\n  \nReviewed in the United States on August 6, 2024Color: BlackVerified Purchase\n\n\n\n\n\n\n\n  \n  \n    Wasn't sure about the noise because that's what most reviews said was the main issue, but it's not loud at all-about as loud as a fan. The nuggets are a little bigger than expected, the large are about an inch or so and the small are maybe 3/4 of an inch. The ice also doesn't freeze really hard, so it's really easy to eat. Overall size is pretty small, fits perfectly on our counter.\n  \nRead more\n  \n    \n          \n              \n                  Helpful\n              \n          \n      Sending feedback...Thank you for your feedback.Sorry, we failed to record your vote. Please try again\n        Report\n  &lt;img src=\"https://c.media-amazon.com/images/S/amazon-avatars-global/default.png\"/&gt;Cheryl R.4.0 out of 5 stars\n\n\n\n\n\n\n\n  \n  \n    Very nice, works well, Recommended\n  \nReviewed in the United States on August 5, 2024Color: BlackVerified Purchase\n\n\n\n\n\n\n\n  \n  \n    I like it.  At first I thought the ice cubes would be too small (even on the large setting) and there is a hole inside each.  They look like a bullet shell...Although they are not like FULL ice cubes if you use enough of them they will keep your beverage cool.  The blue lighting is very appealing when on the countertop.  Ice cubes keep nice and cool inside the ice compartment and do not melt.  My only complaint would be this isn't something you can keep on all day and forget about it.  The area that holds the water is quite small so I need to refill it hourly - maybe an hour and a half tops.  The ice holder itself is small so if it fills to the top you need to shake it a bit so more can fit.  I just spill it into my ice maker compartment of my freezer.  The reason I got this is my Samsung will no longer make ice so this was the solution, make ice and keep filling the dispenser.  It definitely serves that purpose.  Overall not a bad item for the $90 I paid.  I am pleased.  Used it every day so far for about a month now and no problems.\n  \nRead more\n  2 people found this helpful\n    \n          \n              \n                  Helpful\n              \n          \n      Sending feedback...Thank you for your feedback.Sorry, we failed to record your vote. Please try again\n        Report\n  &lt;img src=\"https://c.media-amazon.com/images/S/amazon-avatars-global/default.png\"/&gt;p. stav5.0 out of 5 stars\n\n\n\n\n\n\n\n  \n  \n    Over 1 year, zero issues, runs 24/7\n  \nReviewed in the United States on August 29, 2024Color: Ink BlackVerified Purchase\n\n\n\n\n\n\n\n  \n  \n    Purchased this product to use ice for cooler to keep a case of water cold for the crew. Can make enough ice daily, to bag approx 8 to 10 pounds. Not 1 issue so far. A bag of ice is approx $3.00. Thats $60.00 a month. This thing has paid itself off several times over already\n  \nRead more\n  \n    \n          \n              \n                  Helpful\n              \n          \n      Sending feedback...Thank you for your feedback.Sorry, we failed to record your vote. Please try again\n        Report\n  &lt;img src=\"https://c.media-amazon.com/images/S/amazon-avatars-global/bd905efe-7460-482b-886d-cbafede9fb34._CR128%2C0%2C243%2C243_SX460_.jpg\"/&gt;KEVIN S OSTLER5.0 out of 5 stars\n\n\n\n\n\n\n\n  \n  \n    Ice\n  \nReviewed in the United States on August 21, 2024Color: BlackVerified Purchase\n\n\n\n\n\n\n\n  \n  \n    Love my new ice maker I come home from work turn it on. It is so easy there is only one draw back you can't leave the ice in the ice tray bc it will melt. So I take it out and put in my freezer\n  \nRead more\n  \n    \n          \n              \n                  Helpful\n              \n          \n      Sending feedback...Thank you for your feedback.Sorry, we failed to record your vote. Please try again\n        Report\n  &lt;img src=\"https://c.media-amazon.com/images/S/amazon-avatars-global/default.png\"/&gt;Jo Nathan1.0 out of 5 stars\n\n\n\n\n\n\n\n  \n  \n    Nice addition to kitchen appliances\n  \nReviewed in the United States on September 27, 2022Verified Purchase\n\n\n\n\n\n\n\n  \n  \n    ***UPDATE*** Product was nice for the first 24hours or so. It then started to make strange noises and caused me to have to send it right back. Not sure if it was mine specifically, but the bad experience with the product going bad so quickly made me want to not buy it again and try a diffent one completely.Original review below:have to say, I'm pretty impressed with this ice maker. Super easy to use. Took it out of the box, plugged it in, poured some water, and had ice in minutes. The entire bucket filled in about an hour I think but I had a scoop of ice in the first 5-10 minutes. Machine is quite and has setting for large and small ice. The ones in the pictures are large and I am very happy with the size. Had no idea if I would or wouldn't like this but now I am recommending this for anyone hosting that may not want to run out for ice or just depend on the ice from the freezers of your home refrigerator. This is a must have for any home bar or anyone that wnjoys entertaining and in need of ice for guests. Wish I purchased this earlier but know that I will get lots of use from it moving forward.\n  \nRead more\n\n\n\n\n\n\n\n\n\n\n\n \n  \t\t \n\n\n\n\n    \n        \n        \n            \n        \n            \n        \n        \n            \n            \n        \n        \n            \n            \n        \n    \n    \n        \n\n            \n                &lt;img src=\"https://c.media-amazon.com/images/S/amazon-avatars-global/default.png\"/&gt;Jo Nathan\n            \n\n            1.0 out of 5 stars\n            \n                Nice addition to kitchen appliances\n            \n            \n            \n                \n                    \n                        \n                        \n                            \n                                \n                                \n                                    Reviewed in the United States on September 27, 2022\n                                \n                            \n                        \n                    \n                \n            \n        \n        \n            ***UPDATE*** Product was nice for the first 24hours or so. It then started to make strange noises and caused me to have to send it right back. Not sure if it was mine specifically, but the bad experience with the product going bad so quickly made me want to not buy it again and try a diffent one completely.Original review below:have to say, I'm pretty impressed with this ice maker. Super easy to use. Took it out of the box, plugged it in, poured some water, and had ice in minutes. The entire bucket filled in about an hour I think but I had a scoop of ice in the first 5-10 minutes. Machine is quite and has setting for large and small ice. The ones in the pictures are large and I am very happy with the size. Had no idea if I would or wouldn't like this but now I am recommending this for anyone hosting that may not want to run out for ice or just depend on the ice from the freezers of your home refrigerator. This is a must have for any home bar or anyone that wnjoys entertaining and in need of ice for guests. Wish I purchased this earlier but know that I will get lots of use from it moving forward.\n        \n        \n            \n                Images in this review\n            \n            \n                \n                    \n                        \n                    \n                        \n                    \n                        \n                    \n                        \n                    \n                \n            \n        \n    \n        \n    \n\n\n\n\n\n   function toggleSeeAllView() {\n       P.when('A', 'cr-image-popover-controller').execute(function(A, imagePopoverController) {\n          imagePopoverController.toggleSeeAllView(true);\n       });\n   }\n\n\n       &lt;img alt=\"Customer image\" src=\"https://c.media-amazon.com/images/I/61t6-PHzZZL._SY88.jpg\" height=\"88\" width=\"100%\"/&gt;&lt;img alt=\"Customer image\" src=\"https://c.media-amazon.com/images/I/61yiRfyRtaL._SY88.jpg\" height=\"88\" width=\"100%\"/&gt;&lt;img alt=\"Customer image\" src=\"https://c.media-amazon.com/images/I/61M9wy5AMHL._SY88.jpg\" height=\"88\" width=\"100%\"/&gt;&lt;img alt=\"Customer image\" src=\"https://c.media-amazon.com/images/I/61+NR1HvnhL._SY88.jpg\" height=\"88\" width=\"100%\"/&gt;\n\n        P.when('A', 'cr-image-popover-controller').execute(function(A, imagePopoverController) {\n          A.on(\"a:popover:beforeShow:R9BT5XYED43D4_gallerySection_main\", function(data) {\n            imagePopoverController.initImagePopover(\"R9BT5XYED43D4\", \"[https://c.media-amazon.com/images/I/61t6-PHzZZL.jpg, https://c.media-amazon.com/images/I/61yiRfyRtaL.jpg, https://c.media-amazon.com/images/I/61M9wy5AMHL.jpg, https://c.media-amazon.com/images/I/61+NR1HvnhL.jpg]\", data);\n          });\n        });\n    \n\n  3 people found this helpful\n    \n          \n              \n                  Helpful\n              \n          \n      Sending feedback...Thank you for your feedback.Sorry, we failed to record your vote. Please try again\n        Report\n  &lt;img src=\"https://c.media-amazon.com/images/S/amazon-avatars-global/default.png\"/&gt;M3.0 out of 5 stars\n\n\n\n\n\n\n\n  \n  \n    It's good\n  \nReviewed in the United States on August 9, 2024Color: BlackVerified Purchase\n\n\n\n\n\n\n\n  \n  \n    This makes ice, does the job, but the container that holds the ice that it makes does not keep the ice cold enough to not start melting before the whole ice cycle is done. So you get some melted ice in the end. I would recommend if it is the only thing you can afford.\n  \nRead more\n  \n    \n          \n              \n                  Helpful\n              \n          \n      Sending feedback...Thank you for your feedback.Sorry, we failed to record your vote. Please try again\n        Report\n  &lt;img src=\"https://c.media-amazon.com/images/S/amazon-avatars-global/default.png\"/&gt;Brooke5.0 out of 5 stars\n\n\n\n\n\n\n\n  \n  \n    Most important ... it really makes ice cubes..\n  \nReviewed in the United States on August 26, 2024Color: BlackVerified Purchase\n\n\n\n\n\n\n\n  \n  \n    No problems here. Thank you, smile.On these Hot days ,\n  \nRead more\n  One person found this helpful\n    \n          \n              \n                  Helpful\n              \n          \n      Sending feedback...Thank you for your feedback.Sorry, we failed to record your vote. Please try again\n        Report",</t>
  </si>
  <si>
    <t xml:space="preserve">    "trackingLink": "https://www.amazon.com/Silonn-Ice-Maker-Coutertop-Machine/dp/B0D453TBMV?th=1&amp;linkCode=ll1&amp;tag=dividy-20&amp;linkId=42c4cafaa90086a63889332a99ec63ca&amp;language=en_US&amp;ref_=as_li_ss_tl"</t>
  </si>
  <si>
    <t xml:space="preserve">    "productDetails": "About this item                   Improving Kitchen Air Quality High-quality Comfee range hood with 2-speed exhaust fan provides strong air suction to remove most of the smoke and cooking odors from the air faster while keeping the noise low.     Ductless and Ducted for your Option Providing with 2 high-quality filters: 1 Aluminum mesh &amp;Activated Carbon Cotton Composite Filter     Matt Black apparence with 30-inch deal sizes range hood fits your cabinet perfectly and saves space. Great for condos and apartments. Product Dimensions: 30\" (W) x 18\" (L) x 5.6\" (H).     Whats in the Box This Range Hood package includes 1* 30 inch Range Hood, 1*Aluminum Filter, 1*Aluminum &amp; Activated Carbon Composite Filter, 1*E26 Lamp Holder, 1*Screw Pack, 1*Long baffle, 1*Exhaust Pipe Connector. NOT INCLUDED: 7\" Diameter Exhaust Pipe, Power Plug, Lamp separately purchase: E26 base, 120V, max 9W, LED only.       \n                          ›  See more product details",</t>
  </si>
  <si>
    <t xml:space="preserve">    "customerReviews": "&lt;img src=\"https://c.media-amazon.com/images/S/amazon-avatars-global/default.png\"/&gt;cristopher corona5.0 out of 5 stars\n\n\n\n\n\n\n\n  \n  \n    sleek and modern\n  \nReviewed in the United States on July 30, 2024Size: 30 inchStyle: 2 Speed Exhaust FanColor: Stainless SteelVerified Purchase\n\n\n\n\n\n\n\n  \n  \n    very easy to install, great value for the money, sleek and modern looking, grabbed this range on a sale, can’t beat that, love it!!\n  \nRead more\n  One person found this helpful\n    \n          \n              \n                  Helpful\n              \n          \n      Sending feedback...Thank you for your feedback.Sorry, we failed to record your vote. Please try again\n        Report\n  &lt;img src=\"https://c.media-amazon.com/images/S/amazon-avatars-global/default.png\"/&gt;Tina Standley5.0 out of 5 stars\n\n\n\n\n\n\n\n  \n  \n    Beautified the kitchen\n  \nReviewed in the United States on August 18, 2024Size: 30 inchStyle: 2 Speed Exhaust FanColor: Stainless SteelVerified Purchase\n\n\n\n\n\n\n\n  \n  \n    Remodeling a kitchen and this was a game changer.  It made the kitchen look so much more modern.  Works well too.\n  \nRead more\n  One person found this helpful\n    \n          \n              \n                  Helpful\n              \n          \n      Sending feedback...Thank you for your feedback.Sorry, we failed to record your vote. Please try again\n        Report\n  &lt;img src=\"https://c.media-amazon.com/images/S/amazon-avatars-global/default.png\"/&gt;Beverly Timberlake4.0 out of 5 stars\n\n\n\n\n\n\n\n  \n  \n    Poor light\n  \nReviewed in the United States on July 19, 2024Size: 30 inchStyle: 3 Speed Exhaust FanColor: BlackVerified Purchase\n\n\n\n\n\n\n\n  \n  \n    Hood is fine  Works well but the light is insufficient\n  \nRead more\n  2 people found this helpful\n    \n          \n              \n                  Helpful\n              \n          \n      Sending feedback...Thank you for your feedback.Sorry, we failed to record your vote. Please try again\n        Report\n  &lt;img src=\"https://c.media-amazon.com/images/S/amazon-avatars-global/default.png\"/&gt;LadytSangz5.0 out of 5 stars\n\n\n\n\n\n\n\n  \n  \n    Perfectly Priced\n  \nReviewed in the United States on September 3, 2024Size: 30 inchStyle: 2 Speed Exhaust FanColor: Stainless SteelVerified Purchase\n\n\n\n\n\n\n\n  \n  \n    I needed this in an apartment kitchen.. Priced it in the big hardware stores. Best price was right here on Amazon! Works great looks great! Love the light and dual fan settings. Not too loud .\n  \nRead more\n  \n    \n          \n              \n                  Helpful\n              \n          \n      Sending feedback...Thank you for your feedback.Sorry, we failed to record your vote. Please try again\n        Report\n  &lt;img src=\"https://c.media-amazon.com/images/S/amazon-avatars-global/default.png\"/&gt;D'harans5.0 out of 5 stars\n\n\n\n\n\n\n\n  \n  \n    Comparison to Samsung from the big box stores. Know what you are getting\n  \nReviewed in the United States on July 25, 2023Size: 27 inchStyle: Build inColor: Stainless SteelVine Customer Review of Free Product( What's this? )Verified Purchase\n\n\n\n\n\n\n\n  \n  \n    I'm going to award 5 stars for this hood, but I want to be clear about the trade-offs being made in this purchase. So, let's say you live in a nice house, but you want to upgrade your \"builder-grade\" under cabinet hood to match your new 36 inch gas stove. When I say, match your stove, I mean your hood has to be able to draw in the gases (fuel+CO), smoke and grease. Without a decent hood, your gas stove is going to be a source of pollutants, irritation to the lungs and even cause asthma (apparently). So a good range hood is essential. Now, I normally think of high quality appliances as being heavy and sturdy, with lightweight appliances being cheap. So, I was disappointed when I first lifted the feather weight package. I thought how can something so light be better than what I have? But, lighter materials allow cheaper shipping, which allows more technology. Frankly, this is the ONLY range hood I have seen with gesture controls, whereby you can simply wave your hand in front of the sensor and change the speed or turn on or off the lights. Wave left or wave right to go up or down in fan speed. For the low price, light weight item you are also getting 3 fan speeds instead of 2 from the big box stores. I use the lowest setting mostly, but if I use multiple burners I need to crank it up. It is relatively quiet and sounds 'smooth' like a fan without obstruction. Surprisingly it is advertised as 450 cfm, that is double the power of most of the similar priced hoods I am seeing. Now, I have no way of proving it is 450 cfm, but the high setting seems to be drawing a lot of air. You also get your choice between ducted (mine) or a ductless filtered system. I advise going ducted if you can, because it is less maintenance and the smells go outside rather than clogging a filter. Now, interestingly, this unit blows the Samsung model out of the water when it comes to actual surface area of the hood that draws air. The Samsung has a 30 inch model with about a 15 inch area that draws air. This one is much wider to (I think) draw more air. So, these factors are why I am giving it a 5 star review. I also saw that Comfee won a consumer award for some appliance, so the manufacturer seems legit. Yet, I still have reservations about the feather weight appliance that enables such great technology. Firstly, I have read the reviews before posting my own. Not one of the 11 reviews mentioned the gesture controls, but instead referred to the touch controls. I assume this is because the gesturing might take time to get used to (waving your hand instead of touching a button). But it might be because it isnt working. Indeed, when I first received my unit I was standing in front of the sensor (do not block the sensor) and my gesturing was inoperable. I ended up getting a replacement because I did not think gesturing worked. And in reality, it seemed to vary according to how fast/hard I waved my hand. And we have to wonder how often the smoke and grease will clog the sensors? I have no idea about that. I also worry about digital controls. How long will they last, as compared to manual controls? With all of this said, for the added technology and the more powerful cfm (which I think is safer as it pulls more exhaust out of the living area) and the wider area for the fan to operate as compared to competitors, I still give it 5 stars. I suppose the worst that could happen is needing to replace it after couple of years (it has a one year warranty). All up, it is kinda cool and a little awesome if you have appropriate expectations.\n  \nRead more\n  10 people found this helpful\n    \n          \n              \n                  Helpful\n              \n          \n      Sending feedback...Thank you for your feedback.Sorry, we failed to record your vote. Please try again\n        Report\n  &lt;img src=\"https://c.media-amazon.com/images/S/amazon-avatars-global/16c4df8a-5d55-4978-b36c-7acc872fb3e4._CR0%2C0%2C375%2C375_UX460_.jpg\"/&gt;Dave3.0 out of 5 stars\n\n\n\n\n\n\n\n  \n  \n    Plug in\n  \nReviewed in the United States on July 23, 2024Size: 30 inchStyle: 3 Speed Exhaust FanColor: Stainless SteelVerified Purchase\n\n\n\n\n\n\n\n  \n  \n    It’s very flimsy but for the price it’s worth it. Never fails, the other half is not happy with it because the light isn’t bright enough, O WELL! Deal with it! What I didn’t realize is that it comes with a plug. I thought it was made to be hard wired. Needless to say I modified it. Fit perfectly in place after removing the old one.\n  \nRead more\n  3 people found this helpful\n    \n          \n              \n                  Helpful\n              \n          \n      Sending feedback...Thank you for your feedback.Sorry, we failed to record your vote. Please try again\n        Report\n  &lt;img src=\"https://c.media-amazon.com/images/S/amazon-avatars-global/default.png\"/&gt;Kevin suya5.0 out of 5 stars\n\n\n\n\n\n\n\n  \n  \n    Very affordable\n  \nReviewed in the United States on July 13, 2024Size: 30 inchStyle: 2 Speed Exhaust FanColor: Stainless SteelVerified Purchase\n\n\n\n\n\n\n\n  \n  \n    Works great, a little bit too loud but it gets the job done\n  \nRead more\n  One person found this helpful\n    \n          \n              \n                  Helpful\n              \n          \n      Sending feedback...Thank you for your feedback.Sorry, we failed to record your vote. Please try again\n        Report\n  &lt;img src=\"https://c.media-amazon.com/images/S/amazon-avatars-global/default.png\"/&gt;Computech4.0 out of 5 stars\n\n\n\n\n\n\n\n  \n  \n    Bought used, Great fan!\n  \nReviewed in the United States on May 29, 2024Size: 30 inchStyle: 2 Speed Exhaust FanColor: Stainless SteelVerified Purchase\n\n\n\n\n\n\n\n  \n  \n    I bought this item used for $62. The wiring was straightforward to me since I’m an electrician. The fan was off center so I had to bend the metal back to its original position. The mounting screws I also had to modify as it was my wall studs in the wall but that’s no fault on the item. Overall it was a good buy as it will go in a rental unit.\n  \nRead more\n\n\n\n\n\n\n\n\n\n\n\n \n  \t\t \n\n\n\n\n    \n        \n        \n            \n        \n            \n        \n        \n            \n            \n        \n        \n            \n            \n        \n    \n    \n        \n\n            \n                &lt;img src=\"https://c.media-amazon.com/images/S/amazon-avatars-global/default.png\"/&gt;Computech\n            \n\n            4.0 out of 5 stars\n            \n                Bought used, Great fan!\n            \n            \n            \n                \n                    \n                        \n                        \n                            \n                                \n                                \n                                    Reviewed in the United States on May 29, 2024\n                                \n                            \n                        \n                    \n                \n            \n        \n        \n            I bought this item used for $62. The wiring was straightforward to me since I’m an electrician. The fan was off center so I had to bend the metal back to its original position. The mounting screws I also had to modify as it was my wall studs in the wall but that’s no fault on the item. Overall it was a good buy as it will go in a rental unit.\n        \n        \n            \n                Images in this review\n            \n            \n                \n                    \n                        \n                    \n                        \n                    \n                \n            \n        \n    \n        \n    \n\n\n\n\n\n   function toggleSeeAllView() {\n       P.when('A', 'cr-image-popover-controller').execute(function(A, imagePopoverController) {\n          imagePopoverController.toggleSeeAllView(true);\n       });\n   }\n\n\n       &lt;img alt=\"Customer image\" src=\"https://c.media-amazon.com/images/I/71SxmDdN9SL._SY88.jpg\" height=\"88\" width=\"100%\"/&gt;&lt;img alt=\"Customer image\" src=\"https://c.media-amazon.com/images/I/71esJetsQwL._SY88.jpg\" height=\"88\" width=\"100%\"/&gt;\n\n        P.when('A', 'cr-image-popover-controller').execute(function(A, imagePopoverController) {\n          A.on(\"a:popover:beforeShow:RMHHMOCCJ28N7_gallerySection_main\", function(data) {\n            imagePopoverController.initImagePopover(\"RMHHMOCCJ28N7\", \"[https://c.media-amazon.com/images/I/71SxmDdN9SL.jpg, https://c.media-amazon.com/images/I/71esJetsQwL.jpg]\", data);\n          });\n        });\n    \n\n  \n    \n          \n              \n                  Helpful\n              \n          \n      Sending feedback...Thank you for your feedback.Sorry, we failed to record your vote. Please try again\n        Report",</t>
  </si>
  <si>
    <t xml:space="preserve">    "trackingLink": "https://www.amazon.com/Ductless-Durable-Stainless-Kitchen-Reusable/dp/B0CLH1LZT4?th=1&amp;linkCode=ll1&amp;tag=dividy-20&amp;linkId=bf889072850011960775ff7452ff6e98&amp;language=en_US&amp;ref_=as_li_ss_tl"</t>
  </si>
  <si>
    <t xml:space="preserve">    "productDetails": "About this item                   【Powerful Power】The portable dryer is compact and portable, but with 850W power, and the electric clothes dryer has a full 10 pounds of large capacity (wet clothes). The maximum temperature is 140 ℉ to protect your and your family's skin. And the sound is so quiet when the apartment dryer is in use that it doesn't interfere with your normal conversation or sleep. Save electricity compared to other dryers.     【Compact Mini Dryer】Euhomy compact portable dryer (19.5\"*15.7\"*23.6\") is perfect for small spaces, apartments,dorm rooms,bedrooms or near home gyms,etc.The 37.5lbs weight allows the dryer machine to be easily moved anywhere in the room.And, the laundry dryer is suitable for drying baby clothes or small items of clothing, such as underwear,T-shirts, pajamas, towels,etc.This clothes dryer can be mounted on the wall, placed on a sturdy horizontal floor or mounted on a shelf (stand not included).     【Multifunctional Electric Dryer】You can set different drying modes according to different fabrics and weights. Cold (0-20 minutes): cool down, warm (30-120 minutes): dry and cool cloth, anti-wrinkle, hot (120-200 minutes): for drying large quantities or large items, air dry (0-80 minutes) run with room temperature air for freshening. Note: Use after dehydration for better drying effect.     【Enjoy the Portable Dryer】The small dryer's 105° door opening allows you to put in and take out your clothes easily. The see-through door window allows you to observe the status of your clothes at all times. If you accidentally open the door while the mini dryer is running, it will automatically stop to ensure the safety of you. In addition, the three-layer cotton filter effectively filters lint and prevents it from flying out, so even if there are pets in the house, they are no longer afraid.     【Use-friendly Design】ETL and DOE certification can guarantee the safety and quality of our portable dryer. Package includes 1 dryer, 2 hanging brackets, 2 plastic washers, 1 exhaust fitting, 4 screws 12mm long, 4 screws 25mm long, 1 manual. And we provide 1 year warranty, if you have any problem, please feel free to contact us, our professional after-sales team will try their effort to solve your problem.       \n                          ›  See more product details",</t>
  </si>
  <si>
    <t xml:space="preserve">    "customerReviews": "&lt;img src=\"https://c.media-amazon.com/images/S/amazon-avatars-global/default.png\"/&gt;LF5.0 out of 5 stars\n\n\n\n\n\n\n\n  \n  \n    A Wonderful Little Machine!\n  \nReviewed in the United States on April 1, 2024Style: 1.5 cu. ft.Verified Purchase\n\n\n\n\n\n\n\n  \n  \n    This is a wonderful little machine!  It fits tiny places, is easy to move around, and does a good job of drying the clothes.  I mainly wanted it for sheets, towels, &amp; lightweight blankets. I washed my 2 tablecloths and 4 chair covers tonight.  Within a couple of hours, they were back in place clean and free of cat hair.  I dried the load in two batches, first the tablecloths and then the 4 chair covers. Both dried very quickly.It is very, very quiet.  I barely hear it running at all.  It makes my window AC sound like a jet plane.  Perfect for small spaces and renters.I was trying to figure out how to vent it to the outside and in the process ordered a window vent that was misrepresented in the description and had to return it.  I closed the window a little hard in frustration and can't get it open again.  Now what?  I thought about rolling it outside when I'm using it, but didn't want the hassle. I finally just decided to try it vented indoors and it really didn't heat the house up at all.  Maybe in the high summer heat, but for an evening load in the 70s outside it was fine.  I might just get the indoor dryer vent. But in all honesty, I didn't see any lint blowing out of the vent.  Maybe with towels that will be different.Overall, I am so happy I ordered this dryer.  I can't say it better than another reviewer who said it perfectly already when she wrote it improved the quality of her life dramatically.  It sure does!  No more \"ghosts\" made of sheets hanging all over the place with fans blowing on them (ghosts hanging from ceiling fans, doorways, over exercise equipment, clothes racks, the occasional lampshade, etc.)  No more wet clothes that take so long to dry they start to smell funny.  It does a great job getting the cat hair off everything too.  Just need to clean the lint trap regularly.I won't be embarrassed anymore if someone stops by.  Just buy one!\n  \nRead more\n  62 people found this helpful\n    \n          \n              \n                  Helpful\n              \n          \n      Sending feedback...Thank you for your feedback.Sorry, we failed to record your vote. Please try again\n        Report\n  &lt;img src=\"https://c.media-amazon.com/images/S/amazon-avatars-global/default.png\"/&gt;Keisha5.0 out of 5 stars\n\n\n\n\n\n\n\n  \n  \n    Update to previous review…\n  \nReviewed in the United States on July 3, 2024Style: 2.65 cu. ft.Verified Purchase\n\n\n\n\n\n\n\n  \n  \n    The previous dryer arrived severely damaged. So dented, the barrel didn’t even spin and the operation screen face was detached. However, the Seller replaced damaged dryer. The response was delayed, I believe, due to time differences. The new dryer works perfect! I tried smaller loads first, which I thought I would have to run for the whole 150 minutes, however those were dry in 20-30 mins. I then tried a normal wash load, which surprisingly fit with some space left and it completely dried in 60 mins, including jeans. Easy to set up and use. Heating is very good. This tiny thing is a beast. I originally bought it in place of a regular dryer on a budget until I could get the matching dryer to the washer I just bought. But, it works so well, I’m reluctant to replace it. Perfect for dorms, airbnb, camper vans and regular household use on a pinch.\n  \nRead more\n  37 people found this helpful\n    \n          \n              \n                  Helpful\n              \n          \n      Sending feedback...Thank you for your feedback.Sorry, we failed to record your vote. Please try again\n        Report\n  &lt;img src=\"https://c.media-amazon.com/images/S/amazon-avatars-global/903b8c83-848f-4057-94f5-7c329b55ba58._CR0%2C33%2C266%2C266_UX460_.jpg\"/&gt;veronica Johnson5.0 out of 5 stars\n\n\n\n\n\n\n\n  \n  \n    Very nice dryer\n  \nReviewed in the United States on August 9, 2024Style: 1.5 cu. ft.Verified Purchase\n\n\n\n\n\n\n\n  \n  \n    So far so good. Everything's working. I'm loving it. Not to big and not to small,  perfect size. Hoping it last me a long time. Great buy and good quality.  Delivery was on time and no damages to dryer nor box. Beautiful.  Thank you.\n  \nRead more\n  5 people found this helpful\n    \n          \n              \n                  Helpful\n              \n          \n      Sending feedback...Thank you for your feedback.Sorry, we failed to record your vote. Please try again\n        Report\n  &lt;img src=\"https://c.media-amazon.com/images/S/amazon-avatars-global/default.png\"/&gt;Vanetta Michael4.0 out of 5 stars\n\n\n\n\n\n\n\n  \n  \n    Great product! Excellent customer service!  Glad I bought this\n  \nReviewed in the United States on May 4, 2024Style: 3.5 cu. ft.Verified Purchase\n\n\n\n\n\n\n\n  \n  \n    I received my dryer a week ago, 2-3 days earlier than expected.  My young grandsons easily unboxed it and put it in place.  It holds more clothes than I expected and dries everything in a reasonable amount of time.  My clothes are fluffy and wrinkle free.  It’s fairly quiet when running and overall I’m very satisfied with the end results!  It is large and efficient enough to keep up with laundry for my family of 4.  There was/is a minor mechanical issue:  the drive belt squeaks briefly on startup and when the dryer flips/reverses during the cycle.  This doesn’t seem to adversely affect the functionality of the dryer.  I contacted the company by email and was very surprised, they responded within a few hours and were very eager to resolve the issue to my satisfaction.  I can’t say enough good things about their customer service!  Overall, the dryer is a great product and the customer service is top notch!  I very happy with this purchase!\n  \nRead more\n  47 people found this helpful\n    \n          \n              \n                  Helpful\n              \n          \n      Sending feedback...Thank you for your feedback.Sorry, we failed to record your vote. Please try again\n        Report\n  &lt;img src=\"https://c.media-amazon.com/images/S/amazon-avatars-global/default.png\"/&gt;Diana O.5.0 out of 5 stars\n\n\n\n\n\n\n\n  \n  \n    Compact and Reliable\n  \nReviewed in the United States on August 23, 2024Style: 2.65 cu. ft.Verified Purchase\n\n\n\n\n\n\n\n  \n  \n    This dryer has been a great purchase. Very quiet . Works great. It takes more time to dry than a normal capacity dryer, but happy with the work it does.\n  \nRead more\n\n\n\n\n\n\n\n\n\n\n\n \n  \t\t \n\n\n\n\n    \n        \n        \n            \n        \n            \n        \n        \n            \n            \n        \n        \n            \n            \n        \n    \n    \n        \n\n            \n                &lt;img src=\"https://c.media-amazon.com/images/S/amazon-avatars-global/default.png\"/&gt;Diana O.\n            \n\n            5.0 out of 5 stars\n            \n                Compact and Reliable\n            \n            \n            \n                \n                    \n                        \n                        \n                            \n                                \n                                \n                                    Reviewed in the United States on August 23, 2024\n                                \n                            \n                        \n                    \n                \n            \n        \n        \n            This dryer has been a great purchase. Very quiet . Works great. It takes more time to dry than a normal capacity dryer, but happy with the work it does.\n        \n        \n            \n                Images in this review\n            \n            \n                \n                    \n                        \n                    \n                \n            \n        \n    \n        \n    \n\n\n\n\n\n   function toggleSeeAllView() {\n       P.when('A', 'cr-image-popover-controller').execute(function(A, imagePopoverController) {\n          imagePopoverController.toggleSeeAllView(true);\n       });\n   }\n\n\n       &lt;img alt=\"Customer image\" src=\"https://c.media-amazon.com/images/I/61r4oJpYZuL._SY88.jpg\" height=\"88\" width=\"100%\"/&gt;\n\n        P.when('A', 'cr-image-popover-controller').execute(function(A, imagePopoverController) {\n          A.on(\"a:popover:beforeShow:RNIKQRUX7O2RO_gallerySection_main\", function(data) {\n            imagePopoverController.initImagePopover(\"RNIKQRUX7O2RO\", \"[https://c.media-amazon.com/images/I/61r4oJpYZuL.jpg]\", data);\n          });\n        });\n    \n\n  4 people found this helpful\n    \n          \n              \n                  Helpful\n              \n          \n      Sending feedback...Thank you for your feedback.Sorry, we failed to record your vote. Please try again\n        Report\n  &lt;img src=\"https://c.media-amazon.com/images/S/amazon-avatars-global/default.png\"/&gt;Hazel M Harrison5.0 out of 5 stars\n\n\n\n\n\n\n\n  \n  \n    This is a winner! 5 stars for sure!\n  \nReviewed in the United States on March 4, 2024Style: 3.5 cu. ft.Verified Purchase\n\n\n\n\n\n\n\n\n\n\n\n\n\n\n\n\n\n\n    \n        \n\n        \n        \n            \n        \n\n        \n            \n                \n\n\n\n\n{\"clickstreamNexusMetricsConfig\":{\"actionType\":\"DISCOVERY\",\"productId\":\"\",\"eventOwner\":\"vsemetrics_playercards\",\"schemaId\":\"clickstream.CustomerEvent.4\",\"producerId\":\"vsemetrics_playercards\",\"eventType\":\"IVEVideoView\"},\"clientPrefix\":\"vse_reviews_desktop_r2nlghcjt9zarn_1725655854817\",\"closedCaptionsConfig\":{\"captionsOnTexts\":{\"en\":\"English (Automated)\"},\"captionsOffText\":\"Captions off\",\"languageToLabelTexts\":{\"English\":\"English\"}},\"sushiMetricsConfig\":{\"isRobot\":false,\"clientId\":\"VSE-US\",\"videoAsinList\":\"\",\"weblabIds\":\"\",\"eventSource\":\"Player\",\"sessionId\":\"133-8364463-3604600\",\"refMarkers\":\"vse_reviews_desktop_R2NLGHCJT9ZARN_1725655854817_ref\",\"placementContext\":\"cr_inline_review\",\"marketplaceId\":\"ATVPDKIKX0DER\",\"isInternal\":false,\"endpoint\":\"https://unagi-na.amazon.com/1/events/com.amazon.eel.vse.metrics.prod.events.test\",\"requestId\":\"2TSM8446QH43VZTGV32J\",\"customerId\":\"A249XJ9JIO8LDW\",\"sessionType\":1},\"mimeType\":\"application/x-mpegURL\",\"nexusMetricsConfig\":{\"isInternal\":false,\"widgetMetricsSchemaId\":\"vse.VSECardsEvents.8\",\"clientId\":\"VSE-US\",\"videoAsinList\":\"\",\"weblabIds\":\"\",\"eventSource\":\"Player\",\"videoAsin\":\"R2NLGHCJT9ZARN\",\"producerId\":\"vsemetrics_playercards\",\"refMarkers\":\"vse_reviews_desktop_R2NLGHCJT9ZARN_1725655854817_ref\",\"placementContext\":\"cr_inline_review\",\"playerTSMMetricsSchemaId\":\"vse.VSECardsPlayerEvents.7\"},\"videoHeight\":0,\"videoWidth\":0,\"initialClosedCaptions\":\"en,https://c.media-amazon.com/images/S/vse-vms-closed-captions-artifact-us-east-1-prod/closedCaptions/4270e2d5-ef2a-4ce6-aabb-d38e8e71b9c5.vtt\",\"videoUrl\":\"https://c.media-amazon.com/images/S/vse-vms-transcoding-artifact-us-east-1-prod/51251321-f643-479d-9535-59ba56bacbfb/default.vertical.jobtemplate.hls.m3u8\",\"metricsEmissionMethod\":\"nexus\",\"imageUrl\":\"https://c.media-amazon.com/images/I/51kePqcmwML._SY256.jpg\",\"awaConfig\":{\"useUpNextComponent\":false,\"clickstreamNexusMetricsConfig\":{\"actionType\":\"DISCOVERY\",\"productId\":\"\",\"eventOwner\":\"vsemetrics_playercards\",\"schemaId\":\"clickstream.CustomerEvent.4\",\"producerId\":\"vsemetrics_playercards\",\"eventType\":\"IVEVideoView\"},\"initialVideo\":\"R2NLGHCJT9ZARN\",\"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nlghcjt9zarn_1725655854817-player-c6706b35-cad6-471e-a8c8-72698251f4e4\",\"allowCrossOrigin\":false,\"requestMetadata\":{\"marketplaceId\":\"ATVPDKIKX0DER\",\"clientId\":\"VSE-US\",\"method\":\"cr_inline_review\",\"requestId\":\"2TSM8446QH43VZTGV32J\",\"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NLGHCJT9ZARN_1725655854817_ref\",\"placementContext\":\"cr_inline_review\",\"marketplaceId\":\"ATVPDKIKX0DER\",\"isInternal\":false,\"endpoint\":\"https://unagi-na.amazon.com/1/events/com.amazon.eel.vse.metrics.prod.events.test\",\"requestId\":\"2TSM8446QH43VZTGV32J\",\"customerId\":\"A249XJ9JIO8LDW\",\"sessionType\":1},\"ospLinkCode\":\"\",\"showPosterImage\":true,\"languageCode\":\"en\",\"version\":\"\",\"nexusMetricsConfig\":{\"isInternal\":false,\"widgetMetricsSchemaId\":\"vse.VSECardsEvents.8\",\"clientId\":\"VSE-US\",\"videoAsinList\":\"\",\"weblabIds\":\"\",\"eventSource\":\"Player\",\"videoAsin\":\"R2NLGHCJT9ZARN\",\"producerId\":\"vsemetrics_playercards\",\"refMarkers\":\"vse_reviews_desktop_R2NLGHCJT9ZARN_1725655854817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0:42Loaded: 14.30%0:00Stream Type LIVESeek to live, currently behind liveLIVERemaining Time -0:42 1xPlayback RateChaptersChaptersDescriptionsdescriptions off, selectedCaptionscaptions off, selectedEnglish (Automated)Audio Trackdefault, selectedFullscreenThis is a modal window.\n\n\n            \n            \n        \n    \n    \n\n\n\n\n\n\n\n\n  \n  \n    I got the larger capacity dryer ( 13. Something pounds). It was extremely well packaged, in fact had two think pieces of wood at the ends. It took me longer to unpack it than it did to set it up. Just a note for the dyslexic and perplexed ( like l was) The instruction manual is in the drum of the dryer. It took me a while to figure out how to get the darned door open. For those who find themselves similarly perplexed there is an indented handle on the inner ring of the door on the right. Once you find that it’s easy to open and the instruction manual is inside. It was very easy to set up and does come with a vent hose. You just need to buy something to put on the end. If you watch the video l got this off Amazon too and you just put water in it. This dryer performs like a champ. It actually does much better than my old full sized dryer. My friend, who is a clutz, managed to break my dryer a month ago. Because l have so much crap in my basement ( where the dryer is) l couldn’t order a replacement because there isn’t a path in due to all the junk. I ordered this one and it is in my back room. I have had it for 3 days and, because l had a months worth of laundry, it has been going none stop. It dries my clothes faster than my old dryer and is very quiet. I love the display and it gives a little buzz when the load is done. With the exception of a blanket all my loads were completely dry by about 2/3rds into the cycle. The only thing l would change about it is the lint filter. I am old and have terrible arthritis and l have to get on my hands and knees to empty the lint filter, which is in the back of the drum. Other than that l am thrilled with this purchase.\n  \nRead more\n  158 people found this helpful\n    \n          \n              \n                  Helpful\n              \n          \n      Sending feedback...Thank you for your feedback.Sorry, we failed to record your vote. Please try again\n        Report",</t>
  </si>
  <si>
    <t xml:space="preserve">    "trackingLink": "https://www.amazon.com/Portable-Clothes-Stainless-Electric-Apartment/dp/B0C84L96D2?psc=&amp;linkCode=ll1&amp;tag=dividy-20&amp;linkId=827105cc575580f4ba2dd2ac36f9bc14&amp;language=en_US&amp;ref_=as_li_ss_tl"</t>
  </si>
  <si>
    <t xml:space="preserve">    "productDetails": "About this item                   Space-saving and enough capacity fridge:BANGSON fridge of 4.0 Cu.Ft, 17.9\" W x18.3\" D x 45\"H,only occupying an area of 2.28 sq.ft. With a freezer capacity of 0.96 Cu.Ft and a refrigerated section capacity of 3.04 Cu.Ft, this small refrigerator is designed to optimize space while providing ample room for storing your favorite food and beverages.It is ideal for dorms,apartments,bedroom,office,and kitchen.     5 temperature settings: The BANGSON fridge has five temperature settings with excellent cooling performance. The freezer ranges from -4 to 10.4°F and the refrigerator,from 28.4 to 50°F.The temperature settings range from 1 (highest) to 5 (lowest), with 3 being the optimal temperature. You can store various foods including meat, eggs, milk, beer,coffee,vegetables, fruit, and ice cream. Enjoy optimal food preservation with our adjustable temperature fridge.     Efficient internal compartments:the compact fridge has a double-door design with a separate freezer and refrigerator. The refrigerated section includes three removable glass shelves,you can freely adjust the height of the compartment in this area to meet your storage needs. The crisper drawer provides a separate storage area for fruits and vegetables, which is more hygienic and clean. The side door racks offer beverage storage, and the bottom of the area fits three 67.6 oz servings of beverage.     Energy-efficient and quiet: This refrigerator is designed to save energy and operates at an average of 38 dB during normal use, which won't disturb your daily life.Please note that due to transport, the refrigerator may experience some bumps, so it's recommended to place it upright for 6-12 hours before plugging it in to ensure its quiet operation and longer lifespan.     Enhanced details: BANGSON's compact fridge comes with reversible doors to fit your preference. The automatic night light in the refrigeration compartment makes it easy to locate items in the dark. The bottom leveling legs allow it for stable placement on uneven surfaces. The removable door seal makes cleaning a breeze. It also includes an ice tray and a defrost tool.       \n                          ›  See more product details",</t>
  </si>
  <si>
    <t xml:space="preserve">    "customerReviews": "&lt;img src=\"https://c.media-amazon.com/images/S/amazon-avatars-global/16e430cb-f855-498c-84d0-9e328a604615._CR62%2C0%2C375%2C375_SX460_.jpg\"/&gt;Lucky5.0 out of 5 stars\n\n\n\n\n\n\n\n  \n  \n    Impressive 'frig!\n  \nReviewed in the United States on January 5, 2024Size: 4.0 Cu.FtColor: Stainless Steel Silver(upper freezer)Verified Purchase\n\n\n\n\n\n\n\n  \n  \n    What do you do when your 'frig is always crowded and it's a royal pain trying to find what you need? In our case, we have lots of beverages (milk, soda, juice, beer) and they seemed to always be in the way of finding actual food, so we opted for a small 'frig for just the beverages.After researching what seemed to be nearly every small refrigerator on Amazon and elsewhere, comparing square footage, features, finishes, freezer styles, and prices, we chose this one.PRO:Nice size! It can easily hold all our beverages, making it easier to locate food in the main 'frig. It can hold six cans in the door along with a couple of 2-liter bottles of soda, and the shelves are adjustable for those 16.9 ounces bottles of soda - the top shelf easily holds a dozen of them standing upright. Other shelves can be positioned to accommodate bottles laying down (fits six across easily), the third shelf houses two 12-packs of cans, and the little crisper drawer is great for odds and ends, like snacks.Looks nice in the den. Never thought I'd want a 'frig in the den, but this one has a nice silver finish on the doors and a black, no-fingerprint surface on the sides. It doesn't look out of place next to a bookshelf.Well made. It arrived in a sturdy box with lots of packaging and reinforcements to keep it from getting dented, but then again, it's made of sturdy metal which wouldn't have easily been damaged. Inside and out, it's easy to see that some thought and ingenuity went into this 'frig. We've owned those little cube-type 'frigs, and this one is in a different league.Reasonable price. We managed to get it while it was on sale, so the price was within our budget. Now that we have used it for a couple of months, I can honestly say we got a really good deal. I don't expect the savings to be eaten up by additional costs to the utility bill either. It seems to be a real energy-mizer.Cold! It took less than an hour to reach a very cold temp, and at level 2! It has kept everything in it exceptionally cold on a rather low setting.Ample freezer. We really didn't want to get a freezer because most are tiny, have to been defrosted often, and are located in the same compartment as the 'frig. This one is huge compared to what those little cube-types offer and after a couple of months, we're not seeing a build-up of frost which we expected since we live in humid Florida. It holds a lot of food and keeps it solidly frozen.Con:I'm nit-picking here, because what in life is perfect? Nothing. But this little 'frig comes mighty close! Like my regular-size 'frig, I hear it come on and off and that's no big deal. Everyone in a while I hear some slight vibration, but then again, we live in a house that was built in the 40s, so the floor isn't level. You can shift it ever so slightly and the vibration goes away. A couple of small felt furniture pads might also do the trick (dang! I just gave myself another project!).This \"small\" frig has, without a doubt, been one of the best purchases we made in 2023.\n  \nRead more\n  76 people found this helpful\n    \n          \n              \n                  Helpful\n              \n          \n      Sending feedback...Thank you for your feedback.Sorry, we failed to record your vote. Please try again\n        Report\n  &lt;img src=\"https://c.media-amazon.com/images/S/amazon-avatars-global/default.png\"/&gt;cheese5.0 out of 5 stars\n\n\n\n\n\n\n\n  \n  \n    Works great so far!\n  \nReviewed in the United States on August 29, 2024Size: 4.0 Cu.FtColor: Stainless Steel Silver(bottom freezer)Verified Purchase\n\n\n\n\n\n\n\n  \n  \n    I really like how the fridge look and there’s ample space inside the fridge for a college student. So far the temperature is great, can adjust how cold you want the fridge to be. The only minor issue is that it came with a small dent on the edge of the back side. Other than that, been pretty happy with it so far.\n  \nRead more\n  \n    \n          \n              \n                  Helpful\n              \n          \n      Sending feedback...Thank you for your feedback.Sorry, we failed to record your vote. Please try again\n        Report\n  &lt;img src=\"https://c.media-amazon.com/images/S/amazon-avatars-global/default.png\"/&gt;M. Hall4.0 out of 5 stars\n\n\n\n\n\n\n\n  \n  \n    It's nice but....doesn't stop running\n  \nReviewed in the United States on June 2, 2024Size: 4.0 Cu.FtColor: Stainless Steel Silver(upper freezer)Verified Purchase\n\n\n\n\n\n\n\n  \n  \n    The refrigerator arrived intact and didn't look like any damage had occurred. After removing the packaging that's when I saw two huge dents on the corner edges. This looks like it was shipped this way. The dents are so huge that the side walls are warped/bulged. Whatever happened,it was definitely a hard hit to do this much damage. After getting everything set up it took about 2 hours for the unit to get to its proper cold levels which is what the instructions stated it should take.the freezer got cold fast and froze ice cubes quickly.the lower fridge part is just cold enough. The thing now is it pretty much doesn't stop running at level 2 which is the recommended setting. This unit is in a bedroom. It runs and runs...stops for a about 4 minutes and then runs for like 10 minutes and continues this process and the noise!...you just the motor running constantly and this loud gurgling,bubbling noise commuting from it nonstop!... I hope this thing isn't already going to burn out. So far it keeps everything cold and we love the design of separate fridge and freezer.it's actually the perfect lurked fridge but if it is going to keep running and most likely using more electricity than it should  and gurgling and bubbling nonstop im afraid it will burn out quickly and that will be disappointing coz I do like this fridge. Id return it but the return cost is too high.The inside is spacious!...lots of room and a crisper!. It's really just the perfect design. Bigger then I imagined it should be.Update:The seller actually reached out and was concerned about the issues and also concerned about our well being which is really top notch customer service and really goes a long way in my eyes. They offered a full refund. I am bumping up the rating just for excellent customer service. Sometimes a product is broken or bad and that happens at times,but for a seller to make things right just shows how much they value their customers. That is this seller!\n  \nRead more\n\n\n\n\n\n\n\n\n\n\n\n \n  \t\t \n\n\n\n\n    \n        \n        \n            \n        \n            \n        \n        \n            \n            \n        \n        \n            \n            \n        \n    \n    \n        \n\n            \n                &lt;img src=\"https://c.media-amazon.com/images/S/amazon-avatars-global/default.png\"/&gt;M. Hall\n            \n\n            4.0 out of 5 stars\n            \n                It's nice but....doesn't stop running\n            \n            \n            \n                \n                    \n                        \n                        \n                            \n                                \n                                \n                                    Reviewed in the United States on June 2, 2024\n                                \n                            \n                        \n                    \n                \n            \n        \n        \n            The refrigerator arrived intact and didn't look like any damage had occurred. After removing the packaging that's when I saw two huge dents on the corner edges. This looks like it was shipped this way. The dents are so huge that the side walls are warped/bulged. Whatever happened,it was definitely a hard hit to do this much damage. After getting everything set up it took about 2 hours for the unit to get to its proper cold levels which is what the instructions stated it should take.the freezer got cold fast and froze ice cubes quickly.the lower fridge part is just cold enough. The thing now is it pretty much doesn't stop running at level 2 which is the recommended setting. This unit is in a bedroom. It runs and runs...stops for a about 4 minutes and then runs for like 10 minutes and continues this process and the noise!...you just the motor running constantly and this loud gurgling,bubbling noise commuting from it nonstop!... I hope this thing isn't already going to burn out. So far it keeps everything cold and we love the design of separate fridge and freezer.it's actually the perfect lurked fridge but if it is going to keep running and most likely using more electricity than it should  and gurgling and bubbling nonstop im afraid it will burn out quickly and that will be disappointing coz I do like this fridge. Id return it but the return cost is too high.The inside is spacious!...lots of room and a crisper!. It's really just the perfect design. Bigger then I imagined it should be.Update:The seller actually reached out and was concerned about the issues and also concerned about our well being which is really top notch customer service and really goes a long way in my eyes. They offered a full refund. I am bumping up the rating just for excellent customer service. Sometimes a product is broken or bad and that happens at times,but for a seller to make things right just shows how much they value their customers. That is this seller!\n        \n        \n            \n                Images in this review\n            \n            \n                \n                    \n                        \n                    \n                        \n                    \n                \n            \n        \n    \n        \n    \n\n\n\n\n\n   function toggleSeeAllView() {\n       P.when('A', 'cr-image-popover-controller').execute(function(A, imagePopoverController) {\n          imagePopoverController.toggleSeeAllView(true);\n       });\n   }\n\n\n       &lt;img alt=\"Customer image\" src=\"https://c.media-amazon.com/images/I/71pqWJLSGlL._SY88.jpg\" height=\"88\" width=\"100%\"/&gt;&lt;img alt=\"Customer image\" src=\"https://c.media-amazon.com/images/I/71FONGLRjBL._SY88.jpg\" height=\"88\" width=\"100%\"/&gt;\n\n        P.when('A', 'cr-image-popover-controller').execute(function(A, imagePopoverController) {\n          A.on(\"a:popover:beforeShow:R3JOD685PYM51W_gallerySection_main\", function(data) {\n            imagePopoverController.initImagePopover(\"R3JOD685PYM51W\", \"[https://c.media-amazon.com/images/I/71pqWJLSGlL.jpg, https://c.media-amazon.com/images/I/71FONGLRjBL.jpg]\", data);\n          });\n        });\n    \n\n  31 people found this helpful\n    \n          \n              \n                  Helpful\n              \n          \n      Sending feedback...Thank you for your feedback.Sorry, we failed to record your vote. Please try again\n        Report\n  &lt;img src=\"https://c.media-amazon.com/images/S/amazon-avatars-global/0935382b-3f1c-4637-8f24-e80950897eda._CR0%2C0%2C375%2C375_UX460_.jpg\"/&gt;Sophia Zhang5.0 out of 5 stars\n\n\n\n\n\n\n\n  \n  \n    Highly recommend!\n  \nReviewed in the United States on July 22, 2024Size: 4.0 Cu.FtColor: Stainless Steel Silver(bottom freezer)Verified Purchase\n\n\n\n\n\n\n\n  \n  \n    First off, the packaging was impeccable. It arrived intact with no dents, scratches, or issues whatsoever. That was a huge relief since I’ve had bad experiences with damaged goods before.When I unboxed it, the refrigerator was in perfect condition and looked exactly as advertised. Setting it up was a breeze, and once I plugged it in, I was pleasantly surprised by how quiet it is. I’ve got it in my bedroom, it’s perfect for light sleepers like me.One of the standout features is how quickly it cools down. Within just a short time, it was already at the perfect temperature. It’s so convenient, especially during those hot summer days when you need a quick refreshment.Overall, this refrigerator has exceeded my expectations. It's well-built, operates quietly, and cools fast. If you're looking for a reliable fridge that won't disturb your peace and gets the job done efficiently, this is definitely the one to go for.\n  \nRead more\n\n\n\n\n\n\n\n\n\n\n\n \n  \t\t \n\n\n\n\n    \n        \n        \n            \n        \n            \n        \n        \n            \n            \n        \n        \n            \n            \n        \n    \n    \n        \n\n            \n                &lt;img src=\"https://c.media-amazon.com/images/S/amazon-avatars-global/0935382b-3f1c-4637-8f24-e80950897eda._CR0%2C0%2C375%2C375_UX460_.jpg\"/&gt;Sophia Zhang\n            \n\n            5.0 out of 5 stars\n            \n                Highly recommend!\n            \n            \n            \n                \n                    \n                        \n                        \n                            \n                                \n                                \n                                    Reviewed in the United States on July 22, 2024\n                                \n                            \n                        \n                    \n                \n            \n        \n        \n            First off, the packaging was impeccable. It arrived intact with no dents, scratches, or issues whatsoever. That was a huge relief since I’ve had bad experiences with damaged goods before.When I unboxed it, the refrigerator was in perfect condition and looked exactly as advertised. Setting it up was a breeze, and once I plugged it in, I was pleasantly surprised by how quiet it is. I’ve got it in my bedroom, it’s perfect for light sleepers like me.One of the standout features is how quickly it cools down. Within just a short time, it was already at the perfect temperature. It’s so convenient, especially during those hot summer days when you need a quick refreshment.Overall, this refrigerator has exceeded my expectations. It's well-built, operates quietly, and cools fast. If you're looking for a reliable fridge that won't disturb your peace and gets the job done efficiently, this is definitely the one to go for.\n        \n        \n            \n                Images in this review\n            \n            \n                \n                    \n                        \n                    \n                        \n                    \n                        \n                    \n                        \n                    \n                \n            \n        \n    \n        \n    \n\n\n\n\n\n   function toggleSeeAllView() {\n       P.when('A', 'cr-image-popover-controller').execute(function(A, imagePopoverController) {\n          imagePopoverController.toggleSeeAllView(true);\n       });\n   }\n\n\n       &lt;img alt=\"Customer image\" src=\"https://c.media-amazon.com/images/I/61SgWHstF4L._SY88.jpg\" height=\"88\" width=\"100%\"/&gt;&lt;img alt=\"Customer image\" src=\"https://c.media-amazon.com/images/I/61VLtTPTV-L._SY88.jpg\" height=\"88\" width=\"100%\"/&gt;&lt;img alt=\"Customer image\" src=\"https://c.media-amazon.com/images/I/61UaM3+9BTL._SY88.jpg\" height=\"88\" width=\"100%\"/&gt;&lt;img alt=\"Customer image\" src=\"https://c.media-amazon.com/images/I/61Cp8E2D-ZL._SY88.jpg\" height=\"88\" width=\"100%\"/&gt;\n\n        P.when('A', 'cr-image-popover-controller').execute(function(A, imagePopoverController) {\n          A.on(\"a:popover:beforeShow:R3NC9NJGFN3IBL_gallerySection_main\", function(data) {\n            imagePopoverController.initImagePopover(\"R3NC9NJGFN3IBL\", \"[https://c.media-amazon.com/images/I/61SgWHstF4L.jpg, https://c.media-amazon.com/images/I/61VLtTPTV-L.jpg, https://c.media-amazon.com/images/I/61UaM3+9BTL.jpg, https://c.media-amazon.com/images/I/61Cp8E2D-ZL.jpg]\", data);\n          });\n        });\n    \n\n  12 people found this helpful\n    \n          \n              \n                  Helpful\n              \n          \n      Sending feedback...Thank you for your feedback.Sorry, we failed to record your vote. Please try again\n        Report",</t>
  </si>
  <si>
    <t xml:space="preserve">    "trackingLink": "https://www.amazon.com/BANGSON-Refrigerator-Temperature-Adjustable-Apartment/dp/B0C4DLKCDV?psc=&amp;linkCode=ll1&amp;tag=dividy-20&amp;linkId=ef664e4a8f59021238c2255eb010b4ad&amp;language=en_US&amp;ref_=as_li_ss_tl"</t>
  </si>
  <si>
    <t xml:space="preserve">    "productDetails": "About this item                   Self Cleaning Ice Maker: Our portable ice maker machine has self-cleaning function, which makes the cleaning progress much easier. Press the ON/OFF button for 5 seconds to activate the automatic cleaning mode, the \"S / L\" indicator will flash back and forth during the self cleaning progress. It’s recommended to add a small amount of lemon and baking soda into water for better cleaning.     Quiet and Efficient Ice Machine: This ice machine maker countertop equipped with an upgraded compressor to make it highly efficient and stable in ice making process. With the quiet cooling fan, the rv portable ice maker countertop can does not make too much noise during ice-making, allows you to enjoy clear ice cubes and cool drinks in a quiet environment.     2 Sizes of Ice Cube Selectable: Our countertop ice maker machine provide you the best quality ice cubes. Perfect for when the weather is hot, when you’re craving a cold drink, when you need to keep food fresh, or when you just want to cool off your forehead – we’ve got you covered. It has small or large size of bullet-shaped ice cubes to choose, to meet all your different needs.     Touch Sensitive Control: This ice makers countertop features the advanced infrared sensor technology. When the ice basket is full, the electric ice maker will stop ice making to prevent ice from overflowing. You can see the ice making process through the transparent window. When the water level in the water tank is insufficient, the ice machine indicator also reminds you to replenish water in time.     Portable and Compact Ice Maker: The lightweight and portable design of the countertop ice cube maker is easy to store or carry. This tabletop ice maker machine countertop is equipped with a removable ice basket and ice scoop, so you can move ice cubes easily. You can place the mini portable ice maker countertop anywhere, perfect for kitchen, office, bar, camping, RV, or parties, suitable for your friends who like chilled beer or beverages.       \n                            ›  See more product details",</t>
  </si>
  <si>
    <t xml:space="preserve">    "customerReviews": "&lt;img src=\"https://c.media-amazon.com/images/S/amazon-avatars-global/default.png\"/&gt;Mom in Maryland5.0 out of 5 stars\n\n\n\n\n\n\n\n  \n  \n    Great little ice maker!\n  \nReviewed in the United States on September 3, 2024Size: Bullet Ice - 26lbsColor: WhiteNumber of Items: 1Verified Purchase\n\n\n\n\n\n\n\n\n\n\n\n\n\n\n\n\n\n\n    \n        \n\n        \n        \n            \n        \n\n        \n            \n            \n                \n\n\n\n\n{\"clickstreamNexusMetricsConfig\":{\"actionType\":\"DISCOVERY\",\"productId\":\"\",\"eventOwner\":\"vsemetrics_playercards\",\"schemaId\":\"clickstream.CustomerEvent.4\",\"producerId\":\"vsemetrics_playercards\",\"eventType\":\"IVEVideoView\"},\"clientPrefix\":\"vse_reviews_desktop_r29hu66u0q0v2f_1725655887600\",\"closedCaptionsConfig\":{\"captionsOnTexts\":{\"en\":\"English (Automated)\"},\"captionsOffText\":\"Captions off\",\"languageToLabelTexts\":{\"English\":\"English\"}},\"sushiMetricsConfig\":{\"isRobot\":false,\"clientId\":\"VSE-US\",\"videoAsinList\":\"\",\"weblabIds\":\"\",\"eventSource\":\"Player\",\"sessionId\":\"133-8364463-3604600\",\"refMarkers\":\"vse_reviews_desktop_R29HU66U0Q0V2F_1725655887600_ref\",\"placementContext\":\"cr_inline_review\",\"marketplaceId\":\"ATVPDKIKX0DER\",\"isInternal\":false,\"endpoint\":\"https://unagi-na.amazon.com/1/events/com.amazon.eel.vse.metrics.prod.events.test\",\"requestId\":\"H0ZPA7H2Z2PVYV4KWRA7\",\"customerId\":\"A249XJ9JIO8LDW\",\"sessionType\":1},\"mimeType\":\"application/x-mpegURL\",\"nexusMetricsConfig\":{\"isInternal\":false,\"widgetMetricsSchemaId\":\"vse.VSECardsEvents.8\",\"clientId\":\"VSE-US\",\"videoAsinList\":\"\",\"weblabIds\":\"\",\"eventSource\":\"Player\",\"videoAsin\":\"R29HU66U0Q0V2F\",\"producerId\":\"vsemetrics_playercards\",\"refMarkers\":\"vse_reviews_desktop_R29HU66U0Q0V2F_1725655887600_ref\",\"placementContext\":\"cr_inline_review\",\"playerTSMMetricsSchemaId\":\"vse.VSECardsPlayerEvents.7\"},\"videoHeight\":0,\"videoWidth\":0,\"videoUrl\":\"https://c.media-amazon.com/images/S/vse-vms-transcoding-artifact-us-east-1-prod/b344225b-9c53-4aba-accb-8d8e4652cba3/default.vertical.jobtemplate.hls.m3u8\",\"metricsEmissionMethod\":\"nexus\",\"imageUrl\":\"https://c.media-amazon.com/images/I/51f4D9UcSlL._SY256.jpg\",\"awaConfig\":{\"useUpNextComponent\":false,\"clickstreamNexusMetricsConfig\":{\"actionType\":\"DISCOVERY\",\"productId\":\"\",\"eventOwner\":\"vsemetrics_playercards\",\"schemaId\":\"clickstream.CustomerEvent.4\",\"producerId\":\"vsemetrics_playercards\",\"eventType\":\"IVEVideoView\"},\"initialVideo\":\"R29HU66U0Q0V2F\",\"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29hu66u0q0v2f_1725655887600-player-5fb951ba-e330-4a66-b7a9-177091a5e371\",\"allowCrossOrigin\":false,\"requestMetadata\":{\"marketplaceId\":\"ATVPDKIKX0DER\",\"clientId\":\"VSE-US\",\"method\":\"cr_inline_review\",\"requestId\":\"H0ZPA7H2Z2PVYV4KWRA7\",\"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29HU66U0Q0V2F_1725655887600_ref\",\"placementContext\":\"cr_inline_review\",\"marketplaceId\":\"ATVPDKIKX0DER\",\"isInternal\":false,\"endpoint\":\"https://unagi-na.amazon.com/1/events/com.amazon.eel.vse.metrics.prod.events.test\",\"requestId\":\"H0ZPA7H2Z2PVYV4KWRA7\",\"customerId\":\"A249XJ9JIO8LDW\",\"sessionType\":1},\"ospLinkCode\":\"\",\"showPosterImage\":true,\"languageCode\":\"en\",\"version\":\"\",\"nexusMetricsConfig\":{\"isInternal\":false,\"widgetMetricsSchemaId\":\"vse.VSECardsEvents.8\",\"clientId\":\"VSE-US\",\"videoAsinList\":\"\",\"weblabIds\":\"\",\"eventSource\":\"Player\",\"videoAsin\":\"R29HU66U0Q0V2F\",\"producerId\":\"vsemetrics_playercards\",\"refMarkers\":\"vse_reviews_desktop_R29HU66U0Q0V2F_1725655887600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0:37Loaded: 16.23%0:00Stream Type LIVESeek to live, currently behind liveLIVERemaining Time -0:37 1xPlayback RateChaptersChaptersDescriptionsdescriptions off, selectedCaptionscaptions off, selectedAudio Trackdefault, selectedFullscreenThis is a modal window.\n\n\n            \n        \n    \n    \n\n\n\n\n\n\n\n\n  \n  \n    This is replacing an igloo I had for a few years. It’s basically the same with a few improvements that are thoughtful. It chugs out cubes every few minutes and keeps going and going. It’s much quieter than the old one, and the ice basket that catches it is a softer plastic, so it doesn’t ‘clang’ when they drop. Included is a scoop you attach with a suction cup that keeps it off the countertop. And, really nice, you can open the lid fully under the cabinets, if positioned away from the cabinet supports. We had to slide the old one forward to remove ice. It’s slightly narrower, and in my small kitchen, every inch helps. Pleasantly surprised at how nice this is. You just fill it with water (and keep it full as the level drops), push the power button, and select large or small cubes. I always pick large. It takes an extra min or so, but the cubes last longer. Fair warning-the basket area is not a freezer. You must remove the ice cubes and stick them in the freezer. The unit will shut off when the basket is full. I recommend this ice maker\n  \nRead more\n  \n    \n          \n              \n                  Helpful\n              \n          \n      Sending feedback...Thank you for your feedback.Sorry, we failed to record your vote. Please try again\n        Report\n  &lt;img src=\"https://c.media-amazon.com/images/S/amazon-avatars-global/default.png\"/&gt;LaKiki5.0 out of 5 stars\n\n\n\n\n\n\n\n  \n  \n    Great ice maker\n  \nReviewed in the United States on August 17, 2024Verified Purchase\n\n\n\n\n\n\n\n  \n  \n    This summer was a hot one and it was difficult for our fridge to keep up with our demand for ice. I love the texture of the ice that it produces and it makes the ice pretty quickly. As a tip make sure that you keep the vents clear when the ice maker is running. The only negative is that it's a little louder than expected but for noisy house it's not a big deal. The ice maker also comes with a perfect cute scooper!! The chord is long so it can be placed anywhere easily. Lastly the ice maker is incredibly easy to operate. Plug in, fill to line, push the button and enjoy!\n  \nRead more\n\n\n\n\n\n\n\n\n\n\n\n \n  \t\t \n\n\n\n\n    \n        \n        \n            \n        \n            \n        \n        \n            \n            \n        \n        \n            \n            \n        \n    \n    \n        \n\n            \n                &lt;img src=\"https://c.media-amazon.com/images/S/amazon-avatars-global/default.png\"/&gt;LaKiki\n            \n\n            5.0 out of 5 stars\n            \n                Great ice maker\n            \n            \n            \n                \n                    \n                        \n                        \n                            \n                                \n                                \n                                    Reviewed in the United States on August 17, 2024\n                                \n                            \n                        \n                    \n                \n            \n        \n        \n            This summer was a hot one and it was difficult for our fridge to keep up with our demand for ice. I love the texture of the ice that it produces and it makes the ice pretty quickly. As a tip make sure that you keep the vents clear when the ice maker is running. The only negative is that it's a little louder than expected but for noisy house it's not a big deal. The ice maker also comes with a perfect cute scooper!! The chord is long so it can be placed anywhere easily. Lastly the ice maker is incredibly easy to operate. Plug in, fill to line, push the button and enjoy!\n        \n        \n            \n                Images in this review\n            \n            \n                \n                    \n                        \n                    \n                        \n                    \n                \n            \n        \n    \n        \n    \n\n\n\n\n\n   function toggleSeeAllView() {\n       P.when('A', 'cr-image-popover-controller').execute(function(A, imagePopoverController) {\n          imagePopoverController.toggleSeeAllView(true);\n       });\n   }\n\n\n       &lt;img alt=\"Customer image\" src=\"https://c.media-amazon.com/images/I/71IYbTZ+lEL._SY88.jpg\" height=\"88\" width=\"100%\"/&gt;&lt;img alt=\"Customer image\" src=\"https://c.media-amazon.com/images/I/716xdHm6C0L._SY88.jpg\" height=\"88\" width=\"100%\"/&gt;\n\n        P.when('A', 'cr-image-popover-controller').execute(function(A, imagePopoverController) {\n          A.on(\"a:popover:beforeShow:RCX7PY5OX23G1_gallerySection_main\", function(data) {\n            imagePopoverController.initImagePopover(\"RCX7PY5OX23G1\", \"[https://c.media-amazon.com/images/I/71IYbTZ+lEL.jpg, https://c.media-amazon.com/images/I/716xdHm6C0L.jpg]\", data);\n          });\n        });\n    \n\n  2 people found this helpful\n    \n          \n              \n                  Helpful\n              \n          \n      Sending feedback...Thank you for your feedback.Sorry, we failed to record your vote. Please try again\n        Report\n  &lt;img src=\"https://c.media-amazon.com/images/S/amazon-avatars-global/default.png\"/&gt;wreneel5.0 out of 5 stars\n\n\n\n\n\n\n\n  \n  \n    Despite its flaws, I love it\n  \nReviewed in the United States on June 24, 2024Size: Nugget Ice - 34lbsColor: Black - Nugget IceNumber of Items: 1Verified Purchase\n\n\n\n\n\n\n\n  \n  \n    Nugget Ice Maker Countertop, Portable Crushed Sonic Ice Machine, Self Cleaning Ice Makers with One-Click --  My biggest complaint with is unit is the advertising.  PORTABLE? Not really. Needs a power source if used outdoors, it has no handle for easy porting, but it is light enough for one of the big kids to carry.  SELF-CLEANING? Not really.  Someone needs to be around to put in fresh water &amp; any recommended cleaning solution, unplug the reservoir and drain the cleaning solution waters , and then add fresh rinse water a couple of times, however, the machine does not need to be disassembled. The ice basket and scoop are easily hand washed. The only ice flavor manufacturer approved is fresh, clean water.  I've seen social media vids making flavored, brightly colored ice. Self-cleaning? Not likely, somebody will have to be there to change the cleaning water. ICE IN 7 MINS, UP TO 34# CLEAR ICE PER DAY: In 7 mins there will be a few little chucks that would dilute but not chill. In 24 hours \"up to 34 pounds\"... they're talkin' workin' shifts, and fudgin' \"up to\" that \"34 pound\" number.Like other reviewer comments, I agree it is annoying that a basket of ice will have melted ice water running out the bottom. Problem is the reservoir space is just not cold enough. Problem is I did not spend enough $$$.  I LOVE MY LEAKY BASKET OF ICE.\n  \nRead more\n  15 people found this helpful\n    \n          \n              \n                  Helpful\n              \n          \n      Sending feedback...Thank you for your feedback.Sorry, we failed to record your vote. Please try again\n        Report\n  &lt;img src=\"https://c.media-amazon.com/images/S/amazon-avatars-global/default.png\"/&gt;Melissa4.0 out of 5 stars\n\n\n\n\n\n\n\n  \n  \n    Works fine, very easy to use\n  \nReviewed in the United States on August 3, 2024Size: Bullet Ice - 26lbsColor: Silver(Limited Edition)Number of Items: 1Verified Purchase\n\n\n\n\n\n\n\n  \n  \n    The ice maker on our refrigerator went out,  so this is better than buying a new fridge by a long shot.  It is NOT \"Sonic Ice\" or particularly small on the \"small\" setting,  but it's fine.  It takes a while to get much I've, so I fill a container to have in the freezer. The ice is not really very cold,  and is pretty wet when it goes in,  which makes it freeze into clumps,  but it isn't too hard to break apart.  The cubes with a hole in the middle cool drinks fast,  but they also melt super fast. This is just FYI, though.  I don't regret buying it, and I'm happy with the purchase.\n  \nRead more\n  5 people found this helpful\n    \n          \n              \n                  Helpful\n              \n          \n      Sending feedback...Thank you for your feedback.Sorry, we failed to record your vote. Please try again\n        Report\n  &lt;img src=\"https://c.media-amazon.com/images/S/amazon-avatars-global/default.png\"/&gt;thesethreeareone5.0 out of 5 stars\n\n\n\n\n\n\n\n  \n  \n    The ice maker has wonderful for chewing ice and making my protein drinks.\n  \nReviewed in the United States on July 22, 2024Size: Bullet Ice - 26lbsColor: Black(Limited Edition)Number of Items: 1Verified Purchase\n\n\n\n\n\n\n\n  \n  \n    I like that this machine is easy to clean and that it makes ice within six minutes.  The product matches my other appliances and it does not take up too much space.  I have not had any leakage and there is no smell.  This ice machine does not make a lot of noise. and the noise it does make alerts you to fill the water and to empty the ice so new ice can be made.  Thank You, Cherri Bell\n  \nRead more\n  4 people found this helpful\n    \n          \n              \n                  Helpful\n              \n          \n      Sending feedback...Thank you for your feedback.Sorry, we failed to record your vote. Please try again\n        Report\n  &lt;img src=\"https://c.media-amazon.com/images/S/amazon-avatars-global/default.png\"/&gt;Nancy5.0 out of 5 stars\n\n\n\n\n\n\n\n  \n  \n    Love it\n  \nReviewed in the United States on August 16, 2024Size: Nugget Ice - 34lbsColor: Black - Nugget IceNumber of Items: 1Verified Purchase\n\n\n\n\n\n\n\n  \n  \n    Makes best ice, look great on counter. Not bulky at all. Ease set up easy to use. I’ve taste delish. Make sure clean after use and all water is out to avoid any mold\n  \nRead more\n  \n    \n          \n              \n                  Helpful\n              \n          \n      Sending feedback...Thank you for your feedback.Sorry, we failed to record your vote. Please try again\n        Report\n  &lt;img src=\"https://c.media-amazon.com/images/S/amazon-avatars-global/default.png\"/&gt;Phillip Brown5.0 out of 5 stars\n\n\n\n\n\n\n\n  \n  \n    great\n  \nReviewed in the United States on June 21, 2024Size: Nugget Ice - 34lbsColor: Black - Nugget IceNumber of Items: 1Verified Purchase\n\n\n\n\n\n\n\n  \n  \n    I would not reccommend this for a large family, it just can't make enough ice.  But for one or two people, or for an RV, this machine is great.  Another thing I like as a blind person, this easy to use with one button operation.\n  \nRead more\n  12 people found this helpful\n    \n          \n              \n                  Helpful\n              \n          \n      Sending feedback...Thank you for your feedback.Sorry, we failed to record your vote. Please try again\n        Report\n  &lt;img src=\"https://c.media-amazon.com/images/S/amazon-avatars-global/default.png\"/&gt;Georgia3.0 out of 5 stars\n\n\n\n\n\n\n\n  \n  \n    Worked great at first\n  \nReviewed in the United States on July 30, 2024Size: Nugget Ice - 34lbsColor: Black - Nugget IceNumber of Items: 1Verified Purchase\n\n\n\n\n\n\n\n  \n  \n    I bought this for a late Christmas present for myself so I got it in January 24. I hooked it up like it said and did a cleaning cycle and all. Worked great until about may and then it started saying it needed water when it still had water. I even turn it off at night so it doesn’t just cycle for no reason. I checked about chat support but the warranty or whatever must have already ended because there was no option to return. I have cleaned it and it still does that. Now tonight (29th of July) it started making a horrible loud clicking noise and I saw the thing that turns and breaks the ice into chunks was frozen. So I turned it off. Let it melt. Turned it back on and it still does that noise. I’ve turned it off and waited several hours and still makes the noise so I guess it’s busted some how 🥲 I loved this machine so much but I am very disappointed it only worked a few months especially since it was so expensive.\n  \nRead more\n  8 people found this helpful\n    \n          \n              \n                  Helpful\n              \n          \n      Sending feedback...Thank you for your feedback.Sorry, we failed to record your vote. Please try again\n        Report",</t>
  </si>
  <si>
    <t xml:space="preserve">    "trackingLink": "https://www.amazon.com/Countertop-Self-Cleaning-Function-Portable-Electric/dp/B0BYSNLCHZ?th=1&amp;linkCode=ll1&amp;tag=dividy-20&amp;linkId=5f036cbf76d6454ed8fa1c3db0cac1a1&amp;language=en_US&amp;ref_=as_li_ss_tl"</t>
  </si>
  <si>
    <t xml:space="preserve">    "productDetails": "About this item                   FAST &amp; CONVENIENT: Experience a machine quality wash in just minutes with our patented washboard-in-a-bag design. Perfect for hotels, hostels, camping, backpacking, dorm rooms, RV and mini scout trips. Your portable washer anytime, anywhere.     SO SMALL &amp; LIGHT: Ultra-portable at only 5.3 oz. The Scrubba Wash Bag is the world’s smallest washing machine. This portable clothes washer folds down to fit in your pocket and takes up no space ensuring you travel clean, light and free.     EASY TO USE &amp; NON ELECTRIC: Save space, water and time. Effortlessly wash clothes without electricity using our simple six-step instructions printed on the bag. Anyone can wash clothes quickly, hygienically, and effectively and reduce their impact on the environment with this off grid hand washing machine.     VERSATILE &amp; MULTIFUNCTIONAL: Ideal for small to medium laundry loads including T-shirts, underwear, socks, bras, delicates, dishcloths and more. This foldable washing machine doubles as a dry bag to keep gear dry or a container for dirty laundry, maximizing its utility on every trip.     JOIN 400,000+ SCRUBBA WASH BAG USERS WORLDWIDE: Grab yours and travel cleaner, lighter and with more freedom. Over 400,000 travelers worldwide trust the Scrubba portable clothes washer for hassle-free journeys. Each purchase is backed by our 2-year worry-free warranty for complete peace of mind. If something goes wrong, we will make it right.       \n                          ›  See more product details",</t>
  </si>
  <si>
    <t xml:space="preserve">    "customerReviews": "&lt;img src=\"https://c.media-amazon.com/images/S/amazon-avatars-global/default.png\"/&gt;Amazon Customer5.0 out of 5 stars\n\n\n\n\n\n\n\n  \n  \n    Worked well for cruise\n  \nReviewed in the United States on August 13, 2024Color: GreenVerified Purchase\n\n\n\n\n\n\n\n  \n  \n    Brought for cruise. It fits 2-3 T shirts, underwear and socks. Easy to seal the top with claps and easy to roll around for washing.  I used detergent sheet which melts really fast.  Material is light weighted and fits well in suitcase.  It solved our laundry issues during the cruise, loved it!\n  \nRead more\n\n\n\n\n\n\n\n\n\n\n\n \n  \t\t \n\n\n\n\n    \n        \n        \n            \n        \n            \n        \n        \n            \n            \n        \n        \n            \n            \n        \n    \n    \n        \n\n            \n                &lt;img src=\"https://c.media-amazon.com/images/S/amazon-avatars-global/default.png\"/&gt;Amazon Customer\n            \n\n            5.0 out of 5 stars\n            \n                Worked well for cruise\n            \n            \n            \n                \n                    \n                        \n                        \n                            \n                                \n                                \n                                    Reviewed in the United States on August 13, 2024\n                                \n                            \n                        \n                    \n                \n            \n        \n        \n            Brought for cruise. It fits 2-3 T shirts, underwear and socks. Easy to seal the top with claps and easy to roll around for washing.  I used detergent sheet which melts really fast.  Material is light weighted and fits well in suitcase.  It solved our laundry issues during the cruise, loved it!\n        \n        \n            \n                Images in this review\n            \n            \n                \n                    \n                        \n                    \n                \n            \n        \n    \n        \n    \n\n\n\n\n\n   function toggleSeeAllView() {\n       P.when('A', 'cr-image-popover-controller').execute(function(A, imagePopoverController) {\n          imagePopoverController.toggleSeeAllView(true);\n       });\n   }\n\n\n       &lt;img alt=\"Customer image\" src=\"https://c.media-amazon.com/images/I/71kYm6BhE4L._SY88.jpg\" height=\"88\" width=\"100%\"/&gt;\n\n        P.when('A', 'cr-image-popover-controller').execute(function(A, imagePopoverController) {\n          A.on(\"a:popover:beforeShow:R2BII9OJB3G2LK_gallerySection_main\", function(data) {\n            imagePopoverController.initImagePopover(\"R2BII9OJB3G2LK\", \"[https://c.media-amazon.com/images/I/71kYm6BhE4L.jpg]\", data);\n          });\n        });\n    \n\n  5 people found this helpful\n    \n          \n              \n                  Helpful\n              \n          \n      Sending feedback...Thank you for your feedback.Sorry, we failed to record your vote. Please try again\n        Report\n  &lt;img src=\"https://c.media-amazon.com/images/S/amazon-avatars-global/6fb21067-7799-499d-83be-462e85fa019e._CR62%2C0%2C375%2C375_SX460_.jpg\"/&gt;Eagle Vision5.0 out of 5 stars\n\n\n\n\n\n\n\n  \n  \n    Works as intended for a portable washing solution\n  \nReviewed in the United States on May 31, 2023Color: GreenVerified Purchase\n\n\n\n\n\n\n\n  \n  \n    I am going to Italy this weekend, and I am packing light.I wanted the ability to clean socks, shirts and underwear.  I took an Oxford shirt, a pair of socks and a long sleeve shirt out to try this out.I put in Woolite, water and the clothes.  I rolled the top, and secured the strap.  I proceeded to remove air from the bag.  Then I rubbed the clothes in a decompressed state for about 3 minutes.Afterwards, I drained the water and added fresh water in to rinse.I did have to rinse more after removal but it is a viable way to clean clothes.The bag is a waterproof nylon bag.  It has silicone knobs to scrub or agitate the clothes.It works for travel or camping I suppose.It’s pricy but convenient.Update:  After spending two weeks in Italy, I wanted to let you know that this worked great.  Since I traveled light, it worked great for microfiber clothing, underwear and socks.  The bag has held up after daily use.  Rinsing the clothes was better served by doing it by hand but the cleaning part was perfect.I do not regret buying this.\n  \nRead more\n\n\n\n\n\n\n\n\n\n\n\n \n  \t\t \n\n\n\n\n    \n        \n        \n            \n        \n            \n        \n        \n            \n            \n        \n        \n            \n            \n        \n    \n    \n        \n\n            \n                &lt;img src=\"https://c.media-amazon.com/images/S/amazon-avatars-global/6fb21067-7799-499d-83be-462e85fa019e._CR62%2C0%2C375%2C375_SX460_.jpg\"/&gt;Eagle Vision\n            \n\n            5.0 out of 5 stars\n            \n                Works as intended for a portable washing solution\n            \n            \n            \n                \n                    \n                        \n                        \n                            \n                                \n                                \n                                    Reviewed in the United States on May 31, 2023\n                                \n                            \n                        \n                    \n                \n            \n        \n        \n            I am going to Italy this weekend, and I am packing light.I wanted the ability to clean socks, shirts and underwear.  I took an Oxford shirt, a pair of socks and a long sleeve shirt out to try this out.I put in Woolite, water and the clothes.  I rolled the top, and secured the strap.  I proceeded to remove air from the bag.  Then I rubbed the clothes in a decompressed state for about 3 minutes.Afterwards, I drained the water and added fresh water in to rinse.I did have to rinse more after removal but it is a viable way to clean clothes.The bag is a waterproof nylon bag.  It has silicone knobs to scrub or agitate the clothes.It works for travel or camping I suppose.It’s pricy but convenient.Update:  After spending two weeks in Italy, I wanted to let you know that this worked great.  Since I traveled light, it worked great for microfiber clothing, underwear and socks.  The bag has held up after daily use.  Rinsing the clothes was better served by doing it by hand but the cleaning part was perfect.I do not regret buying this.\n        \n        \n            \n                Images in this review\n            \n            \n                \n                    \n                        \n                    \n                        \n                    \n                        \n                    \n                \n            \n        \n    \n        \n    \n\n\n\n\n\n   function toggleSeeAllView() {\n       P.when('A', 'cr-image-popover-controller').execute(function(A, imagePopoverController) {\n          imagePopoverController.toggleSeeAllView(true);\n       });\n   }\n\n\n       &lt;img alt=\"Customer image\" src=\"https://c.media-amazon.com/images/I/610PmzuhKHL._SY88.jpg\" height=\"88\" width=\"100%\"/&gt;&lt;img alt=\"Customer image\" src=\"https://c.media-amazon.com/images/I/61C+I-OVmwL._SY88.jpg\" height=\"88\" width=\"100%\"/&gt;&lt;img alt=\"Customer image\" src=\"https://c.media-amazon.com/images/I/71rfd1M2xGL._SY88.jpg\" height=\"88\" width=\"100%\"/&gt;\n\n        P.when('A', 'cr-image-popover-controller').execute(function(A, imagePopoverController) {\n          A.on(\"a:popover:beforeShow:R273CSNEFM3DX0_gallerySection_main\", function(data) {\n            imagePopoverController.initImagePopover(\"R273CSNEFM3DX0\", \"[https://c.media-amazon.com/images/I/610PmzuhKHL.jpg, https://c.media-amazon.com/images/I/61C+I-OVmwL.jpg, https://c.media-amazon.com/images/I/71rfd1M2xGL.jpg]\", data);\n          });\n        });\n    \n\n  105 people found this helpful\n    \n          \n              \n                  Helpful\n              \n          \n      Sending feedback...Thank you for your feedback.Sorry, we failed to record your vote. Please try again\n        Report\n  &lt;img src=\"https://c.media-amazon.com/images/S/amazon-avatars-global/2f636c00-200a-4a5e-a531-0926380125f2._CR0%2C0%2C400%2C400_UX460_.jpg\"/&gt;Shamu4.0 out of 5 stars\n\n\n\n\n\n\n\n  \n  \n    Essential kit for camper van\n  \nReviewed in the United States on May 9, 2023Color: GreenVerified Purchase\n\n\n\n\n\n\n\n  \n  \n    Have been using a Scrubba for about 3 years, almost exclusively for our camper van. We go on multi week trips (no #vanlife) and ride, hike and ruck daily. The scrubba has a bit of a learning curve, but once you figure out the sweet spot for your situation, it works well. Took 1/2 star off due to the material -- ours doesn't leak, but we have to treat it gingerly.Our approach: Fill to the line with clothes (don't overfill). We use a squirt of Bronner's Castile Liquid Soap (Almond when able, my favorite). I fold the seal down but don't take the air out, and shake the Scrubba to get some suds going. Open the valve, bleed the air, scrub for two minutes. Dump into a collapsible pan (or your gray water tank), repeat the process with fresh water. That's it. then we dry it by rolling inside a microfiber towel. If we're good we can do an entire day's worth of bike gear in 20 minutes. If we have direct sunlight, clothes will dry -- and smell great -- in ten minutes. The Castile soap does not irritate nor leave annoying residue.What I don't like: I'm constantly worrying that the material will puncture or tear. You need to find somewhere clean and flat to scrub. In a true outdoors scenario, that is not always possible. Although it uses surprisingly little water —probably less than any other option—you still need to find a way to find, and dispose of, wash water.What I like: When you get the process right (agitating for suds was key for us), washing is quick and effective. When you're done, it air dries quickly, doesn't smell, and packs amazingly small. Required equipment for long trips.What I'd change: The little valve is effective, but tiny and fragile. I'd like to see something more robust for true outdoor use.\n  \nRead more\n  85 people found this helpful\n    \n          \n              \n                  Helpful\n              \n          \n      Sending feedback...Thank you for your feedback.Sorry, we failed to record your vote. Please try again\n        Report\n  &lt;img src=\"https://c.media-amazon.com/images/S/amazon-avatars-global/default.png\"/&gt;Michael5.0 out of 5 stars\n\n\n\n\n\n\n\n  \n  \n    Works as it says\n  \nReviewed in the United States on August 11, 2024Color: GreenVerified Purchase\n\n\n\n\n\n\n\n  \n  \n    Used on a river cruise with a tiny bathroom - perfect as described, Strong quality material. Cleaned clothes really well.\n  \nRead more\n  2 people found this helpful\n    \n          \n              \n                  Helpful\n              \n          \n      Sending feedback...Thank you for your feedback.Sorry, we failed to record your vote. Please try again\n        Report\n  &lt;img src=\"https://c.media-amazon.com/images/S/amazon-avatars-global/ecde0ff1-ea9a-4deb-9950-f1b8f64fa603._CR0%2C0%2C452%2C452_UX460_.jpg\"/&gt;D. Grey5.0 out of 5 stars\n\n\n\n\n\n\n\n  \n  \n    Easy to use, durable, packable, works very well!\n  \nReviewed in the United States on April 15, 2024Color: GreenVerified Purchase\n\n\n\n\n\n\n\n  \n  \n    I have everything good to say about the Scrubba wash bag. Its instructions are clear, simple, and easy to understand, especially since there's pictorial notation on the bag itself to remind you of the steps and proper use. Its construction is quality and sturdy and worked extremely well on a variety of different items.Pictured are the three pairs of socks, two undershirts, and a light T-shirt that I washed in two loads. Not pictured: the shorts I was also able to wash in one of those two loads!There's several techniques that you can use for washing with the Scrubba in addition to just massaging the clothes against the integrated wash board: sloshing, biscuit making, bread kneading, and of course just soaking too.If you're traveling somewhere for any time which has little or no machine wash facilities, or such option only at cost, I definitely recommend acquiring a Scrubba wash bag for the trip! It may seem a little pricey but it's proven to be an excellent value.\n  \nRead more\n\n\n\n\n\n\n\n\n\n\n\n \n  \t\t \n\n\n\n\n    \n        \n        \n            \n        \n            \n        \n        \n            \n            \n        \n        \n            \n            \n        \n    \n    \n        \n\n            \n                &lt;img src=\"https://c.media-amazon.com/images/S/amazon-avatars-global/ecde0ff1-ea9a-4deb-9950-f1b8f64fa603._CR0%2C0%2C452%2C452_UX460_.jpg\"/&gt;D. Grey\n            \n\n            5.0 out of 5 stars\n            \n                Easy to use, durable, packable, works very well!\n            \n            \n            \n                \n                    \n                        \n                        \n                            \n                                \n                                \n                                    Reviewed in the United States on April 15, 2024\n                                \n                            \n                        \n                    \n                \n            \n        \n        \n            I have everything good to say about the Scrubba wash bag. Its instructions are clear, simple, and easy to understand, especially since there's pictorial notation on the bag itself to remind you of the steps and proper use. Its construction is quality and sturdy and worked extremely well on a variety of different items.Pictured are the three pairs of socks, two undershirts, and a light T-shirt that I washed in two loads. Not pictured: the shorts I was also able to wash in one of those two loads!There's several techniques that you can use for washing with the Scrubba in addition to just massaging the clothes against the integrated wash board: sloshing, biscuit making, bread kneading, and of course just soaking too.If you're traveling somewhere for any time which has little or no machine wash facilities, or such option only at cost, I definitely recommend acquiring a Scrubba wash bag for the trip! It may seem a little pricey but it's proven to be an excellent value.\n        \n        \n            \n                Images in this review\n            \n            \n                \n                    \n                        \n                    \n                \n            \n        \n    \n        \n    \n\n\n\n\n\n   function toggleSeeAllView() {\n       P.when('A', 'cr-image-popover-controller').execute(function(A, imagePopoverController) {\n          imagePopoverController.toggleSeeAllView(true);\n       });\n   }\n\n\n       &lt;img alt=\"Customer image\" src=\"https://c.media-amazon.com/images/I/71LmieEBmyL._SY88.jpg\" height=\"88\" width=\"100%\"/&gt;\n\n        P.when('A', 'cr-image-popover-controller').execute(function(A, imagePopoverController) {\n          A.on(\"a:popover:beforeShow:R2VN2WWNNRTTNC_gallerySection_main\", function(data) {\n            imagePopoverController.initImagePopover(\"R2VN2WWNNRTTNC\", \"[https://c.media-amazon.com/images/I/71LmieEBmyL.jpg]\", data);\n          });\n        });\n    \n\n  9 people found this helpful\n    \n          \n              \n                  Helpful\n              \n          \n      Sending feedback...Thank you for your feedback.Sorry, we failed to record your vote. Please try again\n        Report\n  &lt;img src=\"https://c.media-amazon.com/images/S/amazon-avatars-global/default.png\"/&gt;green shopper3.0 out of 5 stars\n\n\n\n\n\n\n\n  \n  \n    Eh\n  \nReviewed in the United States on August 28, 2024Color: GreenVerified Purchase\n\n\n\n\n\n\n\n  \n  \n    Seemed to work well for washing, but not for rinsing and wringing out, the clothing came out sopping wet.  I purchase for hotel travel and found it was easier to wash and rinse in the sink, hand wring, and hang on hangers to dry.  I gently rolled the wet items in hotel towels to remove more water.  Perhaps this may be better for camping.  Not a good product for me.\n  \nRead more\n  One person found this helpful\n    \n          \n              \n                  Helpful\n              \n          \n      Sending feedback...Thank you for your feedback.Sorry, we failed to record your vote. Please try again\n        Report\n  &lt;img src=\"https://c.media-amazon.com/images/S/amazon-avatars-global/4afe2b9c-ba63-4fa3-96d4-9cfbb97129da._CR0%2C0%2C375%2C375_UX460_.jpg\"/&gt;Eve5.0 out of 5 stars\n\n\n\n\n\n\n\n  \n  \n    Perfect for travel!\n  \nReviewed in the United States on July 18, 2024Color: GreenVerified Purchase\n\n\n\n\n\n\n\n  \n  \n    Purchased this for use on a cruise so I wouldn't have to pack as much, and it was perfect! Worked exactly as advertised and saved space/weight in my luggage. I took this along with a few laundry strips and a portable clothesline. Highly recommended for travel!\n  \nRead more\n  5 people found this helpful\n    \n          \n              \n                  Helpful\n              \n          \n      Sending feedback...Thank you for your feedback.Sorry, we failed to record your vote. Please try again\n        Report\n  &lt;img src=\"https://c.media-amazon.com/images/S/amazon-avatars-global/2db3b4e0-7ef4-4e51-9d5a-f83cad37b14f._CR62%2C0%2C375%2C375_SX460_.jpg\"/&gt;Frank Fries5.0 out of 5 stars\n\n\n\n\n\n\n\n  \n  \n    Super helpful on my last trip\n  \nReviewed in the United States on December 25, 2023Color: GreenVerified Purchase\n\n\n\n\n\n\n\n  \n  \n    My aim is to pack as light as possible and i don't mind doing a little wash on a trip (typically in the hotel sink). The Scrubba however has made this all super easy and without issue.Spent 9 days in Europe and it was a perfect test trip for this wash bag. You can clean most things with it, though don't try to wash a whole weeks worth a clothes at once. Two pairs of socks, two boxer briefs, and a t-shirt fill the bag. I used some Tide travel sink pack sized detergent and followed the instructions. The clothes came out clean. If you have some pants, do those separately. None of my clothes were super dirty to begin with, if you have stuff caked with mud, well this may not work for you or you may need to rinse them first.To dry the clothes, I squeezed out the excess water and then rolled the items in a spare towel. I strung up the Sea to Summit Lite Line Camping and Travel Clothesline in the shower and things were dry by morning.The Scrubba folds up pretty small. I was able to pack it, the clothesline, and the Tide packets flat in a 1 gallon zip top bag. Easily fit into my carry on. Will definitely bring the Scrubba with me for longer trips.\n  \nRead more\n  23 people found this helpful\n    \n          \n              \n                  Helpful\n              \n          \n      Sending feedback...Thank you for your feedback.Sorry, we failed to record your vote. Please try again\n        Report",</t>
  </si>
  <si>
    <t xml:space="preserve">    "trackingLink": "https://www.amazon.com/Scrubba-Wash-Bag-Portable-Backpacking/dp/B01N68XF0O?th=1&amp;linkCode=ll1&amp;tag=dividy-20&amp;linkId=a01bef5e7836c5d97900e850b96998ab&amp;language=en_US&amp;ref_=as_li_ss_tl"</t>
  </si>
  <si>
    <t xml:space="preserve">    "productDetails": "About this item                   30-INCH UNDER-CABINET RANGE HOOD INSERT: Fits neatly underneath cabinets to offer a complete solution to your kitchen ventilation needs by providing both an exhaust fan and overhead light     IMPROVES KITCHEN AIR QUALITY: Captur system provides a MAX 300 CFM and 5.0 Sones performance to remove 97.4% of smoke and cooking odors from the air faster, and the hidden 2-speed rocker switch allows for quick adjustments     INTEGRATED LIGHTING: 2-level built-in lights accept up to 50W halogen bulbs (not included) to evenly illuminate your cooking area and are controlled by a hidden rocker switch for ease of use     DISHWASHER-SAFE FILTER: Dual one-piece dishwasher-safe open mesh grease filters offer easy cleaning and maintain optimum grease capture     4-WAY CONVERTIBLE INSTALLATION: Installs as 3.25\" x 10\" vertical or horizontal ducting with damper, 7\" round vertical ducting (damper sold separately), or non-ducted with air recirculation (filter sold separately) to provide versatile installation       \n                          ›  See more product details",</t>
  </si>
  <si>
    <t xml:space="preserve">    "customerReviews": "&lt;img src=\"https://c.media-amazon.com/images/S/amazon-avatars-global/default.png\"/&gt;Christina5.0 out of 5 stars\n\n\n\n\n\n\n\n  \n  \n    Great Hood! Sturdy, quiet and pretty\n  \nReviewed in the United States on July 23, 2024Color: Stainless SteelSize: 30-InchStyle: HoodVerified Purchase\n\n\n\n\n\n\n\n  \n  \n    I upgraded to this hood from my old version of the same manufacturer. Its the exact same size so the fit was the part I knew I wouldn't have to worry about.This doesn't come with the bulbs. Ordered them at the same time as the hood and they arrived together.Pretty easy install and convertible to use any vent size, or vent less (with extra filters)Hood is super quiet compared to my older model and has way more suction power.\n  \nRead more\n  6 people found this helpful\n    \n          \n              \n                  Helpful\n              \n          \n      Sending feedback...Thank you for your feedback.Sorry, we failed to record your vote. Please try again\n        Report\n  &lt;img src=\"https://c.media-amazon.com/images/S/amazon-avatars-global/578c641d-c306-4f8b-aecc-89d467958f4d._CR87%2C0%2C225%2C225_UX460_.jpg\"/&gt;Jay Boy5.0 out of 5 stars\n\n\n\n\n\n\n\n  \n  \n    Beautiful clean lines, easy install, quiet fan and bright lights.\n  \nReviewed in the United States on May 4, 2020Color: Stainless SteelSize: 24-InchStyle: HoodVerified Purchase\n\n\n\n\n\n\n\n  \n  \n    Great investment with a good price-value. The over-range vent fan/lighting I had before was very outdated (and loud) so I opted to replace it with something a little more modern to address the look, and quiet for my sanity. This over the range hood was well within budget and offered the updated look I was going for. It was very easy to install and the dimensions advertised with accurate.While I did not use the bracket system that came with the product, and had somewhat clear directionz, I did utilize the four holes that were pre-fabricated. They are holding the vent up well and due to its light-weight build, I am not worried about it falling or posing as a hazard if I bump into it (for whatever reason) or if there is an earthquake.Construction: As I mentioned, the internal components seem to be of lightweight construction, probably aluminum as it is very light. Be careful when you move it around during installation and cautious not to bang into anything with it, like the corner of a cabinet, table or coutertop because I am sure the thing will dent easily. Perhaps not the most durable in this sense, however, it is not build to be man-handled or even touched much on that note, so with that being said, once it is up, it looks great!Wiring: I hard wired this myself using the conduit that was in place for the previous vent. I am pretty handy with stuff around the house, but very intermediate with the scary stuff such as gas &amp; electrical... regardless, I gloved up, and got to it. Black to black, white to white, ground or bare wire to provided grounding screws. Be advised, while I did not go through the \"whole-9\" which I 100% advise you to do, including shutting the power to your house then TESTING that it is off using a digital multimeter, I am still alive, breathing, and writing this review with all ten fingers. I have done several electrical jobs around my old house (late 70's) such as socket replacement etc and felt comfortable with this task.The unit did not come with the two halogen bulbs which would have been nice, but they were an easy buy that I made at the local hardware store. I waited for the unit to arrive rather than ordering them off Amazon to ensure they fit property and were the correct specs. These too were easy to install.Overall this was a great buy. Good, clean look, affordable, and easy to install. Specs and dimensions were true, the fan is so quiet I couldn't even tell it was on, and the lights provide great countertop visibility. Would highly recommend for someone looking to update the look of their kitchen.\n  \nRead more\n  23 people found this helpful\n    \n          \n              \n                  Helpful\n              \n          \n      Sending feedback...Thank you for your feedback.Sorry, we failed to record your vote. Please try again\n        Report\n  &lt;img src=\"https://c.media-amazon.com/images/S/amazon-avatars-global/default.png\"/&gt;J.T4.0 out of 5 stars\n\n\n\n\n\n\n\n  \n  \n    Super quiet.  Works like a charm.\n  \nReviewed in the United States on April 22, 2019Color: Stainless SteelSize: 36-InchStyle: HoodVerified Purchase\n\n\n\n\n\n\n\n  \n  \n    Really love this range hood.  Replaced a (probably) 20 year old Broan hood that was super noisy.  I was able to remove the old unit and install this unit on a Saturday afternoon and evening, figuring in breaks to run to the hardware store and spend time with the family.  We've been using it for a little more than a month now and I'd say I'm very satisfied with it. It's not perfect, which is why I gave a 4 star rating, but if I could give it 4.5 stars I would.Things I like:- Really quiet.  We used to have to yell to be heard when the old hood was turned on.  Even on high, this hood doesn't impede us from talking and on low I can barely hear it.- Seems to move air as well, if not better than, our old one.  Fine for typical cooking needs.- Simple, stylish look.  I especially like having filters that cover the whole underside.  I was pretty disgusted when I took the old unit down and found layers of grease and bugs that had collected around the small, single filter that was there before.  I anticipate that it will be easier to keep this unit clean.- Price.  After comparing units online and at home stores, this unit seemed to offer more features at a better price point.  The only feature lacking was LED (see below).Things that could be improved:- It would be nice if this were LED compatible.  I used the halogen bulbs they recommended to ensure use of the dimming feature, but the halogens get SUPER hot.  Between heat from cooking and the bulbs, the top of the hood gets pretty freaking hot.  Even with just the bulbs on, you wouldn't want to place your hand on top of the hood for very long.  So far, as long as I don't put my hand on the hood (which one doesn't really have need to do anyway), it's been fine.- I didn't bother using the \"easy install\" strips because, when installed they hold the hood down an additional 1/16 of an inch.  Maybe I'm anal, but I didn't want any more of a gap between the top of the hood and bottom of the cabinet than is already present because of the irregularities in the sheet metal.  As a result, getting the ductwork fitting placed correctly and putting the hood up on my own was a pain, but I made it work in the end.- The unit arrived with a dent in the top-middle of the exposed, slanted face, which I presume happened during shipping.  It wasn't so bad that I wanted to go through the hassle of repackaging and returning the unit I got, but I was annoyed that it arrived damaged.  I don't really notice the dent now unless I'm looking for it.  I guess that's the risk you take when buying things online.Overall, I'd recommend this hood.  Hope this review was helpful.\n  \nRead more\n  32 people found this helpful\n    \n          \n              \n                  Helpful\n              \n          \n      Sending feedback...Thank you for your feedback.Sorry, we failed to record your vote. Please try again\n        Report",</t>
  </si>
  <si>
    <t xml:space="preserve">    "trackingLink": "https://www.amazon.com/Broan-BCSD130SS-Glacier-Stainless-30-Inch/dp/B071S9N865?th=1&amp;linkCode=ll1&amp;tag=dividy-20&amp;linkId=6beed2096586ab141b4798e207f52b41&amp;language=en_US&amp;ref_=as_li_ss_tl"</t>
  </si>
  <si>
    <t xml:space="preserve">    "productDetails": "About this item                   Compact and Portable:The lightweight and portable design of the mini–ice maker makes it easy to store or carry, just 8.8(W)*11.6(D)*11.4(H) inches and weighs less than 14lbs, more light than other brand, widely used in home, kitchen, office, bar etc.     Quickly Ice Making: Just pour water into the ice maker, run it for 6-8 mins, then you can enjoy 9 ice cubes. It even can produce up to 26 pounds of ice per day, will be a perfect substitute for the old one in your home.     Self-cleaning function: With self-cleaning function, just press on/off button for 5s to start self-cleaning mode, which allows you not to worry how and take time to clean it. Add a little lemon or soda to help better cleaning.     Quiet Operation: Operates at a low 35 decibel level, so you can have a quiet environment. This ensures that you are not disturbed by noise.     Easy to use: Just fill the ice maker with water (less than 1.2L), press the ON button. With infrared sensor, when the ice basket is full (over 1.3lbs), or the water is insufficient, the indicator light will turn on, it will stop the ice making.       \n                            ›  See more product details",</t>
  </si>
  <si>
    <t xml:space="preserve">    "customerReviews": "&lt;img src=\"https://c.media-amazon.com/images/S/amazon-avatars-global/default.png\"/&gt;GAIL W.5.0 out of 5 stars\n\n\n\n\n\n\n\n  \n  \n    Works Great!\n  \nReviewed in the United States on August 29, 2024Color: BlackVerified Purchase\n\n\n\n\n\n\n\n  \n  \n    Works great I wish I would’ve gotten one sooner! I bought a new refrigerator two years ago and it has a ice maker but I don’t have water going to it and they gave me an estimate of $2000 to have water put in and I thought no way I don’t need ice that bad. I’ll pick up a bag, well this summer has proved to be extremely hot. I’ve needed ice and I am so glad that I purchased this machine when I did it’s quick. It’s efficient and one of the comments in the reviews was when you save the ice that it sticks together initially it does, but within an hour or so if you just reach in , pick it up it’ll break all apart so that they’re actual cubes and I will fill up my pan in my freezer quicker than if I would have had the icemaker attached. This has saved me money. You figured $2000 to install a waterline and because we have real bad water here, even though I have softener , I would be changing the filters every three months and those are $54 so this does it all and all it cost me is buying a gallon of water and I may use a third of a gallon to fill up the ice machines water section it will make at least 1 1/2 (whatever you call that thing that catches it) for 2/3 of a gallon of water I’m getting enough ice for $1.23. I called that quite a deal. This machine is paying for itself rather quickly.\n  \nRead more\n  One person found this helpful\n    \n          \n              \n                  Helpful\n              \n          \n      Sending feedback...Thank you for your feedback.Sorry, we failed to record your vote. Please try again\n        Report\n  &lt;img src=\"https://c.media-amazon.com/images/S/amazon-avatars-global/default.png\"/&gt;Jeni H.5.0 out of 5 stars\n\n\n\n\n\n\n\n  \n  \n    Fast Delivery and Quality Product\n  \nReviewed in the United States on August 24, 2024Color: BlackVerified Purchase\n\n\n\n\n\n\n\n  \n  \n    First, the delivery got here about 6 days before the estimated date. It is a heavy item that was packaged nicely and simply. The only thing to assemble was the handle that just pops on. Take the tape out and fill with water. The machine started making ice immediately.\n  \nRead more\n  4 people found this helpful\n    \n          \n              \n                  Helpful\n              \n          \n      Sending feedback...Thank you for your feedback.Sorry, we failed to record your vote. Please try again\n        Report\n  &lt;img src=\"https://c.media-amazon.com/images/S/amazon-avatars-global/d0405d66-a19e-4967-979c-8abdf45c0ab8._CR62%2C0%2C375%2C375_SX460_.jpg\"/&gt;Ren4.0 out of 5 stars\n\n\n\n\n\n\n\n  \n  \n    It's ok\n  \nReviewed in the United States on August 24, 2024Color: BlackVerified Purchase\n\n\n\n\n\n\n\n  \n  \n    I really wanted to like it, and it's not bad but, has some real drawbacks.It arrived today and I set it up per instructions and there were no issues. I wanted an icemaker to supplement the little amount of ice my refrigerator icemaker produces. The problems are this:1. The ice-making area is covered by a thin transparent cover that doesn't retain the temperature so after the ice is made it starts to melt slightly. This creates the second issue. The ice refreezes as more ice is made, and so the ice forms a large chunk from the individual pieces.2. It doesn't make enough ice or very quickly.3. it is a bit loud. It's not an issue for me because my kitchen is separate from my living space, but if you have an open-concept space maybe it might be irksome.If I had no ice maker at all I would probably keep this thing regardless of its flaws, but it just isn't worth the money to me for so little ice. I'll probably just buy a couple of ice trays and end up with the same amount of ice in the same time span. I'm bummed :(\n  \nRead more\n  3 people found this helpful\n    \n          \n              \n                  Helpful\n              \n          \n      Sending feedback...Thank you for your feedback.Sorry, we failed to record your vote. Please try again\n        Report\n  &lt;img src=\"https://c.media-amazon.com/images/S/amazon-avatars-global/default.png\"/&gt;Kindle Customer5.0 out of 5 stars\n\n\n\n\n\n\n\n  \n  \n    Good price\n  \nReviewed in the United States on August 19, 2024Color: BlackVerified Purchase\n\n\n\n\n\n\n\n  \n  \n    This is my second machine in less than a year. The first one I bought at Walmart and paid almost twice as much for it and it didn't last a year. So I bought this one but only recently so I can say so far so good but I can't remark to the longevity of it. I'll be pretty disappointed if it doesn't last either. But for this price I figured I'd try. If this one craps out I'd have to say you probably gotta put the money into a good one. The old... you get what you pay for. It's quiet and makes ice in I think 6 minutes where my last took 9. I think these machines are fantastic as I must have ice in every cold drink. I can't stand them less than ice cold. So I use it often. So far I'm satisfied\n  \nRead more\n  12 people found this helpful\n    \n          \n              \n                  Helpful\n              \n          \n      Sending feedback...Thank you for your feedback.Sorry, we failed to record your vote. Please try again\n        Report\n  &lt;img src=\"https://c.media-amazon.com/images/S/amazon-avatars-global/default.png\"/&gt;Mark Patterson5.0 out of 5 stars\n\n\n\n\n\n\n\n  \n  \n    Quick &amp; Ease\n  \nReviewed in the United States on August 9, 2024Color: BlackVerified Purchase\n\n\n\n\n\n\n\n  \n  \n    Shipment was quick, set-up was very easy, make ice very fast no time at all ,abit noses\n  \nRead more\n  5 people found this helpful\n    \n          \n              \n                  Helpful\n              \n          \n      Sending feedback...Thank you for your feedback.Sorry, we failed to record your vote. Please try again\n        Report\n  &lt;img src=\"https://c.media-amazon.com/images/S/amazon-avatars-global/default.png\"/&gt;SCchickie1.0 out of 5 stars\n\n\n\n\n\n\n\n  \n  \n    Makes very little ice. Not worth it\n  \nReviewed in the United States on August 23, 2024Color: BlackVerified Purchase\n\n\n\n\n\n\n\n\n\n\n\n\n\n\n\n\n\n\n    \n        \n\n        \n        \n            \n        \n\n        \n            \n                \n\n\n\n\n{\"clickstreamNexusMetricsConfig\":{\"actionType\":\"DISCOVERY\",\"productId\":\"\",\"eventOwner\":\"vsemetrics_playercards\",\"schemaId\":\"clickstream.CustomerEvent.4\",\"producerId\":\"vsemetrics_playercards\",\"eventType\":\"IVEVideoView\"},\"clientPrefix\":\"vse_reviews_desktop_r1w9t42v7ietyx_1725655993738\",\"closedCaptionsConfig\":{\"captionsOnTexts\":{\"en\":\"English (Automated)\"},\"captionsOffText\":\"Captions off\",\"languageToLabelTexts\":{\"English\":\"English\"}},\"sushiMetricsConfig\":{\"isRobot\":false,\"clientId\":\"VSE-US\",\"videoAsinList\":\"\",\"weblabIds\":\"\",\"eventSource\":\"Player\",\"sessionId\":\"133-8364463-3604600\",\"refMarkers\":\"vse_reviews_desktop_R1W9T42V7IETYX_1725655993738_ref\",\"placementContext\":\"cr_inline_review\",\"marketplaceId\":\"ATVPDKIKX0DER\",\"isInternal\":false,\"endpoint\":\"https://unagi-na.amazon.com/1/events/com.amazon.eel.vse.metrics.prod.events.test\",\"requestId\":\"8XV1C1DD6ZGTJ17S70MW\",\"customerId\":\"A249XJ9JIO8LDW\",\"sessionType\":1},\"mimeType\":\"application/x-mpegURL\",\"nexusMetricsConfig\":{\"isInternal\":false,\"widgetMetricsSchemaId\":\"vse.VSECardsEvents.8\",\"clientId\":\"VSE-US\",\"videoAsinList\":\"\",\"weblabIds\":\"\",\"eventSource\":\"Player\",\"videoAsin\":\"R1W9T42V7IETYX\",\"producerId\":\"vsemetrics_playercards\",\"refMarkers\":\"vse_reviews_desktop_R1W9T42V7IETYX_1725655993738_ref\",\"placementContext\":\"cr_inline_review\",\"playerTSMMetricsSchemaId\":\"vse.VSECardsPlayerEvents.7\"},\"videoHeight\":0,\"videoWidth\":0,\"initialClosedCaptions\":\"en,https://c.media-amazon.com/images/S/vse-vms-closed-captions-artifact-us-east-1-prod/closedCaptions/f88476db-f930-4e55-a8c4-0e4a0e9692ac.vtt\",\"videoUrl\":\"https://c.media-amazon.com/images/S/vse-vms-transcoding-artifact-us-east-1-prod/473b52f0-d40c-405e-8c89-7a81996565f8/embedded.cc.default.vertical.jobtemplate.hls.m3u8\",\"metricsEmissionMethod\":\"nexus\",\"imageUrl\":\"https://c.media-amazon.com/images/I/51JAATyXZNL._SY256.jpg\",\"awaConfig\":{\"useUpNextComponent\":false,\"clickstreamNexusMetricsConfig\":{\"actionType\":\"DISCOVERY\",\"productId\":\"\",\"eventOwner\":\"vsemetrics_playercards\",\"schemaId\":\"clickstream.CustomerEvent.4\",\"producerId\":\"vsemetrics_playercards\",\"eventType\":\"IVEVideoView\"},\"initialVideo\":\"R1W9T42V7IETYX\",\"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w9t42v7ietyx_1725655993738-player-dd77f1de-5a64-4596-81e7-16cdb73f6818\",\"allowCrossOrigin\":false,\"requestMetadata\":{\"marketplaceId\":\"ATVPDKIKX0DER\",\"clientId\":\"VSE-US\",\"method\":\"cr_inline_review\",\"requestId\":\"8XV1C1DD6ZGTJ17S70MW\",\"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W9T42V7IETYX_1725655993738_ref\",\"placementContext\":\"cr_inline_review\",\"marketplaceId\":\"ATVPDKIKX0DER\",\"isInternal\":false,\"endpoint\":\"https://unagi-na.amazon.com/1/events/com.amazon.eel.vse.metrics.prod.events.test\",\"requestId\":\"8XV1C1DD6ZGTJ17S70MW\",\"customerId\":\"A249XJ9JIO8LDW\",\"sessionType\":1},\"ospLinkCode\":\"\",\"showPosterImage\":true,\"languageCode\":\"en\",\"version\":\"\",\"nexusMetricsConfig\":{\"isInternal\":false,\"widgetMetricsSchemaId\":\"vse.VSECardsEvents.8\",\"clientId\":\"VSE-US\",\"videoAsinList\":\"\",\"weblabIds\":\"\",\"eventSource\":\"Player\",\"videoAsin\":\"R1W9T42V7IETYX\",\"producerId\":\"vsemetrics_playercards\",\"refMarkers\":\"vse_reviews_desktop_R1W9T42V7IETYX_1725655993738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0:22Loaded: 27.30%0:00Stream Type LIVESeek to live, currently behind liveLIVERemaining Time -0:22 1xPlayback RateChaptersChaptersDescriptionsdescriptions off, selectedCaptionscaptions off, selectedEnglishAudio Trackdefault, selectedFullscreenThis is a modal window.\n\n\n            \n            \n        \n    \n    \n\n\n\n\n\n\n\n\n  \n  \n    This makes about 12 very small pieces of ice every 8-10 minutes. You get very little ice overall when the basket is “full.” I personally do not think this is worth it, might as well splurge for the more quality ice machine.\n  \nRead more\n\n\n\n\n\n\n\n\n\n\n\n \n  \t\t \n\n\n\n\n    \n        \n        \n            \n        \n            \n        \n        \n            \n            \n        \n        \n            \n            \n        \n    \n    \n        \n\n            \n                &lt;img src=\"https://c.media-amazon.com/images/S/amazon-avatars-global/default.png\"/&gt;SCchickie\n            \n\n            1.0 out of 5 stars\n            \n                Makes very little ice. Not worth it\n            \n            \n            \n                \n                    \n                        \n                        \n                            \n                                \n                                \n                                    Reviewed in the United States on August 23, 2024\n                                \n                            \n                        \n                    \n                \n            \n        \n        \n            This makes about 12 very small pieces of ice every 8-10 minutes. You get very little ice overall when the basket is “full.” I personally do not think this is worth it, might as well splurge for the more quality ice machine.\n        \n        \n            \n                Images in this review\n            \n            \n                \n                    \n                        \n                    \n                \n            \n        \n    \n        \n    \n\n\n\n\n\n   function toggleSeeAllView() {\n       P.when('A', 'cr-image-popover-controller').execute(function(A, imagePopoverController) {\n          imagePopoverController.toggleSeeAllView(true);\n       });\n   }\n\n\n       &lt;img alt=\"Customer image\" src=\"https://c.media-amazon.com/images/I/516SaRulMOL._SY88.jpg\" height=\"88\" width=\"100%\"/&gt;\n\n        P.when('A', 'cr-image-popover-controller').execute(function(A, imagePopoverController) {\n          A.on(\"a:popover:beforeShow:R1W9T42V7IETYX_gallerySection_main\", function(data) {\n            imagePopoverController.initImagePopover(\"R1W9T42V7IETYX\", \"[https://c.media-amazon.com/images/I/516SaRulMOL.jpg]\", data);\n          });\n        });\n    \n\n  One person found this helpful\n    \n          \n              \n                  Helpful\n              \n          \n      Sending feedback...Thank you for your feedback.Sorry, we failed to record your vote. Please try again\n        Report\n  &lt;img src=\"https://c.media-amazon.com/images/S/amazon-avatars-global/default.png\"/&gt;emma5.0 out of 5 stars\n\n\n\n\n\n\n\n  \n  \n    VERY NICE\n  \nReviewed in the United States on August 23, 2024Color: BlackVerified Purchase\n\n\n\n\n\n\n\n  \n  \n    very good quality, exactly what i was looking for and not cheaply made\n  \nRead more\n  3 people found this helpful\n    \n          \n              \n                  Helpful\n              \n          \n      Sending feedback...Thank you for your feedback.Sorry, we failed to record your vote. Please try again\n        Report\n  &lt;img src=\"https://c.media-amazon.com/images/S/amazon-avatars-global/default.png\"/&gt;Amanda Preston5.0 out of 5 stars\n\n\n\n\n\n\n\n  \n  \n    Wonderful ice maker\n  \nReviewed in the United States on August 24, 2024Color: BlackVerified Purchase\n\n\n\n\n\n\n\n  \n  \n    Love the ice maker  perfect  fast shipping\n  \nRead more\n  2 people found this helpful\n    \n          \n              \n                  Helpful\n              \n          \n      Sending feedback...Thank you for your feedback.Sorry, we failed to record your vote. Please try again\n        Report",</t>
  </si>
  <si>
    <t xml:space="preserve">    "trackingLink": "https://www.amazon.com/HealSmart-Ice-Maker-Countertop-Cubes/dp/B0D93V1F1C?th=1&amp;linkCode=ll1&amp;tag=dividy-20&amp;linkId=3a47bea1648a67411f14722340e6f87e&amp;language=en_US&amp;ref_=as_li_ss_tl"</t>
  </si>
  <si>
    <t xml:space="preserve">    "productDetails": "About this item                   AWARD-WINNING INNOVATION: CES 2023 Innovation Awards Honoree, the Frigidaire Nugget Ice Maker revolutionizes home ice with soft, yet crunchy nuggets that are perfect for any beverage. Enjoy chewable, restaurant-quality ice at home whenever you want!     EFFORTLESS TOUCH CONTROL: Tap into intuitive ice-making with our intelligent control panel. Producing up to 44 lbs. of ice daily, the first ice nuggets are ready in just 10-15 minutes. Conveniently sized, this compact ice maker fits under cabinets for seamless countertop placement.     AUTOMATED SELF-CLEANING: The auto self-cleaning function with the press of a button ensures fresh-tasting ice every time, maintaining optimal hygiene and taste.     CONVENIENT DESIGN: Designed with drawer access and a viewing window, this nugget ice maker allows you to quickly view ice levels. No water hookup needed—just plug in and fill the reservoir for immediate use. With its 3 lbs. ice basket capacity, you'll always have plenty of ice on hand.     SLEEK &amp; PRACTICAL: Designed with a stylish matte exterior, this nugget ice machine adds sophistication to any kitchen. Complete with an ice scoop and drip tray, this compact ice machine is as practical as it is stylish.       \n                            ›  See more product details",</t>
  </si>
  <si>
    <t xml:space="preserve">    "customerReviews": "&lt;img src=\"https://c.media-amazon.com/images/S/amazon-avatars-global/default.png\"/&gt;There pleased the ice makes for a good crunch and it produces ice fairly quick but it’s just a handful at a time. Overall I like it. 5.0 out of 5 stars\n\n\n\n\n\n\n\n  \n  \n    It’s compact\n  \nReviewed in the United States on August 12, 2024Style: Ice MakerVerified Purchase\n\n\n\n\n\n\n\n  \n  \n    The machine is about half the size of a microwave so it’s definitely not making a ton of ice but so far no problem it works good n my ice is nice n crunchy so I like it\n  \nRead more\n  One person found this helpful\n    \n          \n              \n                  Helpful\n              \n          \n      Sending feedback...Thank you for your feedback.Sorry, we failed to record your vote. Please try again\n        Report\n  &lt;img src=\"https://c.media-amazon.com/images/S/amazon-avatars-global/default.png\"/&gt;Ann J. Camarillo5.0 out of 5 stars\n\n\n\n\n\n\n\n  \n  \n    Best Ice Maker Ever\n  \nReviewed in the United States on April 14, 2022Style: Ice MakerVerified Purchase\n\n\n\n\n\n\n\n  \n  \n    The feature that tells you when you’re out of water does not work. This doesn’t bother us. Because it makes the best ice and makes it fast. One of the best purchases I’ve ever made on Amazon. We’ve been running it for months and use it everyday.***UPDATE******DEFECTIVE &amp; HORRIBLE CUSTOMER SERVICE***Less than 6 months after purchase the machine stopped working. I took advantage of the 1-year guarantee. I could only contact the company via email. I had to fill out a very detailed form before they granted me a solution. Despite all the evidence I provided to prove the machine stopped working because it was defective (not from user error or damage) I was forced to mail them the machine so they could repair it or send me a replacement. The cost to mail it (the least expensive option at USPS) was over $60USD - almost the cost of the unit in the first place.Customer service was horrible. It took months to receive a replacement after spending the money on shipping. They kept sending messages saying they were dropping my ticket and my case. It wasn’t until I threatened to go to the police for holding my property with no intention of returning it to me that I suddenly found a new replacement ice maker at my front door - no notice that it was being sent or that my case had been resolved.The replacement seems to be working just fine. It’s been about 6 months since then so fingers crossed it survives longer than the last one!\n  \nRead more\n  99 people found this helpful\n    \n          \n              \n                  Helpful\n              \n          \n      Sending feedback...Thank you for your feedback.Sorry, we failed to record your vote. Please try again\n        Report\n  &lt;img src=\"https://c.media-amazon.com/images/S/amazon-avatars-global/default.png\"/&gt;Brett Kotschwar5.0 out of 5 stars\n\n\n\n\n\n\n\n  \n  \n    Convenient\n  \nReviewed in the United States on August 21, 2024Style: Ice MakerVerified Purchase\n\n\n\n\n\n\n\n  \n  \n    Very handy for get togethers. Couldn't have survived baseball season without it. Ice doesn't last very long in the bin but it recycles the water so it's not an issue.\n  \nRead more\n  \n    \n          \n              \n                  Helpful\n              \n          \n      Sending feedback...Thank you for your feedback.Sorry, we failed to record your vote. Please try again\n        Report\n  &lt;img src=\"https://c.media-amazon.com/images/S/amazon-avatars-global/b916a806-c714-4261-b342-56652980d8cf._CR38%2C0%2C424%2C424_SX460_.jpg\"/&gt;Richard B.1.0 out of 5 stars\n\n\n\n\n\n\n\n  \n  \n    Wonderful.  Now with updates. Even more updates now not so great BROKE\n  \nReviewed in the United States on January 26, 2023Style: Navy - Nugget IceVerified Purchase\n\n\n\n\n\n\n\n\n\n\n\n\n\n\n\n\n\n\n    \n        \n\n        \n        \n            \n        \n\n        \n            \n                \n\n\n\n\n{\"clickstreamNexusMetricsConfig\":{\"actionType\":\"DISCOVERY\",\"productId\":\"\",\"eventOwner\":\"vsemetrics_playercards\",\"schemaId\":\"clickstream.CustomerEvent.4\",\"producerId\":\"vsemetrics_playercards\",\"eventType\":\"IVEVideoView\"},\"clientPrefix\":\"vse_reviews_desktop_r2vrxb5ph3w10q_1725656011530\",\"closedCaptionsConfig\":{\"captionsOnTexts\":{\"en\":\"English (Automated)\"},\"captionsOffText\":\"Captions off\",\"languageToLabelTexts\":{\"English\":\"English\"}},\"sushiMetricsConfig\":{\"isRobot\":false,\"clientId\":\"VSE-US\",\"videoAsinList\":\"\",\"weblabIds\":\"\",\"eventSource\":\"Player\",\"sessionId\":\"133-8364463-3604600\",\"refMarkers\":\"vse_reviews_desktop_R2VRXB5PH3W10Q_1725656011530_ref\",\"placementContext\":\"cr_inline_review\",\"marketplaceId\":\"ATVPDKIKX0DER\",\"isInternal\":false,\"endpoint\":\"https://unagi-na.amazon.com/1/events/com.amazon.eel.vse.metrics.prod.events.test\",\"requestId\":\"8F1KZSNTGZPM0KWF4ZP1\",\"customerId\":\"A249XJ9JIO8LDW\",\"sessionType\":1},\"mimeType\":\"application/x-mpegURL\",\"nexusMetricsConfig\":{\"isInternal\":false,\"widgetMetricsSchemaId\":\"vse.VSECardsEvents.8\",\"clientId\":\"VSE-US\",\"videoAsinList\":\"\",\"weblabIds\":\"\",\"eventSource\":\"Player\",\"videoAsin\":\"R2VRXB5PH3W10Q\",\"producerId\":\"vsemetrics_playercards\",\"refMarkers\":\"vse_reviews_desktop_R2VRXB5PH3W10Q_1725656011530_ref\",\"placementContext\":\"cr_inline_review\",\"playerTSMMetricsSchemaId\":\"vse.VSECardsPlayerEvents.7\"},\"videoHeight\":0,\"videoWidth\":0,\"initialClosedCaptions\":\"en,https://c.media-amazon.com/images/S/vse-vms-closed-captions-artifact-us-east-1-prod/closedCaptions/50b2c8ca-0793-4c21-b026-7396753024be.vtt\",\"videoUrl\":\"https://c.media-amazon.com/images/S/vse-vms-transcoding-artifact-us-east-1-prod/51b4254b-1361-4279-b6cc-4b322572d7f3/embedded.cc.default.vertical.jobtemplate.hls.m3u8\",\"metricsEmissionMethod\":\"nexus\",\"imageUrl\":\"https://c.media-amazon.com/images/I/61JOv+RhiCL._SY256.jpg\",\"awaConfig\":{\"useUpNextComponent\":false,\"clickstreamNexusMetricsConfig\":{\"actionType\":\"DISCOVERY\",\"productId\":\"\",\"eventOwner\":\"vsemetrics_playercards\",\"schemaId\":\"clickstream.CustomerEvent.4\",\"producerId\":\"vsemetrics_playercards\",\"eventType\":\"IVEVideoView\"},\"initialVideo\":\"R2VRXB5PH3W10Q\",\"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vrxb5ph3w10q_1725656011530-player-a94a36df-f6d7-4b8f-b509-676452a01a05\",\"allowCrossOrigin\":false,\"requestMetadata\":{\"marketplaceId\":\"ATVPDKIKX0DER\",\"clientId\":\"VSE-US\",\"method\":\"cr_inline_review\",\"requestId\":\"8F1KZSNTGZPM0KWF4ZP1\",\"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VRXB5PH3W10Q_1725656011530_ref\",\"placementContext\":\"cr_inline_review\",\"marketplaceId\":\"ATVPDKIKX0DER\",\"isInternal\":false,\"endpoint\":\"https://unagi-na.amazon.com/1/events/com.amazon.eel.vse.metrics.prod.events.test\",\"requestId\":\"8F1KZSNTGZPM0KWF4ZP1\",\"customerId\":\"A249XJ9JIO8LDW\",\"sessionType\":1},\"ospLinkCode\":\"\",\"showPosterImage\":true,\"languageCode\":\"en\",\"version\":\"\",\"nexusMetricsConfig\":{\"isInternal\":false,\"widgetMetricsSchemaId\":\"vse.VSECardsEvents.8\",\"clientId\":\"VSE-US\",\"videoAsinList\":\"\",\"weblabIds\":\"\",\"eventSource\":\"Player\",\"videoAsin\":\"R2VRXB5PH3W10Q\",\"producerId\":\"vsemetrics_playercards\",\"refMarkers\":\"vse_reviews_desktop_R2VRXB5PH3W10Q_1725656011530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0:10Loaded: 60.06%0:00Stream Type LIVESeek to live, currently behind liveLIVERemaining Time -0:10 1xPlayback RateChaptersChaptersDescriptionsdescriptions off, selectedCaptionscaptions off, selectedEnglishAudio Trackdefault, selectedFullscreenThis is a modal window.\n\n\n            \n            \n        \n    \n    \n\n\n\n\n\n\n\n\n  \n  \n    Please excuse my outdated countertops, but I absolutely love this ice machine. It’s like sonic ice more dense. I find ice like sonic to melt quickly, but this is dense enough that it does not. I originally got it because I’m an ice chewer, and this was recommended by my dentist. I absolutely love it. The cleaning procedure is easy and it keeps up with two of us in the house. We go through about a gallon of water a day using this machine. Full disclosure we bought the extended warranty as well.Be prepared to pay attention to the measurements when we got it in, was bigger than I originally imagined. The noise level is about the same as the refrigerator, with the occasional is that you, Satan sound here and there. I will update if anything happens to the machine in the next year.April update: so the “Is that you Satan” noises have begun to get louder and louder.  And now occasional it growls at me.  Yes Growls.  I googled it and that’s what people said ice machines can do (growl) when a compressor pump is starting to decline.  It’s still making ice just fine, but I’m staring to thank my stars we bought the warranty (just in case)July 2023 update : new pic shows that the power light has now burned out.  I no longer have to worry about wondering if Satan is in my kitchen. He definitely is the sounds are coming from this machine now make your head turn. It’s still working it’s still making ice he just comes with a concert.  If you’re going to buy this brand, I highly suggest getting the warranty. I have no doubt we’re going to have to use it.DEC2023As you can tell from the new video, we have a solo artist that serenades us every day all day. Instrument of choice : MAC Truck. This ice maker is so loud now and it’s just annoying. The light  that indicates Ice, someday it’s on Some days not even though it doesn’t get turned off. We have started to notice that occasionally it just shut itself off as well. The whole machine just stops. Always tends to happen to so that when we wake up in the morning, there’s no ice.. the biggest problem is it will start to make ice slowly suddenly and then quit making it while it’s still running though. I have to put hot water or lukewarm water in it run a cleaning cycle and then it’ll make ice for about 24 hours before it freezes up again I’m assuming it’s freezing up. Contacted manufacturer found out it’s over $70 to ship the icemaker to them that you have to pay for if you want a warranty claim. Additionally, the extended warranty we bought want to help us until the manufactures warranty goes out but if you look at our paperwork, it says that extended warranty starts the day of purchase. I kinda had a feeling this would happen considering we paid $11 for the extended warranty and I think now it’s over 100. I have the feeling this ice machines on its last leg and I’m really disappointed that for an ice  machine over $300. This is what we got. Kind of wish I had got an opal now. I have now reduced the rating from five stars to three because in less than a year this is unacceptable. Like I said, I have a feeling am going to be on the phone a lot trying to get this fixed. I would actually look somewhere else for an ice machine now, I would not recommend this oneMarch 2024: this has started to make what I call soft ice.  It’s not freezing all that well and melts quick and it’s like a shaved ice consistency.  Most of the lights in the front no longer light up so I have to pay attention to what it needs or there’s no ice when it does work.When it run making ice or cleaning the video shows you the god awful sound it makes.  Now I get a chance to use the warranty I bought and review it. Let’s see if they still honor it since we only paid 11$ for it and it’s well over 100 now. Lost another star. Just stay away from this model I wish I would have.After further investigation by chewing on more ice I found black plastic in my ice (see pic) yep ladies and gentlemen, it has broke. That is why it’s making soft ice it’s broke. So now I have the wonderful job of getting with the insurance company to see if they’re gonna give me the runaround or fix it. Amazon seems to think they’re going to refund me my money. I should’ve bought the opal!\n  \nRead more\n\n\n\n\n\n\n\n\n\n\n\n \n  \t\t \n\n\n\n\n    \n        \n        \n            \n        \n            \n        \n        \n            \n            \n        \n        \n            \n            \n        \n    \n    \n        \n\n            \n                &lt;img src=\"https://c.media-amazon.com/images/S/amazon-avatars-global/b916a806-c714-4261-b342-56652980d8cf._CR38%2C0%2C424%2C424_SX460_.jpg\"/&gt;Richard B.\n            \n\n            1.0 out of 5 stars\n            \n                Wonderful.  Now with updates. Even more updates now not so great BROKE\n            \n            \n            \n                \n                    \n                        \n                        \n                            \n                                \n                                \n                                    Reviewed in the United States on January 26, 2023\n                                \n                            \n                        \n                    \n                \n            \n        \n        \n            Please excuse my outdated countertops, but I absolutely love this ice machine. It’s like sonic ice more dense. I find ice like sonic to melt quickly, but this is dense enough that it does not. I originally got it because I’m an ice chewer, and this was recommended by my dentist. I absolutely love it. The cleaning procedure is easy and it keeps up with two of us in the house. We go through about a gallon of water a day using this machine. Full disclosure we bought the extended warranty as well.Be prepared to pay attention to the measurements when we got it in, was bigger than I originally imagined. The noise level is about the same as the refrigerator, with the occasional is that you, Satan sound here and there. I will update if anything happens to the machine in the next year.April update: so the “Is that you Satan” noises have begun to get louder and louder.  And now occasional it growls at me.  Yes Growls.  I googled it and that’s what people said ice machines can do (growl) when a compressor pump is starting to decline.  It’s still making ice just fine, but I’m staring to thank my stars we bought the warranty (just in case)July 2023 update : new pic shows that the power light has now burned out.  I no longer have to worry about wondering if Satan is in my kitchen. He definitely is the sounds are coming from this machine now make your head turn. It’s still working it’s still making ice he just comes with a concert.  If you’re going to buy this brand, I highly suggest getting the warranty. I have no doubt we’re going to have to use it.DEC2023As you can tell from the new video, we have a solo artist that serenades us every day all day. Instrument of choice : MAC Truck. This ice maker is so loud now and it’s just annoying. The light  that indicates Ice, someday it’s on Some days not even though it doesn’t get turned off. We have started to notice that occasionally it just shut itself off as well. The whole machine just stops. Always tends to happen to so that when we wake up in the morning, there’s no ice.. the biggest problem is it will start to make ice slowly suddenly and then quit making it while it’s still running though. I have to put hot water or lukewarm water in it run a cleaning cycle and then it’ll make ice for about 24 hours before it freezes up again I’m assuming it’s freezing up. Contacted manufacturer found out it’s over $70 to ship the icemaker to them that you have to pay for if you want a warranty claim. Additionally, the extended warranty we bought want to help us until the manufactures warranty goes out but if you look at our paperwork, it says that extended warranty starts the day of purchase. I kinda had a feeling this would happen considering we paid $11 for the extended warranty and I think now it’s over 100. I have the feeling this ice machines on its last leg and I’m really disappointed that for an ice  machine over $300. This is what we got. Kind of wish I had got an opal now. I have now reduced the rating from five stars to three because in less than a year this is unacceptable. Like I said, I have a feeling am going to be on the phone a lot trying to get this fixed. I would actually look somewhere else for an ice machine now, I would not recommend this oneMarch 2024: this has started to make what I call soft ice.  It’s not freezing all that well and melts quick and it’s like a shaved ice consistency.  Most of the lights in the front no longer light up so I have to pay attention to what it needs or there’s no ice when it does work.When it run making ice or cleaning the video shows you the god awful sound it makes.  Now I get a chance to use the warranty I bought and review it. Let’s see if they still honor it since we only paid 11$ for it and it’s well over 100 now. Lost another star. Just stay away from this model I wish I would have.After further investigation by chewing on more ice I found black plastic in my ice (see pic) yep ladies and gentlemen, it has broke. That is why it’s making soft ice it’s broke. So now I have the wonderful job of getting with the insurance company to see if they’re gonna give me the runaround or fix it. Amazon seems to think they’re going to refund me my money. I should’ve bought the opal!\n        \n        \n            \n                Images in this review\n            \n            \n                \n                    \n                        \n                    \n                        \n                    \n                        \n                    \n                \n            \n        \n    \n        \n    \n\n\n\n\n\n   function toggleSeeAllView() {\n       P.when('A', 'cr-image-popover-controller').execute(function(A, imagePopoverController) {\n          imagePopoverController.toggleSeeAllView(true);\n       });\n   }\n\n\n       &lt;img alt=\"Customer image\" src=\"https://c.media-amazon.com/images/I/61XH7Uee5CL._SY88.jpg\" height=\"88\" width=\"100%\"/&gt;&lt;img alt=\"Customer image\" src=\"https://c.media-amazon.com/images/I/71htT-HypJL._SY88.jpg\" height=\"88\" width=\"100%\"/&gt;&lt;img alt=\"Customer image\" src=\"https://c.media-amazon.com/images/I/71+k6kXV0NL._SY88.jpg\" height=\"88\" width=\"100%\"/&gt;\n\n        P.when('A', 'cr-image-popover-controller').execute(function(A, imagePopoverController) {\n          A.on(\"a:popover:beforeShow:R2VRXB5PH3W10Q_gallerySection_main\", function(data) {\n            imagePopoverController.initImagePopover(\"R2VRXB5PH3W10Q\", \"[https://c.media-amazon.com/images/I/61XH7Uee5CL.jpg, https://c.media-amazon.com/images/I/71htT-HypJL.jpg, https://c.media-amazon.com/images/I/71+k6kXV0NL.jpg]\", data);\n          });\n        });\n    \n\n  118 people found this helpful\n    \n          \n              \n                  Helpful\n              \n          \n      Sending feedback...Thank you for your feedback.Sorry, we failed to record your vote. Please try again\n        Report\n  &lt;img src=\"https://c.media-amazon.com/images/S/amazon-avatars-global/default.png\"/&gt;Smile1x4me4.0 out of 5 stars\n\n\n\n\n\n\n\n  \n  \n    Nice machine\n  \nReviewed in the United States on August 16, 2024Style: Cream - Nugget IceVerified Purchase\n\n\n\n\n\n\n\n  \n  \n    August 16/24 It’s looks great, easy to clean, started making ice quickly, no bad taste, soft and crunchy, easy to freeze without excess water. My only negative so far is that it is quite loud. You do have to adjust ice so that it doesn’t register as full and will continue to make ice. Makes plenty of ice . Easy to use. Perfect nugget size and efficient.\n  \nRead more\n\n\n\n\n\n\n\n\n\n\n\n \n  \t\t \n\n\n\n\n    \n        \n        \n            \n        \n            \n        \n        \n            \n            \n        \n        \n            \n            \n        \n    \n    \n        \n\n            \n                &lt;img src=\"https://c.media-amazon.com/images/S/amazon-avatars-global/default.png\"/&gt;Smile1x4me\n            \n\n            4.0 out of 5 stars\n            \n                Nice machine\n            \n            \n            \n                \n                    \n                        \n                        \n                            \n                                \n                                \n                                    Reviewed in the United States on August 16, 2024\n                                \n                            \n                        \n                    \n                \n            \n        \n        \n            August 16/24 It’s looks great, easy to clean, started making ice quickly, no bad taste, soft and crunchy, easy to freeze without excess water. My only negative so far is that it is quite loud. You do have to adjust ice so that it doesn’t register as full and will continue to make ice. Makes plenty of ice . Easy to use. Perfect nugget size and efficient.\n        \n        \n            \n                Images in this review\n            \n            \n                \n                    \n                        \n                    \n                \n            \n        \n    \n        \n    \n\n\n\n\n\n   function toggleSeeAllView() {\n       P.when('A', 'cr-image-popover-controller').execute(function(A, imagePopoverController) {\n          imagePopoverController.toggleSeeAllView(true);\n       });\n   }\n\n\n       &lt;img alt=\"Customer image\" src=\"https://c.media-amazon.com/images/I/61iV6Dp+B5L._SY88.jpg\" height=\"88\" width=\"100%\"/&gt;\n\n        P.when('A', 'cr-image-popover-controller').execute(function(A, imagePopoverController) {\n          A.on(\"a:popover:beforeShow:R168JKPNWRXGJW_gallerySection_main\", function(data) {\n            imagePopoverController.initImagePopover(\"R168JKPNWRXGJW\", \"[https://c.media-amazon.com/images/I/61iV6Dp+B5L.jpg]\", data);\n          });\n        });\n    \n\n  \n    \n          \n              \n                  Helpful\n              \n          \n      Sending feedback...Thank you for your feedback.Sorry, we failed to record your vote. Please try again\n        Report\n  &lt;img src=\"https://c.media-amazon.com/images/S/amazon-avatars-global/40e07fb1-2ffb-40c1-9aed-0fef701c561d._CR0%2C0%2C1284%2C1284_SX460_.jpg\"/&gt;Ash5.0 out of 5 stars\n\n\n\n\n\n\n\n  \n  \n    Dense, CRUNCHY ice.\n  \nReviewed in the United States on July 15, 2024Style: Cream - Nugget IceVerified Purchase\n\n\n\n\n\n\n\n  \n  \n    I LOVE crunchy ice. I've had several countertop ice makers, but this is the best. The ice is dense, so it lasts longer, but still crunchy, so it's perfect.The icemaker is easy to clean, isn't super loud and is highly efficient. It drops ice within 8 minutes of starting and my bucket is full within an hour and fifteen minutes.It's easy on the eyes and a great value!\n  \nRead more\n\n\n\n\n\n\n\n\n\n\n\n \n  \t\t \n\n\n\n\n    \n        \n        \n            \n        \n            \n        \n        \n            \n            \n        \n        \n            \n            \n        \n    \n    \n        \n\n            \n                &lt;img src=\"https://c.media-amazon.com/images/S/amazon-avatars-global/40e07fb1-2ffb-40c1-9aed-0fef701c561d._CR0%2C0%2C1284%2C1284_SX460_.jpg\"/&gt;Ash\n            \n\n            5.0 out of 5 stars\n            \n                Dense, CRUNCHY ice.\n            \n            \n            \n                \n                    \n                        \n                        \n                            \n                                \n                                \n                                    Reviewed in the United States on July 15, 2024\n                                \n                            \n                        \n                    \n                \n            \n        \n        \n            I LOVE crunchy ice. I've had several countertop ice makers, but this is the best. The ice is dense, so it lasts longer, but still crunchy, so it's perfect.The icemaker is easy to clean, isn't super loud and is highly efficient. It drops ice within 8 minutes of starting and my bucket is full within an hour and fifteen minutes.It's easy on the eyes and a great value!\n        \n        \n            \n                Images in this review\n            \n            \n                \n                    \n                        \n                    \n                \n            \n        \n    \n        \n    \n\n\n\n\n\n   function toggleSeeAllView() {\n       P.when('A', 'cr-image-popover-controller').execute(function(A, imagePopoverController) {\n          imagePopoverController.toggleSeeAllView(true);\n       });\n   }\n\n\n       &lt;img alt=\"Customer image\" src=\"https://c.media-amazon.com/images/I/71bbu7kjvML._SY88.jpg\" height=\"88\" width=\"100%\"/&gt;\n\n        P.when('A', 'cr-image-popover-controller').execute(function(A, imagePopoverController) {\n          A.on(\"a:popover:beforeShow:R34TJ5Z3M6PAO1_gallerySection_main\", function(data) {\n            imagePopoverController.initImagePopover(\"R34TJ5Z3M6PAO1\", \"[https://c.media-amazon.com/images/I/71bbu7kjvML.jpg]\", data);\n          });\n        });\n    \n\n  6 people found this helpful\n    \n          \n              \n                  Helpful\n              \n          \n      Sending feedback...Thank you for your feedback.Sorry, we failed to record your vote. Please try again\n        Report\n  &lt;img src=\"https://c.media-amazon.com/images/S/amazon-avatars-global/default.png\"/&gt;Amazon Customer5.0 out of 5 stars\n\n\n\n\n\n\n\n  \n  \n    Worth the money\n  \nReviewed in the United States on August 14, 2024Style: Navy - Nugget IceVerified Purchase\n\n\n\n\n\n\n\n  \n  \n    Quick, low noise. It’s slightly larger than I was expecting, and didn’t fit on counter under cabinet.I also loved that it came in the blue. Adding water is easier than previous one I had. Bought it on Prime Day and glad I did.\n  \nRead more\n  \n    \n          \n              \n                  Helpful\n              \n          \n      Sending feedback...Thank you for your feedback.Sorry, we failed to record your vote. Please try again\n        Report\n  &lt;img src=\"https://c.media-amazon.com/images/S/amazon-avatars-global/default.png\"/&gt;Zack5.0 out of 5 stars\n\n\n\n\n\n\n\n  \n  \n    Ice Maker\n  \nReviewed in the United States on June 13, 2024Style: Navy - Nugget IceVerified Purchase\n\n\n\n\n\n\n\n  \n  \n    Had got it for an gift and so far the person has said they've been loving it, since they always wanted crushed ice but fridge doesn't have it. Having add any problems and ice is kinda like sonics crushed ice I'd guess and is made softly so easy to chew if wanted to, so far makes it in no time but the ice can melt quickly to sometimes depending on indoor temps of the house since the inside is not insulted. One last thing also learn every know and then if not getting ice out of it just stir the ice with the scoop and break it apart will try to start sticking together sometimes.Is kinda noisy will say but not horrible, can definitely hear it but not gonna hear it if your like down an hall or something like that.\n  \nRead more\n  6 people found this helpful\n    \n          \n              \n                  Helpful\n              \n          \n      Sending feedback...Thank you for your feedback.Sorry, we failed to record your vote. Please try again\n        Report",</t>
  </si>
  <si>
    <t xml:space="preserve">    "trackingLink": "https://www.amazon.com/FRIGIDAIRE-Gallery-Countertop-Chewable-Cleaning/dp/B0BCXJ5VQL?th=1&amp;linkCode=ll1&amp;tag=dividy-20&amp;linkId=e16526f2962de52a5b6cb1b5c603c2c8&amp;language=en_US&amp;ref_=as_li_ss_tl"</t>
  </si>
  <si>
    <t xml:space="preserve">    "productDetails": "About this item                   Note : Please check the dimension and item weight of the product and confirm it fits your space.Ice - making current : 1.5A, Ice - harvest current : 1.8A, Working Power : ≤160W..Ice-harvesting Current : 1.8 amps     FAST ICE MAKER: The Silonn countertop ice maker only takes 6 minutes to make 9 bullet-shaped ice cubes. Fill the water into the water tank, maximum ice capacity can reach 26 pounds in 24 hours.     TWO SIZES OF ICE CUBES: You can make two different sizes of ice cubes. Small ice cubes can chill seafood and beer keeping it fresh and cold. Large ice cubes are more suitable for beverages to achieve a rapid cooling effect.     EASY CARRY DESIGN: Silonn ice maker machine is portable with size of 11 x 9 x 11 inches. Our ice maker also has a sturdy handle that makes carrying from room to room even place to place a breeze. Have ice anywhere, anytime.     QUIET AND USER FRIENDLY: When making ice cubes, the noise is lower than 35dB, similar to a working refrigerator. The transparent lid allows you to monitor the ice capacity. The sensor automatically detects when ice is full and stops producing to prevent overflowing.     EASY TO CONTROL: The control panel is very easy to operate. Fill the ice maker with water, press the ON button, select the size of the ice cubes and that’s it. When the water is insufficient or the ice basket is full, the indicator light will turn on.       \n                          ›  See more product details",</t>
  </si>
  <si>
    <t xml:space="preserve">    "customerReviews": "&lt;img src=\"https://c.media-amazon.com/images/S/amazon-avatars-global/default.png\"/&gt;Limes5.0 out of 5 stars\n\n\n\n\n\n\n\n  \n  \n    A real workhorse for a great price\n  \nReviewed in the United States on August 14, 2024Color: BlackVerified Purchase\n\n\n\n\n\n\n\n  \n  \n    We are renovating our kitchen and we had to move our fridge.  As a result we have no ice making capacity.  I bought this hoping it would help for moments in a pinch, but boy was I pleasantly surprised.  This thing starts making ice right away!  Within 20 mins we had our first cubes, within 2 hours we had a full basket.  I started filling zip loc bags to store in the freezer.  We have now been living in a makeshift kitchen for 2 months and this thing has never faltered.My only wish is that it had a larger water reservoir, so I could go longer without having to dump water in.  There is an option to attach a water line, but I don't have a water line in my living room, so manual it is.Pros:  Lots of ice, compact, fast, relatively inexpensiveCons: It can be a little loud at the beginning of the ice making process.  Also, because the top is light weight plastic, it does not stay ice cold and the ice can start to melt a bit and then stick together if you don't pull it out soon after it is done.\n  \nRead more\n  3 people found this helpful\n    \n          \n              \n                  Helpful\n              \n          \n      Sending feedback...Thank you for your feedback.Sorry, we failed to record your vote. Please try again\n        Report\n  &lt;img src=\"https://c.media-amazon.com/images/S/amazon-avatars-global/d9dab896-c022-4dfb-a352-2c5ad7803281._CR0%2C0%2C686%2C686_SX460_.jpg\"/&gt;Anna P.5.0 out of 5 stars\n\n\n\n\n\n\n\n  \n  \n    Reliable and still going strong 16+ months later!\n  \nReviewed in the United States on July 18, 2024Color: BlackVerified Purchase\n\n\n\n\n\n\n\n  \n  \n    I rarely write reviews but was just talking about these with a family member and figured I'd give a little review. We bought this in March 2023 for $79 and have definitely gotten our money's worth. It is still going strong and makes consistent ice after the first couple rounds.I find it takes about 2-3 hours to make two full containers that we keep in our freezer. I'd imagine maybe double this if you are looking to fill a small/medium cooler.As many have pointed out (which I had read and understood prior to purchasing), this is NOT a freezer. The ice just sits in a tray. You can say the internal temperature stays \"cool\" from the ice, so it's not rapidly melting as if you're leaving it on the sidewalk.. but it is WET ice. What we typically do is dump the ice in the freezer.. and after a few minutes of flash freezing OR before dumping the next load, we use an ice pick to break it up so it's not just a giant block.We use this at least once a week but sometimes multiple days during the week  and always have ice on hand.It is not completely silent, but the noise is not terribly intrusive to us. It does put off some slight heat from the exhaust fan, but again - nothing intrusive.All in all, we are very happy - and would definitely buy again if this ever stops working.  Hope this helps!\n  \nRead more\n  11 people found this helpful\n    \n          \n              \n                  Helpful\n              \n          \n      Sending feedback...Thank you for your feedback.Sorry, we failed to record your vote. Please try again\n        Report\n  &lt;img src=\"https://c.media-amazon.com/images/S/amazon-avatars-global/default.png\"/&gt;H. P.5.0 out of 5 stars\n\n\n\n\n\n\n\n  \n  \n    Works  great\n  \nReviewed in the United States on August 13, 2024Color: BlackVerified Purchase\n\n\n\n\n\n\n\n  \n  \n    It is very convenient  and easy to use. I bought it to have ice available at our little shop on the days we were open. The ice takes about 6 minutes to make. Looking at buying one for home.\n  \nRead more\n  2 people found this helpful\n    \n          \n              \n                  Helpful\n              \n          \n      Sending feedback...Thank you for your feedback.Sorry, we failed to record your vote. Please try again\n        Report\n  &lt;img src=\"https://c.media-amazon.com/images/S/amazon-avatars-global/default.png\"/&gt;Jim S4.0 out of 5 stars\n\n\n\n\n\n\n\n  \n  \n    Good for parties\n  \nReviewed in the United States on June 23, 2024Color: BlackVerified Purchase\n\n\n\n\n\n\n\n  \n  \n    This item makes I’ve very quickly. It’s nice and compact if you have limited counter space. Only four stars because the ice starts to melt in the unit too quickly. Originally saw this at a friend’s house while attending a birthday party and was very impressed. Since our fridge doesn’t have an ice maker, I thought this would be great instead of filling ice cube trays. Unfortunately it’s not something you can keep running 24 hours and forget about it due to melting. But honestly, it makes ice so quickly, you can just turn it on and off when you need some fresh ice.\n  \nRead more\n  6 people found this helpful\n    \n          \n              \n                  Helpful\n              \n          \n      Sending feedback...Thank you for your feedback.Sorry, we failed to record your vote. Please try again\n        Report\n  &lt;img src=\"https://c.media-amazon.com/images/S/amazon-avatars-global/a72195e5-384f-4db6-8c22-7cc42cc5ece6._CR0%2C0%2C500%2C500_SX460_.jpg\"/&gt;Phur5.0 out of 5 stars\n\n\n\n\n\n\n\n  \n  \n    It works.\n  \nReviewed in the United States on July 4, 2024Color: White-1Verified Purchase\n\n\n\n\n\n\n\n  \n  \n    I've been through many of these ice makers over the years. There are many different brands and they all seem to be made very similarly. It makes ice pretty quick, and is very easy to use. It's not too noisy and the quality seems pretty good. I have brought this brand in the past and bought this because it was at a good price and needed a backup. Our ice maker and our refrigerator has failed and this has been a lifesaver. It's very hard to speak on durability because that depends on how much it's being used. The overall build quality is pretty good. And I really can't complain about the performance. We use filtered water so the taste is just fine. Get this if you need a small countertop ice maker. One important tip is make sure you keep at least a few inches on each side open so it vents well. If you start to hear a humming noise that's the telltale sign that you need to add water. Always keep it topped off.\n  \nRead more\n  16 people found this helpful\n    \n          \n              \n                  Helpful\n              \n          \n      Sending feedback...Thank you for your feedback.Sorry, we failed to record your vote. Please try again\n        Report\n  &lt;img src=\"https://c.media-amazon.com/images/S/amazon-avatars-global/default.png\"/&gt;MAURIA PAMPENA5.0 out of 5 stars\n\n\n\n\n\n\n\n  \n  \n    Works great for family!\n  \nReviewed in the United States on July 6, 2024Color: Stainless SteelVerified Purchase\n\n\n\n\n\n\n\n  \n  \n    We love this machine, it works really well and is very efficient.  Makes plenty of ice for the whole family. We dump it into ice bin of refrigerator to dispense from there.  Any ice that melts goes back through the machine to make more. We have not run out since we bought this, and no more buying bags of ice for our beverages.  Noise level is fine too, not very loud.\n  \nRead more\n  9 people found this helpful\n    \n          \n              \n                  Helpful\n              \n          \n      Sending feedback...Thank you for your feedback.Sorry, we failed to record your vote. Please try again\n        Report\n  &lt;img src=\"https://c.media-amazon.com/images/S/amazon-avatars-global/42267992-21e3-45a8-b09b-dcb043d40a4c._CR0%2C0%2C375%2C375_UX460_.jpg\"/&gt;Jenny Koch5.0 out of 5 stars\n\n\n\n\n\n\n\n  \n  \n    My husband’s favorite purchase this year!\n  \nReviewed in the United States on August 23, 2024Color: Stainless SteelVerified Purchase\n\n\n\n\n\n\n\n  \n  \n    We use this all day, everyday!! It makes ice so quickly and is easy to use. Great quality and it is appealing to the eye so I don’t feel so bad leaving it out on the counter.\n  \nRead more\n  \n    \n          \n              \n                  Helpful\n              \n          \n      Sending feedback...Thank you for your feedback.Sorry, we failed to record your vote. Please try again\n        Report",</t>
  </si>
  <si>
    <t xml:space="preserve">    "trackingLink": "https://www.amazon.com/Silonn-Countertop-Self-Cleaning-Machine-SLIM09/dp/B0B5D97F23?psc=&amp;linkCode=ll1&amp;tag=dividy-20&amp;linkId=f8536df18a11c5077560aaccf1ce5e74&amp;language=en_US&amp;ref_=as_li_ss_tl"</t>
  </si>
  <si>
    <t xml:space="preserve">    "productDetails": "About this item                   ❉【Fast Ice Making with Super Capacity】:This ice maker machine can churn out its first batch of ice in just seven minutes.Thanks to a high-power cooling process,it can produce up to 26 lbs/12 kg of ice in 24 hrs per day.with its 2-liter/68 oz water reservoir.The crunchy,yet chewy nugget ice it makes is perfect for chilling any cocktail or blended beverage.     ❉【Two Sizes of Ice Cubes】:This ice machine can make up to two different sizes of ice (small and large),fitting all of your cocktail-making needs. The ice maker indicators alert you to take out the ice cubes when the basket is full,as well as to add water when the machine is running low.     ❉【Simple to Use and Clean】:With a simple control panel,just simply add water,plug it in,press the power button and let it be,no more complex settings required.Indicator lights for \"ICE FULL\" or \"ADD WATER\" will alert you in time.Big clear view window for easy observation.No installation and plumbing required.Easy to clean with a simple wipe.     ❉【Healthy &amp; Durable Materials】:The portable ice maker is covered with sturdy stainless steel enclosure to construct the machine,corrosion-resistant and durable to ensure years of extended use,easy to clean and help make safe ice cubes.The size of the ice maker is (H)11.4*(W)8.9*(D)11.6 inches,which makes it perfect to be placed and carried anywhere,such as the kitchen,office,bar,garage,basement,RV,or parties.     ❉【Portable &amp; Compact Ice Maker】:The lightweight and portable design of the countertop ice cube maker is easy to store or carry.You can place the mini portable ice maker countertop top rated prime anywhere,perfect for kitchen,office,bar,camping,RV,or parties.       \n                            ›  See more product details",</t>
  </si>
  <si>
    <t xml:space="preserve">    "customerReviews": "&lt;img src=\"https://c.media-amazon.com/images/S/amazon-avatars-global/default.png\"/&gt;DARIN Henry5.0 out of 5 stars\n\n\n\n\n\n\n\n  \n  \n    I made a terrible mistake\n  \nReviewed in the United States on August 29, 2024Color: BlackVerified Purchase\n\n\n\n\n\n\n\n  \n  \n    My electric was out &amp; I thought the machine didn’t work. After further review this ice machine is amazing, the ice is perfect size &amp; you don’t need to do anything, the ice machine does it all\n  \nRead more\n  \n    \n          \n              \n                  Helpful\n              \n          \n      Sending feedback...Thank you for your feedback.Sorry, we failed to record your vote. Please try again\n        Report\n  &lt;img src=\"https://c.media-amazon.com/images/S/amazon-avatars-global/default.png\"/&gt;Janice Alridge5.0 out of 5 stars\n\n\n\n\n\n\n\n  \n  \n    ice maker\n  \nReviewed in the United States on August 16, 2024Color: YellowVerified Purchase\n\n\n\n\n\n\n\n  \n  \n    ❤️ It’s small and lightweight….produces ice quite rapidly….great price….oh, and the color was definitely a hit\n  \nRead more\n  3 people found this helpful\n    \n          \n              \n                  Helpful\n              \n          \n      Sending feedback...Thank you for your feedback.Sorry, we failed to record your vote. Please try again\n        Report\n  &lt;img src=\"https://c.media-amazon.com/images/S/amazon-avatars-global/default.png\"/&gt;C H1.0 out of 5 stars\n\n\n\n\n\n\n\n  \n  \n    Broke on 3rd use\n  \nReviewed in the United States on August 25, 2024Color: BlackVerified Purchase\n\n\n\n\n\n\n\n  \n  \n    Our refrigerator is on the fritz. The ice machine broke and the parts no longer made. So we bought this in hopes it would solve the problem with the ice. Used it a few times and got a handful of ice. It takes much longer than the manual says. There is no refrigeration so if you miss it the ice mets and the process continues.If you just need a little ice the. You are golden! If you need more for lots of people .....pass on this.\n  \nRead more\n  \n    \n          \n              \n                  Helpful\n              \n          \n      Sending feedback...Thank you for your feedback.Sorry, we failed to record your vote. Please try again\n        Report\n  &lt;img src=\"https://c.media-amazon.com/images/S/amazon-avatars-global/f65f06dd-19bc-4bf0-afa2-506536f86c95._CR0%2C0%2C375%2C375_UX460_.jpg\"/&gt;AJ Parker4.0 out of 5 stars\n\n\n\n\n\n\n\n  \n  \n    Does what it says it will do.\n  \nReviewed in the United States on July 27, 2024Color: BlackVerified Purchase\n\n\n\n\n\n\n\n  \n  \n    Our refrigerators ice maker broke so we needed something else. This little cutie works like a champ. The only issue I have, is that the ice that's made starts to melt before we get it to the freezer. Even with this one flaw, I'd buy it again.\n  \nRead more\n  2 people found this helpful\n    \n          \n              \n                  Helpful\n              \n          \n      Sending feedback...Thank you for your feedback.Sorry, we failed to record your vote. Please try again\n        Report\n  &lt;img src=\"https://c.media-amazon.com/images/S/amazon-avatars-global/default.png\"/&gt;Wendy5.0 out of 5 stars\n\n\n\n\n\n\n\n  \n  \n    Perfect size for rv\n  \nReviewed in the United States on August 30, 2024Color: BlackVerified Purchase\n\n\n\n\n\n\n\n  \n  \n    Love how quick it makes ice and how little space it takes. Perfect for our rv.\n  \nRead more\n  \n    \n          \n              \n                  Helpful\n              \n          \n      Sending feedback...Thank you for your feedback.Sorry, we failed to record your vote. Please try again\n        Report\n  &lt;img src=\"https://c.media-amazon.com/images/S/amazon-avatars-global/default.png\"/&gt;Anthony M. Kristensen5.0 out of 5 stars\n\n\n\n\n\n\n\n  \n  \n    Works amazing\n  \nReviewed in the United States on August 31, 2024Color: BlackVerified Purchase\n\n\n\n\n\n\n\n  \n  \n    I bought this to have ice while at training. It’s great to have access to ice whenever I need. Light and easy to move with the carrying handle.\n  \nRead more\n  \n    \n          \n              \n                  Helpful\n              \n          \n      Sending feedback...Thank you for your feedback.Sorry, we failed to record your vote. Please try again\n        Report\n  &lt;img src=\"https://c.media-amazon.com/images/S/amazon-avatars-global/default.png\"/&gt;Mike D.5.0 out of 5 stars\n\n\n\n\n\n\n\n  \n  \n    Makes perfect ice...\n  \nReviewed in the United States on August 23, 2024Color: PinkVerified Purchase\n\n\n\n\n\n\n\n  \n  \n    If you like ice that is easy to crunch this ice maker is for you.  My grandniece is using this in her dorm room at college and she loves it.  She said it makes the perfect kind of ice.\n  \nRead more\n  2 people found this helpful\n    \n          \n              \n                  Helpful\n              \n          \n      Sending feedback...Thank you for your feedback.Sorry, we failed to record your vote. Please try again\n        Report\n  &lt;img src=\"https://c.media-amazon.com/images/S/amazon-avatars-global/default.png\"/&gt;Paulette1.0 out of 5 stars\n\n\n\n\n\n\n\n  \n  \n    Poor quality\n  \nReviewed in the United States on August 31, 2024Color: BlackVerified Purchase\n\n\n\n\n\n\n\n  \n  \n    Purchased this ice maker approximately a month ago and it already stopped working.  I contacted the company and no response.\n  \nRead more\n  \n    \n          \n              \n                  Helpful\n              \n          \n      Sending feedback...Thank you for your feedback.Sorry, we failed to record your vote. Please try again\n        Report",</t>
  </si>
  <si>
    <t xml:space="preserve">    "trackingLink": "https://www.amazon.com/Countertop-Machine-26-5lbs-Portable-Self-Cleaning/dp/B0D3WNCW59?th=1&amp;linkCode=ll1&amp;tag=dividy-20&amp;linkId=58000778fa4ca36c0a7d92aac2e96189&amp;language=en_US&amp;ref_=as_li_ss_tl"</t>
  </si>
  <si>
    <t xml:space="preserve">    "productDetails": "About this item                   Ice makers countertop and Wide Applications : AGLUCKY countertop ice maker has wide applications with compact size 12.3(D)*8.7(W)*12.6(H) inch.With portable and compact design,our countertop ice maker is easy to carry and operate. It have wide applications,whenever and wherever you are, ice is there.You can use it for bar, tea shop, KTV, kitchen and office.     Efficient and Quiet Ice Making : Our ice machine produces 9 ice cubes within only 6-8 minutes.It even can produce up to 26.5 pounds of ice per day, which enables you to have fresh ice every day.Also, this is not a noisy,our ice makers countertop are equipped with a quick and quiet cooling system. This not only helps you save energy, but it also keeps nugget ice machine cool and ensures a quiet environment.     Multiple Functions with Ice Scoop and Basket: Indicators of our ice machine maker countertop will remind you to take out the ice cubes when the basket is full and inform you to add the water when the ice maker lacks of water.     Bullet—shaped ice cubes : Our portable ice maker has two sizes (small &amp; large) of ice cubes available to be selected, which are always used to cool drinks and food.And it produce the round and smooth bullet-shaped ice,it will not hurt your hands,which are always used to cool drinks and food.     Healthy ice cube to use : AGLUCKY ice maker is different from others, the top cover with transparent window ,you can see directly through it. It can produce more pure ice cubes.So It can offer healthy ice cubes for you, ensuring your eating safety.       \n                            ›  See more product details",</t>
  </si>
  <si>
    <t xml:space="preserve">    "customerReviews": "&lt;img src=\"https://c.media-amazon.com/images/S/amazon-avatars-global/abd4ab8d-a485-4594-b93c-5f7da95fc440._CR0%2C0%2C500%2C500_SX460_.jpg\"/&gt;tlsutter5.0 out of 5 stars\n\n\n\n\n\n\n\n  \n  \n    Portable ice marker\n  \nReviewed in the United States on August 1, 2024Size: 26lbs/DayColor: BlackNumber of Items: 1Verified Purchase\n\n\n\n\n\n\n\n  \n  \n    Lovely little machine, works great so far. First day using it . Ice making is quick . Just don’t like that the ice doesn’t stay frozen . It’s melty and keeps making ice as they melt . GREAT GADGET!!\n  \nRead more\n\n\n\n\n\n\n\n\n\n\n\n \n  \t\t \n\n\n\n\n    \n        \n        \n            \n        \n            \n        \n        \n            \n            \n        \n        \n            \n            \n        \n    \n    \n        \n\n            \n                &lt;img src=\"https://c.media-amazon.com/images/S/amazon-avatars-global/abd4ab8d-a485-4594-b93c-5f7da95fc440._CR0%2C0%2C500%2C500_SX460_.jpg\"/&gt;tlsutter\n            \n\n            5.0 out of 5 stars\n            \n                Portable ice marker\n            \n            \n            \n                \n                    \n                        \n                        \n                            \n                                \n                                \n                                    Reviewed in the United States on August 1, 2024\n                                \n                            \n                        \n                    \n                \n            \n        \n        \n            Lovely little machine, works great so far. First day using it . Ice making is quick . Just don’t like that the ice doesn’t stay frozen . It’s melty and keeps making ice as they melt . GREAT GADGET!!\n        \n        \n            \n                Images in this review\n            \n            \n                \n                    \n                        \n                    \n                        \n                    \n                \n            \n        \n    \n        \n    \n\n\n\n\n\n   function toggleSeeAllView() {\n       P.when('A', 'cr-image-popover-controller').execute(function(A, imagePopoverController) {\n          imagePopoverController.toggleSeeAllView(true);\n       });\n   }\n\n\n       &lt;img alt=\"Customer image\" src=\"https://c.media-amazon.com/images/I/61gEz4K1iaL._SY88.jpg\" height=\"88\" width=\"100%\"/&gt;&lt;img alt=\"Customer image\" src=\"https://c.media-amazon.com/images/I/61maYl2j0aL._SY88.jpg\" height=\"88\" width=\"100%\"/&gt;\n\n        P.when('A', 'cr-image-popover-controller').execute(function(A, imagePopoverController) {\n          A.on(\"a:popover:beforeShow:R1RMNUSCZYY7B6_gallerySection_main\", function(data) {\n            imagePopoverController.initImagePopover(\"R1RMNUSCZYY7B6\", \"[https://c.media-amazon.com/images/I/61gEz4K1iaL.jpg, https://c.media-amazon.com/images/I/61maYl2j0aL.jpg]\", data);\n          });\n        });\n    \n\n  \n    \n          \n              \n                  Helpful\n              \n          \n      Sending feedback...Thank you for your feedback.Sorry, we failed to record your vote. Please try again\n        Report\n  &lt;img src=\"https://c.media-amazon.com/images/S/amazon-avatars-global/default.png\"/&gt;arichmann5.0 out of 5 stars\n\n\n\n\n\n\n\n  \n  \n    No help from the seller-updated\n  \nReviewed in the United States on June 13, 2024Size: 26lbs/DayColor: BlackNumber of Items: 1Verified Purchase\n\n\n\n\n\n\n\n  \n  \n    I am updating my review since finally talking to the seller. They did send the part needed to fix my ice maker however another part broke. That being said the seller offered to refund me the purchase price. I  glad we were able to resolve this matter. I bought this back in October 2023. The lift gate that pushes the ice cubes into the basket broken off the hinge. I bought the extended warranty however when filing the claim I’m told it’s still covered under the manufacturer warranty. I spoke to the manufacturer and they told me I have to go thru the company that sold it. Which has been no help. Don’t buy this brand\n  \nRead more\n  16 people found this helpful\n    \n          \n              \n                  Helpful\n              \n          \n      Sending feedback...Thank you for your feedback.Sorry, we failed to record your vote. Please try again\n        Report\n  &lt;img src=\"https://c.media-amazon.com/images/S/amazon-avatars-global/default.png\"/&gt;Matthew4.0 out of 5 stars\n\n\n\n\n\n\n\n  \n  \n    Works Well, Doesn't Last Forever\n  \nReviewed in the United States on February 25, 2024Size: 26lbs/DayColor: GrayNumber of Items: 1Verified Purchase\n\n\n\n\n\n\n\n  \n  \n    This is the second counter top ice maker that I've purchased, and I've found that they work well, producing a good amount of ice for an individual user at a reasonable price. However, the machines tend to break down after approximately a year. I bought this model in January 2023, and it stopped working as of late February of 2024.As long as you understand that the ice maker is probably going to die after a year, this inexpensive ice maker is a pretty good purchase, particularly when compared to models that are almost identical in construction that are priced higher.\n  \nRead more\n  33 people found this helpful\n    \n          \n              \n                  Helpful\n              \n          \n      Sending feedback...Thank you for your feedback.Sorry, we failed to record your vote. Please try again\n        Report\n  &lt;img src=\"https://c.media-amazon.com/images/S/amazon-avatars-global/default.png\"/&gt;SD5.0 out of 5 stars\n\n\n\n\n\n\n\n  \n  \n    Portable Ice Maker\n  \nReviewed in the United States on August 20, 2024Size: 26lbs/DayColor: BlackNumber of Items: 1Verified Purchase\n\n\n\n\n\n\n\n  \n  \n    This ice maker is amazing!! It makes ice soo much faster than any ice maker than I have ever own!! I fill my cup up full of ice &amp; I never run out!  It's AWESOME &amp; AFFORDABLE!! It doesn't take up much room on the counter &amp; it's quiet!! It's quite durable!If you like alot of ice or little  ice, this is for you! All you do is put water in bottom tray &amp; minutes later you have plenty of ice for you &amp; your guests! Or take it on trips so you canmake ice in your hotel room!\n  \nRead more\n  \n    \n          \n              \n                  Helpful\n              \n          \n      Sending feedback...Thank you for your feedback.Sorry, we failed to record your vote. Please try again\n        Report\n  &lt;img src=\"https://c.media-amazon.com/images/S/amazon-avatars-global/default.png\"/&gt;Warren5.0 out of 5 stars\n\n\n\n\n\n\n\n  \n  \n    It works great.\n  \nReviewed in the United States on August 13, 2024Size: 26lbs/DayColor: BlackNumber of Items: 1Verified Purchase\n\n\n\n\n\n\n\n  \n  \n    I have never used a portable ice maker before. This one fits into my routine like a dream. No more frozen air. No more fussing with roommates who don't fill their ice trays. No more having to make special trips to get ice. I just get it ready in the morning and when I am ready, push the button, ice drops in 8 minutes or less. Well worth the money. Easy to follow directions.\n  \nRead more\n  One person found this helpful\n    \n          \n              \n                  Helpful\n              \n          \n      Sending feedback...Thank you for your feedback.Sorry, we failed to record your vote. Please try again\n        Report\n  &lt;img src=\"https://c.media-amazon.com/images/S/amazon-avatars-global/b1e99944-ecb5-4101-a386-e0afecce4edb._CR0%2C0%2C500%2C500_SX460_.jpg\"/&gt;Cookie 5.0 out of 5 stars\n\n\n\n\n\n\n\n  \n  \n    Love this ice maker!\n  \nReviewed in the United States on August 9, 2024Size: 26lbs/DayColor: BlackNumber of Items: 1Verified Purchase\n\n\n\n\n\n\n\n  \n  \n    I absolutely love this ice maker.  It fits perfect on the counter, under my cabinets.  See picture, no problem opening or closing ice maker.  You can choose between large or small bullet ice cubes- I make small cubes.  It's amazing how much ice this machine can make in a short amount of time.  The ice is excellent and the machine is QUIET!  HIGHLY RECOMMEND\n  \nRead more\n\n\n\n\n\n\n\n\n\n\n\n \n  \t\t \n\n\n\n\n    \n        \n        \n            \n        \n            \n        \n        \n            \n            \n        \n        \n            \n            \n        \n    \n    \n        \n\n            \n                &lt;img src=\"https://c.media-amazon.com/images/S/amazon-avatars-global/b1e99944-ecb5-4101-a386-e0afecce4edb._CR0%2C0%2C500%2C500_SX460_.jpg\"/&gt;Cookie \n            \n\n            5.0 out of 5 stars\n            \n                Love this ice maker!\n            \n            \n            \n                \n                    \n                        \n                        \n                            \n                                \n                                \n                                    Reviewed in the United States on August 9, 2024\n                                \n                            \n                        \n                    \n                \n            \n        \n        \n            I absolutely love this ice maker.  It fits perfect on the counter, under my cabinets.  See picture, no problem opening or closing ice maker.  You can choose between large or small bullet ice cubes- I make small cubes.  It's amazing how much ice this machine can make in a short amount of time.  The ice is excellent and the machine is QUIET!  HIGHLY RECOMMEND\n        \n        \n            \n                Images in this review\n            \n            \n                \n                    \n                        \n                    \n                        \n                    \n                        \n                    \n                \n            \n        \n    \n        \n    \n\n\n\n\n\n   function toggleSeeAllView() {\n       P.when('A', 'cr-image-popover-controller').execute(function(A, imagePopoverController) {\n          imagePopoverController.toggleSeeAllView(true);\n       });\n   }\n\n\n       &lt;img alt=\"Customer image\" src=\"https://c.media-amazon.com/images/I/71aadQKve2L._SY88.jpg\" height=\"88\" width=\"100%\"/&gt;&lt;img alt=\"Customer image\" src=\"https://c.media-amazon.com/images/I/71ZmOCUr+gL._SY88.jpg\" height=\"88\" width=\"100%\"/&gt;&lt;img alt=\"Customer image\" src=\"https://c.media-amazon.com/images/I/61hwQ+BX81L._SY88.jpg\" height=\"88\" width=\"100%\"/&gt;\n\n        P.when('A', 'cr-image-popover-controller').execute(function(A, imagePopoverController) {\n          A.on(\"a:popover:beforeShow:R3GLXP8MSDGAUE_gallerySection_main\", function(data) {\n            imagePopoverController.initImagePopover(\"R3GLXP8MSDGAUE\", \"[https://c.media-amazon.com/images/I/71aadQKve2L.jpg, https://c.media-amazon.com/images/I/71ZmOCUr+gL.jpg, https://c.media-amazon.com/images/I/61hwQ+BX81L.jpg]\", data);\n          });\n        });\n    \n\n  3 people found this helpful\n    \n          \n              \n                  Helpful\n              \n          \n      Sending feedback...Thank you for your feedback.Sorry, we failed to record your vote. Please try again\n        Report\n  &lt;img src=\"https://c.media-amazon.com/images/S/amazon-avatars-global/default.png\"/&gt;Lelani Kekua5.0 out of 5 stars\n\n\n\n\n\n\n\n  \n  \n    Exceeded our expectations\n  \nReviewed in the United States on July 28, 2024Size: 26lbs/DayColor: BlackNumber of Items: 1Verified Purchase\n\n\n\n\n\n\n\n  \n  \n    This little guy saved us a fortune.  We have a 12 year old refrigerator that can no longer make ice, but does everything else very well.  We didn't want to spend a lot of money on a new fridge and put a perfectly fine appliance into recycling/landfill.  It makes ice so quickly and efficiently that even with 5 visiting family members  that LOVE their ice, we had more than plenty of ice.  We even put the ice this guy makes into our refrigerator's ice storage bin so it comes out of the door-dispenser just like the ice maker used to work.  It is very easy to use and makes ice within 6-10 minutes of adding water and turning it on.  We love it.\n  \nRead more\n  6 people found this helpful\n    \n          \n              \n                  Helpful\n              \n          \n      Sending feedback...Thank you for your feedback.Sorry, we failed to record your vote. Please try again\n        Report\n  &lt;img src=\"https://c.media-amazon.com/images/S/amazon-avatars-global/default.png\"/&gt;Joy3.0 out of 5 stars\n\n\n\n\n\n\n\n  \n  \n    Served the purpose\n  \nReviewed in the United States on July 20, 2024Size: 26lbs/DayColor: GrayNumber of Items: 1Verified Purchase\n\n\n\n\n\n\n\n  \n  \n    Very easy to use and fits on rhe countetop. I bought it in gray. The machine gives quick ice with just the right crunch. It melts quick so it's constantly making ice. This is good as you'll alway have ice, bad in that it's always making noise 24/7. The only time it doesn't run is if you turn it off, a piece gets in the way of the sensor, or it stops working. Mine stopped working right at the year mark. I paid $120 for it and wouldn't try it again for that cost. Today it's listed for $40. Definitely worth trying for $40. Best for those who don't sleep near the kitchen, the constant noise is disturbing.\n  \nRead more\n  4 people found this helpful\n    \n          \n              \n                  Helpful\n              \n          \n      Sending feedback...Thank you for your feedback.Sorry, we failed to record your vote. Please try again\n        Report",</t>
  </si>
  <si>
    <t xml:space="preserve">    "trackingLink": "https://www.amazon.com/AGLUCKY-Machine-Countertop-Portable-Makers/dp/B08FZYMWJT?th=1&amp;linkCode=ll1&amp;tag=dividy-20&amp;linkId=4ae24d6f8fdb41cbd3a3f0c21a2940ed&amp;language=en_US&amp;ref_=as_li_ss_tl"</t>
  </si>
  <si>
    <t xml:space="preserve">    "productDetails": "About this item                   Bite, Crunch, Repeat: Transform your drinks from \"meh\" to \"oh yeah!\" with our irresistibly chewable ice cubes. Because who says cooling down can't be a blast? Get your chew on and keep the cool vibes flowing—all day, every day     More Ice More Nice: Nugget ice maker churns out ice quicker than you can say \"refreshing!\" Producing 33 lbs of ice in just 24 hrs, never run out of ice, even during the hottest gatherings. Keeps drinks cool for everyone—no one's left with a warm beverage     Clean Up Made Chill: One-touch self-clean feature. Just press, relax, and let the ice maker do the icy scrubbing. It's the coolest way to keep your ice maker sparkling and your drinks on point—because clean ice is cool ice     Easy Peasy: Just add water, press a button, and voila—ice magic at your fingertips! With advanced infrared sensors and dual indicator lights, it keeps you informed of its status. Plus, a large transparent window lets you check ice storage at a glance     Compact Design: Compact size without sacrificing functionality! Fits easily on most countertops and tables, perfect for homes, offices, kitchens, RVs, basement bars—ideal for personal or family gatherings     Notice: If the ones in the basket aren't used for a while, they'll melt. Use the provided ice bag and scoop to transfer them back to the freezer for later! The ice basket's unique sunken design holds more ice compared to similar products       \n                            ›  See more product details",</t>
  </si>
  <si>
    <t xml:space="preserve">    "customerReviews": "&lt;img src=\"https://c.media-amazon.com/images/S/amazon-avatars-global/default.png\"/&gt;Robyn Turner5.0 out of 5 stars\n\n\n\n\n\n\n\n  \n  \n    ECOZY Nugget Ice Maker A+\n  \nReviewed in the United States on August 13, 2024Color: SilverStyle: Nugget Ice MakerVerified Purchase\n\n\n\n\n\n\n\n  \n  \n    I loved my ECOZY cube ice maker, so I was excited to try the nugget one when it came out!  Packaging is always great.  Out of the box it was an easy setup.  Clear instructions and easy buttons/functions.  It's compact so it doesn't take up too much counter space.  Drains easily, has self cleaning mode which is awesome!  It's a little louder than my cube ice maker but nothing you can't deal with when doing normal daily tasks. The storage section isn't cooled so the ice will melt if you don't take it out to use or freeze (like most ice makers). I don't run it at night for that reason so the sound doesn't bother me. The cubes aren't round like I expected. You can see in the pictures they have flat sides and are like tiny cubes. Still soft enough for crunching but hard enough that they don't melt in a drink nearly as fast as I expected. Especially if you use it with something that's already cold. I've put it in my smoothies to make them \"frozen\" smoothies and it crushes in the blender nicely!  Now that it's been in use for a while, it does produce more quickly than the initial start up which I attached pictures of. Overall I'm really happy with it. I will say sometimes the ice stacks up in the middle and triggers the full sensor so I have to knock it down so it'll start running again. There's really no way around that and it's not an issue in my opinion. I'm not a nugget ice person myself but my daughter is and she was a fan. I was impressed with how long it stays frozen in my drinks though so it won me over. Those of you that like to crunch your nugget ice, I highly recommend it! Great value for the price point, and their customer service is wonderful. I had to contact them about something for my previous cube ice maker and they were fast to respond and very quick to ship what I needed! 5 stars from this \"non nugget lover\"!\n  \nRead more\n\n\n\n\n\n\n\n\n\n\n\n \n  \t\t \n\n\n\n\n    \n        \n        \n            \n        \n            \n        \n        \n            \n            \n        \n        \n            \n            \n        \n    \n    \n        \n\n            \n                &lt;img src=\"https://c.media-amazon.com/images/S/amazon-avatars-global/default.png\"/&gt;Robyn Turner\n            \n\n            5.0 out of 5 stars\n            \n                ECOZY Nugget Ice Maker A+\n            \n            \n            \n                \n                    \n                        \n                        \n                            \n                                \n                                \n                                    Reviewed in the United States on August 13, 2024\n                                \n                            \n                        \n                    \n                \n            \n        \n        \n            I loved my ECOZY cube ice maker, so I was excited to try the nugget one when it came out!  Packaging is always great.  Out of the box it was an easy setup.  Clear instructions and easy buttons/functions.  It's compact so it doesn't take up too much counter space.  Drains easily, has self cleaning mode which is awesome!  It's a little louder than my cube ice maker but nothing you can't deal with when doing normal daily tasks. The storage section isn't cooled so the ice will melt if you don't take it out to use or freeze (like most ice makers). I don't run it at night for that reason so the sound doesn't bother me. The cubes aren't round like I expected. You can see in the pictures they have flat sides and are like tiny cubes. Still soft enough for crunching but hard enough that they don't melt in a drink nearly as fast as I expected. Especially if you use it with something that's already cold. I've put it in my smoothies to make them \"frozen\" smoothies and it crushes in the blender nicely!  Now that it's been in use for a while, it does produce more quickly than the initial start up which I attached pictures of. Overall I'm really happy with it. I will say sometimes the ice stacks up in the middle and triggers the full sensor so I have to knock it down so it'll start running again. There's really no way around that and it's not an issue in my opinion. I'm not a nugget ice person myself but my daughter is and she was a fan. I was impressed with how long it stays frozen in my drinks though so it won me over. Those of you that like to crunch your nugget ice, I highly recommend it! Great value for the price point, and their customer service is wonderful. I had to contact them about something for my previous cube ice maker and they were fast to respond and very quick to ship what I needed! 5 stars from this \"non nugget lover\"!\n        \n        \n            \n                Images in this review\n            \n            \n                \n                    \n                        \n                    \n                        \n                    \n                        \n                    \n                        \n                    \n                \n            \n        \n    \n        \n    \n\n\n\n\n\n   function toggleSeeAllView() {\n       P.when('A', 'cr-image-popover-controller').execute(function(A, imagePopoverController) {\n          imagePopoverController.toggleSeeAllView(true);\n       });\n   }\n\n\n       &lt;img alt=\"Customer image\" src=\"https://c.media-amazon.com/images/I/61YviiEFW6L._SY88.jpg\" height=\"88\" width=\"100%\"/&gt;&lt;img alt=\"Customer image\" src=\"https://c.media-amazon.com/images/I/61Vf5UcD7JL._SY88.jpg\" height=\"88\" width=\"100%\"/&gt;&lt;img alt=\"Customer image\" src=\"https://c.media-amazon.com/images/I/61qdE1JjiNL._SY88.jpg\" height=\"88\" width=\"100%\"/&gt;&lt;img alt=\"Customer image\" src=\"https://c.media-amazon.com/images/I/61oCmUbO-YL._SY88.jpg\" height=\"88\" width=\"100%\"/&gt;\n\n        P.when('A', 'cr-image-popover-controller').execute(function(A, imagePopoverController) {\n          A.on(\"a:popover:beforeShow:R1CW3F9OGUWFMF_gallerySection_main\", function(data) {\n            imagePopoverController.initImagePopover(\"R1CW3F9OGUWFMF\", \"[https://c.media-amazon.com/images/I/61YviiEFW6L.jpg, https://c.media-amazon.com/images/I/61Vf5UcD7JL.jpg, https://c.media-amazon.com/images/I/61qdE1JjiNL.jpg, https://c.media-amazon.com/images/I/61oCmUbO-YL.jpg]\", data);\n          });\n        });\n    \n\n  One person found this helpful\n    \n          \n              \n                  Helpful\n              \n          \n      Sending feedback...Thank you for your feedback.Sorry, we failed to record your vote. Please try again\n        Report\n  &lt;img src=\"https://c.media-amazon.com/images/S/amazon-avatars-global/default.png\"/&gt;Rex5.0 out of 5 stars\n\n\n\n\n\n\n\n  \n  \n    An impressive and simple technology Icemaker and robust design\n  \nReviewed in the United States on July 28, 2024Color: SilverStyle: Nugget Ice MakerVerified Purchase\n\n\n\n\n\n\n\n\n\n\n\n\n\n\n\n\n\n\n    \n        \n\n        \n        \n            \n        \n\n        \n            \n                \n\n\n\n\n{\"clickstreamNexusMetricsConfig\":{\"actionType\":\"DISCOVERY\",\"productId\":\"\",\"eventOwner\":\"vsemetrics_playercards\",\"schemaId\":\"clickstream.CustomerEvent.4\",\"producerId\":\"vsemetrics_playercards\",\"eventType\":\"IVEVideoView\"},\"clientPrefix\":\"vse_reviews_desktop_r336wozyvbrvzr_1725656081734\",\"closedCaptionsConfig\":{\"captionsOnTexts\":{\"en\":\"English (Automated)\"},\"captionsOffText\":\"Captions off\",\"languageToLabelTexts\":{\"English\":\"English\"}},\"sushiMetricsConfig\":{\"isRobot\":false,\"clientId\":\"VSE-US\",\"videoAsinList\":\"\",\"weblabIds\":\"\",\"eventSource\":\"Player\",\"sessionId\":\"133-8364463-3604600\",\"refMarkers\":\"vse_reviews_desktop_R336WOZYVBRVZR_1725656081734_ref\",\"placementContext\":\"cr_inline_review\",\"marketplaceId\":\"ATVPDKIKX0DER\",\"isInternal\":false,\"endpoint\":\"https://unagi-na.amazon.com/1/events/com.amazon.eel.vse.metrics.prod.events.test\",\"requestId\":\"199B6K49ZHMV05EW0M6X\",\"customerId\":\"A249XJ9JIO8LDW\",\"sessionType\":1},\"mimeType\":\"application/x-mpegURL\",\"nexusMetricsConfig\":{\"isInternal\":false,\"widgetMetricsSchemaId\":\"vse.VSECardsEvents.8\",\"clientId\":\"VSE-US\",\"videoAsinList\":\"\",\"weblabIds\":\"\",\"eventSource\":\"Player\",\"videoAsin\":\"R336WOZYVBRVZR\",\"producerId\":\"vsemetrics_playercards\",\"refMarkers\":\"vse_reviews_desktop_R336WOZYVBRVZR_1725656081734_ref\",\"placementContext\":\"cr_inline_review\",\"playerTSMMetricsSchemaId\":\"vse.VSECardsPlayerEvents.7\"},\"videoHeight\":0,\"videoWidth\":0,\"initialClosedCaptions\":\"en,https://c.media-amazon.com/images/S/vse-vms-closed-captions-artifact-us-east-1-prod/closedCaptions/c2ba084e-af20-4728-9af3-aecbaa11f909.vtt\",\"videoUrl\":\"https://c.media-amazon.com/images/S/vse-vms-transcoding-artifact-us-east-1-prod/e6ae8984-7c9b-4069-bbe6-9ffc565f7961/embedded.cc.default.vertical.jobtemplate.hls.m3u8\",\"metricsEmissionMethod\":\"nexus\",\"imageUrl\":\"https://c.media-amazon.com/images/I/41e+eKkCtKL._SY256.jpg\",\"awaConfig\":{\"useUpNextComponent\":false,\"clickstreamNexusMetricsConfig\":{\"actionType\":\"DISCOVERY\",\"productId\":\"\",\"eventOwner\":\"vsemetrics_playercards\",\"schemaId\":\"clickstream.CustomerEvent.4\",\"producerId\":\"vsemetrics_playercards\",\"eventType\":\"IVEVideoView\"},\"initialVideo\":\"R336WOZYVBRVZR\",\"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336wozyvbrvzr_1725656081734-player-65c04a10-2856-4790-bd6a-39cd8b19b00a\",\"allowCrossOrigin\":false,\"requestMetadata\":{\"marketplaceId\":\"ATVPDKIKX0DER\",\"clientId\":\"VSE-US\",\"method\":\"cr_inline_review\",\"requestId\":\"199B6K49ZHMV05EW0M6X\",\"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336WOZYVBRVZR_1725656081734_ref\",\"placementContext\":\"cr_inline_review\",\"marketplaceId\":\"ATVPDKIKX0DER\",\"isInternal\":false,\"endpoint\":\"https://unagi-na.amazon.com/1/events/com.amazon.eel.vse.metrics.prod.events.test\",\"requestId\":\"199B6K49ZHMV05EW0M6X\",\"customerId\":\"A249XJ9JIO8LDW\",\"sessionType\":1},\"ospLinkCode\":\"\",\"showPosterImage\":true,\"languageCode\":\"en\",\"version\":\"\",\"nexusMetricsConfig\":{\"isInternal\":false,\"widgetMetricsSchemaId\":\"vse.VSECardsEvents.8\",\"clientId\":\"VSE-US\",\"videoAsinList\":\"\",\"weblabIds\":\"\",\"eventSource\":\"Player\",\"videoAsin\":\"R336WOZYVBRVZR\",\"producerId\":\"vsemetrics_playercards\",\"refMarkers\":\"vse_reviews_desktop_R336WOZYVBRVZR_1725656081734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0:16Loaded: 0.00%0:00Stream Type LIVESeek to live, currently behind liveLIVERemaining Time -0:16 1xPlayback RateChaptersChaptersDescriptionsdescriptions off, selectedCaptionscaptions off, selectedEnglishAudio Trackdefault, selectedFullscreenThis is a modal window.\n\n\n            \n            \n        \n    \n    \n\n\n\n\n\n\n\n\n  \n  \n    Before purchasing an ice maker this time, I did some research. Choosing the well-known brand “ecozy” with its latest technology was an easy decision. The machine arrived in high-quality packaging and was in perfect condition. It was securely packed with special corner pieces protecting all eight corners. The unit itself looks very attractive out of the box. The provided instructions and quick reference manual were simple and easy to understand. It didn’t take long to get my first batch of nugget ice. After an initial cleaning and a one-hour wait for settling down time for refrigerant, the machine started producing nice, small nuggets and watching it was very relaxing. I couldn’t resist tasting the crunchy ice made from our trusted filtered water, and I really loved it. Now, I can enjoy tasty cold water with ice nuggets. The daily and monthly cleaning instructions are straightforward. The self-cleaning cycle is simple and helpful for daily maintenance. Since we use filtered water, I hope it won’t collect too much mineral buildup. Its compact size fits perfectly on our counter right beside our filtered water tap. I highly recommend this ice maker if you enjoy eating ice and drinking cold water.\n  \nRead more\n\n\n\n\n\n\n\n\n\n\n\n \n  \t\t \n\n\n\n\n    \n        \n        \n            \n        \n            \n        \n        \n            \n            \n        \n        \n            \n            \n        \n    \n    \n        \n\n            \n                &lt;img src=\"https://c.media-amazon.com/images/S/amazon-avatars-global/default.png\"/&gt;Rex\n            \n\n            5.0 out of 5 stars\n            \n                An impressive and simple technology Icemaker and robust design\n            \n            \n            \n                \n                    \n                        \n                        \n                            \n                                \n                                \n                                    Reviewed in the United States on July 28, 2024\n                                \n                            \n                        \n                    \n                \n            \n        \n        \n            Before purchasing an ice maker this time, I did some research. Choosing the well-known brand “ecozy” with its latest technology was an easy decision. The machine arrived in high-quality packaging and was in perfect condition. It was securely packed with special corner pieces protecting all eight corners. The unit itself looks very attractive out of the box. The provided instructions and quick reference manual were simple and easy to understand. It didn’t take long to get my first batch of nugget ice. After an initial cleaning and a one-hour wait for settling down time for refrigerant, the machine started producing nice, small nuggets and watching it was very relaxing. I couldn’t resist tasting the crunchy ice made from our trusted filtered water, and I really loved it. Now, I can enjoy tasty cold water with ice nuggets. The daily and monthly cleaning instructions are straightforward. The self-cleaning cycle is simple and helpful for daily maintenance. Since we use filtered water, I hope it won’t collect too much mineral buildup. Its compact size fits perfectly on our counter right beside our filtered water tap. I highly recommend this ice maker if you enjoy eating ice and drinking cold water.\n        \n        \n            \n                Images in this review\n            \n            \n                \n                    \n                        \n                    \n                        \n                    \n                        \n                    \n                        \n                    \n                        \n                    \n                        \n                    \n                        \n                    \n                        \n                    \n                        \n                    \n                \n            \n        \n    \n        \n    \n\n\n\n\n\n   function toggleSeeAllView() {\n       P.when('A', 'cr-image-popover-controller').execute(function(A, imagePopoverController) {\n          imagePopoverController.toggleSeeAllView(true);\n       });\n   }\n\n\n       &lt;img alt=\"Customer image\" src=\"https://c.media-amazon.com/images/I/61q0QQ7cwRL._SY88.jpg\" height=\"88\" width=\"100%\"/&gt;&lt;img alt=\"Customer image\" src=\"https://c.media-amazon.com/images/I/61qj2dv7WAL._SY88.jpg\" height=\"88\" width=\"100%\"/&gt;&lt;img alt=\"Customer image\" src=\"https://c.media-amazon.com/images/I/71exp-SZHeL._SY88.jpg\" height=\"88\" width=\"100%\"/&gt;&lt;img alt=\"Customer image\" src=\"https://c.media-amazon.com/images/I/61BvZJiW7iL._SY88.jpg\" height=\"88\" width=\"100%\"/&gt;&lt;img alt=\"Customer image\" src=\"https://c.media-amazon.com/images/I/61pQeRnDHBL._SY88.jpg\" height=\"88\" width=\"100%\"/&gt;&lt;img alt=\"Customer image\" src=\"https://c.media-amazon.com/images/I/61RUCkn00rL._SY88.jpg\" height=\"88\" width=\"100%\"/&gt;&lt;img alt=\"Customer image\" src=\"https://c.media-amazon.com/images/I/71UUKtGx1dL._SY88.jpg\" height=\"88\" width=\"100%\"/&gt;&lt;img alt=\"Customer image\" src=\"https://c.media-amazon.com/images/I/71OWk13EinL._SY88.jpg\" height=\"88\" width=\"100%\"/&gt;&lt;img alt=\"Customer image\" src=\"https://c.media-amazon.com/images/I/61LBjwoVAML._SY88.jpg\" height=\"88\" width=\"100%\"/&gt;\n\n        P.when('A', 'cr-image-popover-controller').execute(function(A, imagePopoverController) {\n          A.on(\"a:popover:beforeShow:R336WOZYVBRVZR_gallerySection_main\", function(data) {\n            imagePopoverController.initImagePopover(\"R336WOZYVBRVZR\", \"[https://c.media-amazon.com/images/I/61q0QQ7cwRL.jpg, https://c.media-amazon.com/images/I/61qj2dv7WAL.jpg, https://c.media-amazon.com/images/I/71exp-SZHeL.jpg, https://c.media-amazon.com/images/I/61BvZJiW7iL.jpg, https://c.media-amazon.com/images/I/61pQeRnDHBL.jpg, https://c.media-amazon.com/images/I/61RUCkn00rL.jpg, https://c.media-amazon.com/images/I/71UUKtGx1dL.jpg, https://c.media-amazon.com/images/I/71OWk13EinL.jpg, https://c.media-amazon.com/images/I/61LBjwoVAML.jpg]\", data);\n          });\n        });\n    \n\n  4 people found this helpful\n    \n          \n              \n                  Helpful\n              \n          \n      Sending feedback...Thank you for your feedback.Sorry, we failed to record your vote. Please try again\n        Report\n  &lt;img src=\"https://c.media-amazon.com/images/S/amazon-avatars-global/default.png\"/&gt;Jaqueline A. Seiwert4.0 out of 5 stars\n\n\n\n\n\n\n\n  \n  \n    Very Nice Ice Maker\n  \nReviewed in the United States on August 10, 2024Color: SilverStyle: Nugget Ice MakerVerified Purchase\n\n\n\n\n\n\n\n  \n  \n    I’ve used this ice maker and find it to be a well made machine. It’s not loud and produces ice quickly. It also fits nicely on the countertop and doesn’t take too much space.If you encounter any issue or have questions? I can’t speak highly enough about their customer service.This is the ice maker for you if you like small chunks of ice. It’s not small as crushed and not  large as a cube.I’d recommend.\n  \nRead more\n\n\n\n\n\n\n\n\n\n\n\n \n  \t\t \n\n\n\n\n    \n        \n        \n            \n        \n            \n        \n        \n            \n            \n        \n        \n            \n            \n        \n    \n    \n        \n\n            \n                &lt;img src=\"https://c.media-amazon.com/images/S/amazon-avatars-global/default.png\"/&gt;Jaqueline A. Seiwert\n            \n\n            4.0 out of 5 stars\n            \n                Very Nice Ice Maker\n            \n            \n            \n                \n                    \n                        \n                        \n                            \n                                \n                                \n                                    Reviewed in the United States on August 10, 2024\n                                \n                            \n                        \n                    \n                \n            \n        \n        \n            I’ve used this ice maker and find it to be a well made machine. It’s not loud and produces ice quickly. It also fits nicely on the countertop and doesn’t take too much space.If you encounter any issue or have questions? I can’t speak highly enough about their customer service.This is the ice maker for you if you like small chunks of ice. It’s not small as crushed and not  large as a cube.I’d recommend.\n        \n        \n            \n                Images in this review\n            \n            \n                \n                    \n                        \n                    \n                        \n                    \n                \n            \n        \n    \n        \n    \n\n\n\n\n\n   function toggleSeeAllView() {\n       P.when('A', 'cr-image-popover-controller').execute(function(A, imagePopoverController) {\n          imagePopoverController.toggleSeeAllView(true);\n       });\n   }\n\n\n       &lt;img alt=\"Customer image\" src=\"https://c.media-amazon.com/images/I/81AxcR3b0bL._SY88.jpg\" height=\"88\" width=\"100%\"/&gt;&lt;img alt=\"Customer image\" src=\"https://c.media-amazon.com/images/I/71FboWaBA9L._SY88.jpg\" height=\"88\" width=\"100%\"/&gt;\n\n        P.when('A', 'cr-image-popover-controller').execute(function(A, imagePopoverController) {\n          A.on(\"a:popover:beforeShow:R2KJ3RBZI5B4YR_gallerySection_main\", function(data) {\n            imagePopoverController.initImagePopover(\"R2KJ3RBZI5B4YR\", \"[https://c.media-amazon.com/images/I/81AxcR3b0bL.jpg, https://c.media-amazon.com/images/I/71FboWaBA9L.jpg]\", data);\n          });\n        });\n    \n\n  2 people found this helpful\n    \n          \n              \n                  Helpful\n              \n          \n      Sending feedback...Thank you for your feedback.Sorry, we failed to record your vote. Please try again\n        Report\n  &lt;img src=\"https://c.media-amazon.com/images/S/amazon-avatars-global/default.png\"/&gt;Anna, Huntington Beach CA5.0 out of 5 stars\n\n\n\n\n\n\n\n  \n  \n    Don't wait, just get it!!!!!\n  \nReviewed in the United States on August 11, 2024Color: BlackStyle: Bullet Ice MakerVerified Purchase\n\n\n\n\n\n\n\n  \n  \n    Spoiler alert.... I  love it and wonder why I didn't buy it years ago. But here's my pro's and con's:PRO'S- it's basically ice on demand. I mean I think it makes 6 cubes in 9 minutes or something. The output it perfect for me.- I love ice and use a lot of it and this baby meets my demand. I'm constantly drinking water and like it ultra-cold. I also like ice in other drinks, plus I use it daily to reduce chronic pain.- Both the small and the large cubes easily fit in my Hydroflask. It's so easy to fill my bottle. I just pick up the bin and pour the ice from the corner of the bin right into my bottle. Easy peasy.CON'S- It's kinda loud, especially when it drops the ice. My house is usually relatively quiet and I'll admit the first few times it dropped ice, it literally sacred the crap out of me. It was just a semi-loud, unusual sound. I've gotten used to it now.- It's not meant to store the ice. If you leave the ice in the bin, it will get sweaty and eventually melt. I usually use the ice as it's made so not a huge problem for me, and the Company included a couple bags for ice so you can transfer it to your freezer.- The motor is also loud. I don't know how this compares to other ice makers since it's the first one I've owned and it's not that big of a problem for me. I turn it off at night.For anyone that likes ice and doesn't have a freezer ice maker, I highly recommend this little guy. It's small, portable (even comes with a handle), and produces a good amount of ice. I was spending $10 a week buying bagged ice and I got this guy on sale, so the financial question was a no brainer. It'll pay for itself in a little over a month. It's also very easy to use. You just fill the basin with water and turn it on. Any ice that melts goes right back in the basin to be used again. I only have to fill it every other day or so.I'm so happy with my purchase that my friends and family are sick of hearing about it! I recommend just buying it. You'll see...\n  \nRead more\n  7 people found this helpful\n    \n          \n              \n                  Helpful\n              \n          \n      Sending feedback...Thank you for your feedback.Sorry, we failed to record your vote. Please try again\n        Report",</t>
  </si>
  <si>
    <t xml:space="preserve">    "trackingLink": "https://www.amazon.com/ecozy-Countertop-One-Click-Operation-Self-Cleaning/dp/B0D2Q8V2MJ?th=1&amp;linkCode=ll1&amp;tag=dividy-20&amp;linkId=9ff2f7c1b61c8d7008b0da0bd176f9f2&amp;language=en_US&amp;ref_=as_li_ss_tl"</t>
  </si>
  <si>
    <t xml:space="preserve">    "productDetails": "About this item                   OPAL ICE MAKER CEANING KIT - These ice maker cleaning kit supplies were specially made for the Opal nugget ice maker, giving you everything you need to keep it clean     HOW TO CLEAN ICE MAKER - Use your Opal nugget ice maker cleaning kit regularly for best performance and ice that always tastes fresh     CLEANING SOLUTION INCLUDED - Ice Machine Cleaner Kit Includes (1) 5 oz Bottles of Cleaning Solution, (1) Cleaning Cloth       \n                          ›  See more product details",</t>
  </si>
  <si>
    <t xml:space="preserve">    "customerReviews": "&lt;img src=\"https://c.media-amazon.com/images/S/amazon-avatars-global/e6d22457-144f-4ebe-a2ee-66346f7420dc._CR0%2C0%2C375%2C375_UX460_.jpg\"/&gt;LazyDays5.0 out of 5 stars\n\n\n\n\n\n\n\n  \n  \n    Too expensive, but it cleans when others won't\n  \nReviewed in the United States on July 31, 2024Verified Purchase\n\n\n\n\n\n\n\n  \n  \n    I would sure like to know the ingredients in this, because it will clean the heck out of your machine, gets rid of all the white mineral deposits, when white vinegar and other chemicals will not.I HIGHLY recommend this for cleaning, 1/2 bottle every month.\n  \nRead more\n  \n    \n          \n              \n                  Helpful\n              \n          \n      Sending feedback...Thank you for your feedback.Sorry, we failed to record your vote. Please try again\n        Report\n  &lt;img src=\"https://c.media-amazon.com/images/S/amazon-avatars-global/default.png\"/&gt;Michael5.0 out of 5 stars\n\n\n\n\n\n\n\n  \n  \n    Good product\n  \nReviewed in the United States on August 9, 2024Verified Purchase\n\n\n\n\n\n\n\n  \n  \n    Have not used it as of yet, so can't give a review yet. Only received it a little over a week ago. Suppose to use it in 3 to 4 months on ice machine.\n  \nRead more\n  \n    \n          \n              \n                  Helpful\n              \n          \n      Sending feedback...Thank you for your feedback.Sorry, we failed to record your vote. Please try again\n        Report\n  &lt;img src=\"https://c.media-amazon.com/images/S/amazon-avatars-global/4e800b7d-dc1e-464e-be67-ee1d5288cede._CR4%2C0%2C720%2C720_SX460_.jpg\"/&gt;Christina Pachowicz 1.0 out of 5 stars\n\n\n\n\n\n\n\n  \n  \n    Never again!\n  \nReviewed in the United States on July 7, 2024Verified Purchase\n\n\n\n\n\n\n\n  \n  \n    Product had a broken seal (appeared preexisting, as it was discolored &amp; corroded), allowing it to leak all over prior to receiving it. Since a refund/return was not permitted, this was a waste of money.\n  \nRead more\n  3 people found this helpful\n    \n          \n              \n                  Helpful\n              \n          \n      Sending feedback...Thank you for your feedback.Sorry, we failed to record your vote. Please try again\n        Report\n  &lt;img src=\"https://c.media-amazon.com/images/S/amazon-avatars-global/default.png\"/&gt;Amazon Customer5.0 out of 5 stars\n\n\n\n\n\n\n\n  \n  \n    Cleans great\n  \nReviewed in the United States on July 25, 2024Verified Purchase\n\n\n\n\n\n\n\n  \n  \n    It’s easy to use, I just pour it in the side tank and sometimes I’ll pour it into the bottom of the ice maker itself and after a few cleaning cycles it’s cleaned out.\n  \nRead more\n  \n    \n          \n              \n                  Helpful\n              \n          \n      Sending feedback...Thank you for your feedback.Sorry, we failed to record your vote. Please try again\n        Report\n  &lt;img src=\"https://c.media-amazon.com/images/S/amazon-avatars-global/340aa7db-13f8-4c21-b24a-7ef6f05f9820._CR62%2C0%2C375%2C375_SX460_.jpg\"/&gt;SunBunn4.0 out of 5 stars\n\n\n\n\n\n\n\n  \n  \n    The cleaner you need for the ice maker.\n  \nReviewed in the United States on July 15, 2024Verified Purchase\n\n\n\n\n\n\n\n  \n  \n    We knew we needed to get a couple of these for our new ice maker. It says, depending on your water quality, to clean it about every 3 months. The cleaning cycle takes 18+ hours- so plan for that. We have much softer water than most with a well so don’t need to worry about removing scaling from hard water. We think it’s worth it to have clean ice though &amp; protect the machine.\n  \nRead more\n  One person found this helpful\n    \n          \n              \n                  Helpful\n              \n          \n      Sending feedback...Thank you for your feedback.Sorry, we failed to record your vote. Please try again\n        Report\n  &lt;img src=\"https://c.media-amazon.com/images/S/amazon-avatars-global/default.png\"/&gt;Derek J. Landers5.0 out of 5 stars\n\n\n\n\n\n\n\n  \n  \n    Worked!\n  \nReviewed in the United States on April 26, 2024Verified Purchase\n\n\n\n\n\n\n\n  \n  \n    Overpriced, but worked to get GE OPAL ice maker working again. I have been cleaning the ice maker using an overnight distilled white vinegar cycle approximate once every two months. All of a sudden, the 1-year-old ice maker would stop making ice after a short time, giving a false indication of a low water level. Even after multiple vinegar cleaning attempts the problem persisted.After using the OPAL cleaning solution, the ice maker is working normally.\n  \nRead more\n  10 people found this helpful\n    \n          \n              \n                  Helpful\n              \n          \n      Sending feedback...Thank you for your feedback.Sorry, we failed to record your vote. Please try again\n        Report\n  &lt;img src=\"https://c.media-amazon.com/images/S/amazon-avatars-global/default.png\"/&gt;Kellie3.0 out of 5 stars\n\n\n\n\n\n\n\n  \n  \n    Bottle seal broken\n  \nReviewed in the United States on December 14, 2023Verified Purchase\n\n\n\n\n\n\n\n  \n  \n    This package arrived with the seal, broken and half of the solutions filled out into the bag. I was only able to complete one cleaning of my ice machine due to almost half the bottle being spilled into the bag.\n  \nRead more\n\n\n\n\n\n\n\n\n\n\n\n \n  \t\t \n\n\n\n\n    \n        \n        \n            \n        \n            \n        \n        \n            \n            \n        \n        \n            \n            \n        \n    \n    \n        \n\n            \n                &lt;img src=\"https://c.media-amazon.com/images/S/amazon-avatars-global/default.png\"/&gt;Kellie\n            \n\n            3.0 out of 5 stars\n            \n                Bottle seal broken\n            \n            \n            \n                \n                    \n                        \n                        \n                            \n                                \n                                \n                                    Reviewed in the United States on December 14, 2023\n                                \n                            \n                        \n                    \n                \n            \n        \n        \n            This package arrived with the seal, broken and half of the solutions filled out into the bag. I was only able to complete one cleaning of my ice machine due to almost half the bottle being spilled into the bag.\n        \n        \n            \n                Images in this review\n            \n            \n                \n                    \n                        \n                    \n                        \n                    \n                \n            \n        \n    \n        \n    \n\n\n\n\n\n   function toggleSeeAllView() {\n       P.when('A', 'cr-image-popover-controller').execute(function(A, imagePopoverController) {\n          imagePopoverController.toggleSeeAllView(true);\n       });\n   }\n\n\n       &lt;img alt=\"Customer image\" src=\"https://c.media-amazon.com/images/I/61OQZLCs5-L._SY88.jpg\" height=\"88\" width=\"100%\"/&gt;&lt;img alt=\"Customer image\" src=\"https://c.media-amazon.com/images/I/71jNgBKeWrL._SY88.jpg\" height=\"88\" width=\"100%\"/&gt;\n\n        P.when('A', 'cr-image-popover-controller').execute(function(A, imagePopoverController) {\n          A.on(\"a:popover:beforeShow:R34B7M0IQNA97O_gallerySection_main\", function(data) {\n            imagePopoverController.initImagePopover(\"R34B7M0IQNA97O\", \"[https://c.media-amazon.com/images/I/61OQZLCs5-L.jpg, https://c.media-amazon.com/images/I/71jNgBKeWrL.jpg]\", data);\n          });\n        });\n    \n\n  3 people found this helpful\n    \n          \n              \n                  Helpful\n              \n          \n      Sending feedback...Thank you for your feedback.Sorry, we failed to record your vote. Please try again\n        Report\n  &lt;img src=\"https://c.media-amazon.com/images/S/amazon-avatars-global/default.png\"/&gt;Christopher Strouse5.0 out of 5 stars\n\n\n\n\n\n\n\n  \n  \n    Works Great!\n  \nReviewed in the United States on January 15, 2023Verified Purchase\n\n\n\n\n\n\n\n  \n  \n    I left my ice maker go longer than I should have for cleaning out the mineral deposits.  I used this per the instructions it comes with and it did the job great!  If you have bad buildup of mineral deposits like I did, I definitely recommend letting it do it's job for the full 18 hours it states in the directions.  While my instructions were not clear on this, I did run it about half of the time in \"making ice\" mode to get the chemical into that area. The other half, I had the sponge soaked and sitting up in the machine where the ice drops out, resoaking it every once in awhile.  Once I drained the machine, I ran several cycles of ice, throwing away the ice to ensure the chemical has been removed from the system.\n  \nRead more\n  17 people found this helpful\n    \n          \n              \n                  Helpful\n              \n          \n      Sending feedback...Thank you for your feedback.Sorry, we failed to record your vote. Please try again\n        Report",</t>
  </si>
  <si>
    <t xml:space="preserve">    "trackingLink": "https://www.amazon.com/GE-Profile-Supplies-Opal-Solution/dp/B07F3FFFRC?psc=&amp;linkCode=ll1&amp;tag=dividy-20&amp;linkId=ef347118fed1a72fd6e492e00454bcc9&amp;language=en_US&amp;ref_=as_li_ss_tl"</t>
  </si>
  <si>
    <t xml:space="preserve">    "productDetails": "About this item                   【Modern Design】Dimensions: 8.82''×11.61‘’×11.34‘’. With portable and compact design, our countertop ice maker is easy to carry and operate. It have wide applications, whenever and wherever you are, ice is there. You can perfectly use it for bar, tea shop, KTV, kitchen and office.     【QUIET &amp; EFFICIENT】Just need two steps:1. Add the water 2. Press on/off switch and chose the ice cube size. Then wait 6-10 minutes and enjoy your iced drinks. The melted ice water will flow into the reservoir again and will be used for the ice-making process. It is energy-saving and works efficiently.     【Multiple Functions】Our ice maker indicators will remind you to take out the ice cubes when the basket is full and inform you to add the water when the ice maker lacks of water.     【2 Sizes Ice Cubes】Our portable ice maker has two sizes (small, large) of ice cubes available to be selected, which are always used to cool drinks and food. And it produce the round and smooth bullet-shaped ice, it will not hurt your hands,which are always used to cool drinks and food.     【HIGH-QUALITY SERVICE】We provide 180-days warranty. You can contact us whenever you have problems about our products.       \n                            ›  See more product details",</t>
  </si>
  <si>
    <t xml:space="preserve">    "customerReviews": "&lt;img src=\"https://c.media-amazon.com/images/S/amazon-avatars-global/default.png\"/&gt;I love it.   Works quickly and efficiently. 5.0 out of 5 stars\n\n\n\n\n\n\n\n  \n  \n    Counter top ice machine\n  \nReviewed in the United States on July 25, 2024Verified Purchase\n\n\n\n\n\n\n\n  \n  \n    The icemaker in my refrigerator had quit working for sometime now so I purchased the countertop ice machine. And it does a very good job, very quick,  efficient and convenient.\n  \nRead more\n  \n    \n          \n              \n                  Helpful\n              \n          \n      Sending feedback...Thank you for your feedback.Sorry, we failed to record your vote. Please try again\n        Report\n  &lt;img src=\"https://c.media-amazon.com/images/S/amazon-avatars-global/default.png\"/&gt;valerie5.0 out of 5 stars\n\n\n\n\n\n\n\n  \n  \n    Works great\n  \nReviewed in the United States on July 24, 2024Verified Purchase\n\n\n\n\n\n\n\n  \n  \n    Bought this for my dad.  He loves it.  The basket when full is the perfect amount for a 40 oz tumbler.  He lives in an apartment and this eliminates him having to buy ice all the time.  Very quiet as well.\n  \nRead more\n  One person found this helpful\n    \n          \n              \n                  Helpful\n              \n          \n      Sending feedback...Thank you for your feedback.Sorry, we failed to record your vote. Please try again\n        Report\n  &lt;img src=\"https://c.media-amazon.com/images/S/amazon-avatars-global/default.png\"/&gt;Ekko121.0 out of 5 stars\n\n\n\n\n\n\n\n  \n  \n    Useless junk\n  \nReviewed in the United States on June 27, 2024Verified Purchase\n\n\n\n\n\n\n\n  \n  \n    I guess I am luckier than the people who bought it and it actually worked for a couple months before failing. It's harder to get Amazon to do the right thing when scammer manufacturers have a product that works just long enough to be ineligible for a refund. Mine just never worked. Turned on, went through cleaning cycles but didn't produce ice. The manufacturer never responded to support requests. Amazon refunded fortunately. That's why it gets one star, also that's the minimum the review is set at. 🙄\n  \nRead more\n  5 people found this helpful\n    \n          \n              \n                  Helpful\n              \n          \n      Sending feedback...Thank you for your feedback.Sorry, we failed to record your vote. Please try again\n        Report\n  &lt;img src=\"https://c.media-amazon.com/images/S/amazon-avatars-global/default.png\"/&gt;gdp515.0 out of 5 stars\n\n\n\n\n\n\n\n  \n  \n    FANTASTIC  ICE MAKER!!\n  \nReviewed in the United States on July 25, 2023Verified Purchase\n\n\n\n\n\n\n\n  \n  \n    I mainly chose this ice maker because of the light weight and the handle. I had one prior that made ice cubes and liked it,so I wasn't sure if I would like the bullet shape.BUT---I absolutely LOVE this ice  maker.Very easy to use. I only hear it when the ice drops.I like the way the ice drops into the basket. The ice is so easy to eat.Soft cubes and there are no sharp edges like the square cubes sometimes have so you don't have sharp edges that can hurt your gums.To wrap it up: I highly recommend this ice maker\n  \nRead more\n  10 people found this helpful\n    \n          \n              \n                  Helpful\n              \n          \n      Sending feedback...Thank you for your feedback.Sorry, we failed to record your vote. Please try again\n        Report\n  &lt;img src=\"https://c.media-amazon.com/images/S/amazon-avatars-global/f5dea8a2-b0ca-465e-ab00-a9ac96161173._CR62%2C0%2C375%2C375_SX460_.jpg\"/&gt;JLCMahoney4.0 out of 5 stars\n\n\n\n\n\n\n\n  \n  \n    Quick ice without trays!\n  \nReviewed in the United States on June 3, 2024Verified Purchase\n\n\n\n\n\n\n\n  \n  \n    It was as described &amp; came sooner than expected.Makes small ice cubes quickly; about 6 minutes. Worth the money for this size. Much quicker &amp; easier than ice trays! Not enough for a big party. I’d make filled freezer bags for that.Pretty quiet &amp; easy to use. It does self clean (which is convenient) however, if the plug came out of the back of the unit it would be easier to bring the unit to the sink to drain. The plug has to come out of the wall &amp; then carry the unit to the sink. The drain plug is under the bottom of the unit. The unit weighs about 15 lbs so it was actually easier to put the unit in a tray with a rack (so cord would not get wet) to drain it rather than bringing it to the sink.Some people complained about the ice not staying frozen in the unit which that would use a lot of electricity to keep running that cold continuously. This is fast enough &amp; putting into freezer bags as it’s being made is good. You can let it fill &amp; then empty into bags also. The ice is cold enough while filling. The cubes are hollow bullet size, which melt a little faster in a drink. If you don’t have an ice maker in your fridge &amp; not much room to have a commercial ice maker, this is way better &amp; faster than ice trays. Once you have enough ice just shut off the machine. Any ice will melt back into unit for next time. If you’re using it a couple times a week it’s good &amp; fresh. If it’s going to be sitting for longer periods, than you’ll have to clean &amp; drain it.\n  \nRead more\n  5 people found this helpful\n    \n          \n              \n                  Helpful\n              \n          \n      Sending feedback...Thank you for your feedback.Sorry, we failed to record your vote. Please try again\n        Report\n  &lt;img src=\"https://c.media-amazon.com/images/S/amazon-avatars-global/default.png\"/&gt;Sandra torres5.0 out of 5 stars\n\n\n\n\n\n\n\n  \n  \n    It was a gift\n  \nReviewed in the United States on August 16, 2024Verified Purchase\n\n\n\n\n\n\n\n  \n  \n    I love my ice machine I put it very early in the morning to make ice. It’s very slow and it’s takes it time to make ice I can’t complain it was a gift\n  \nRead more\n  \n    \n          \n              \n                  Helpful\n              \n          \n      Sending feedback...Thank you for your feedback.Sorry, we failed to record your vote. Please try again\n        Report\n  &lt;img src=\"https://c.media-amazon.com/images/S/amazon-avatars-global/default.png\"/&gt;Rene5.0 out of 5 stars\n\n\n\n\n\n\n\n  \n  \n    Good Choice\n  \nReviewed in the United States on August 7, 2024Verified Purchase\n\n\n\n\n\n\n\n  \n  \n    I bought this a few weeks ago and so far it’s been great!  Ice cubes are smaller, but I like that.  I have no problems with it so far!  I’ve already made  three 8lb bags of ice!\n  \nRead more\n  \n    \n          \n              \n                  Helpful\n              \n          \n      Sending feedback...Thank you for your feedback.Sorry, we failed to record your vote. Please try again\n        Report\n  &lt;img src=\"https://c.media-amazon.com/images/S/amazon-avatars-global/default.png\"/&gt;Eric3.0 out of 5 stars\n\n\n\n\n\n\n\n  \n  \n    Do not waste your money, look somewhere else\n  \nReviewed in the United States on September 2, 2023Verified Purchase\n\n\n\n\n\n\n\n  \n  \n    I bought this product only 32 days ago (can't return to amazon) and used it about 3 times. Today I turned it on to make ice but the full light was always on even though there was no ice in the tray (see picture attached). The ice cover does not keep the temperature inside the machine cold so the ice just keeps melting and remaking, creating a repetitive cycle. Not even sure where I can find the 90-day warranty to get this machine fixed or replaced.Changed to three stars after contacting the seller. They agreed to refund the money, customer service was good.\n  \nRead more\n\n\n\n\n\n\n\n\n\n\n\n \n  \t\t \n\n\n\n\n    \n        \n        \n            \n        \n            \n        \n        \n            \n            \n        \n        \n            \n            \n        \n    \n    \n        \n\n            \n                &lt;img src=\"https://c.media-amazon.com/images/S/amazon-avatars-global/default.png\"/&gt;Eric\n            \n\n            3.0 out of 5 stars\n            \n                Do not waste your money, look somewhere else\n            \n            \n            \n                \n                    \n                        \n                        \n                            \n                                \n                                \n                                    Reviewed in the United States on September 2, 2023\n                                \n                            \n                        \n                    \n                \n            \n        \n        \n            I bought this product only 32 days ago (can't return to amazon) and used it about 3 times. Today I turned it on to make ice but the full light was always on even though there was no ice in the tray (see picture attached). The ice cover does not keep the temperature inside the machine cold so the ice just keeps melting and remaking, creating a repetitive cycle. Not even sure where I can find the 90-day warranty to get this machine fixed or replaced.Changed to three stars after contacting the seller. They agreed to refund the money, customer service was good.\n        \n        \n            \n                Images in this review\n            \n            \n                \n                    \n                        \n                    \n                \n            \n        \n    \n        \n    \n\n\n\n\n\n   function toggleSeeAllView() {\n       P.when('A', 'cr-image-popover-controller').execute(function(A, imagePopoverController) {\n          imagePopoverController.toggleSeeAllView(true);\n       });\n   }\n\n\n       &lt;img alt=\"Customer image\" src=\"https://c.media-amazon.com/images/I/71MNMHjwxxL._SY88.jpg\" height=\"88\" width=\"100%\"/&gt;\n\n        P.when('A', 'cr-image-popover-controller').execute(function(A, imagePopoverController) {\n          A.on(\"a:popover:beforeShow:R1RLQJLKDK3666_gallerySection_main\", function(data) {\n            imagePopoverController.initImagePopover(\"R1RLQJLKDK3666\", \"[https://c.media-amazon.com/images/I/71MNMHjwxxL.jpg]\", data);\n          });\n        });\n    \n\n  12 people found this helpful\n    \n          \n              \n                  Helpful\n              \n          \n      Sending feedback...Thank you for your feedback.Sorry, we failed to record your vote. Please try again\n        Report",</t>
  </si>
  <si>
    <t xml:space="preserve">    "trackingLink": "https://www.amazon.com/HAILANG-Portable-Machine-Countertop-Minutes/dp/B0B9GKFPZ2?psc=&amp;linkCode=ll1&amp;tag=dividy-20&amp;linkId=fdfb9650cf5a3285d5f17dcb2647d78c&amp;language=en_US&amp;ref_=as_li_ss_tl"</t>
  </si>
  <si>
    <t xml:space="preserve">    "productDetails": "About this item                   6 Place Setting- A perfect size (H17.2″×W21.6″×D19.7″) for 2-3 people, COMFEE’ compact dishwasher is suitable for dorms, RVs, and apartments. This countertop dishwasher can fit up to 70 pieces of tableware and has a plate size of up to 10 inches in diameter. Note: COMFEE dishwashers are tested at the factory before they are shipped. If your new dishwasher has some water inside, this is normal.     Simple Installation- COMFEE' portable dishwasher can be connected to faucet directly (Suitable adaptor needed). Depending on your needs, it can be flexibly placed on the table or fitted in the cupboard.     8 Washing Cycles- Most of the cleaning cycles, including Heavy, Normal, Baby-Care, ECO, Glass, and Speed, helped with extra-drying function, and deliver sparklingly cleaned and dried dishes. Three more cleaning options, including Speed, Mini-party, and Rinse, are designed for COMFEE' compact dishwasher, providing high flexibility for you to choose in different situations.     Heavy Program- Heavily soiled dishes are cleaned evenly with 12 washing nozzles, accompanied with 360° spiral spray wash to ensure complete washing of all the dishes from all angles. Also, high water temperature, which is up to 68℃, together with high water pressure, offer you the best cleaning towards the most stubborn stains.     Speed Program- Only takes you 45 minutes to get all dishes cleaned, perfect for hurry-up situations, like holding a multi-round party. Accompanied with Energy Star compliant, water consumption can be as low as 2.77 gallons of water, which greatly saves your costs.       \n                          ›  See more product details",</t>
  </si>
  <si>
    <t xml:space="preserve">    "customerReviews": "&lt;img src=\"https://c.media-amazon.com/images/S/amazon-avatars-global/default.png\"/&gt;Jeffrey L.5.0 out of 5 stars\n\n\n\n\n\n\n\n  \n  \n    Highly Recommend\n  \nReviewed in the United States on July 12, 2024Color: Whole WhiteVerified Purchase\n\n\n\n\n\n\n\n  \n  \n    Let me just say, the COMFEE’ Portable Mini Dishwasher has been a game-changer in my kitchen! I've always dreaded doing dishes by hand, so when I discovered this little gem, I knew I had to give it a try. And boy, am I glad I did!First off, it's compact yet surprisingly spacious inside. I can fit a good amount of dishes, utensils, and even pots and pans in there without any trouble. The setup was a breeze – just hook it up to the sink faucet and you're good to go. No need for complex plumbing or installation headaches.Performance-wise, it's fantastic. The dishes come out sparkling clean and dry, thanks to its efficient washing and drying cycles. I love the different wash programs it offers, which cater perfectly to whatever mess I throw at it. Plus, it's surprisingly quiet! I can run it even when I'm watching TV in the next room without being disturbed.The design is sleek and modern, blending nicely with my kitchen decor. It doesn't take up much counter space, which is a huge plus in my cozy kitchen. And let's not forget how energy-efficient it is – a win for both the environment and my utility bills.Overall, the COMFEE’ Portable Mini Dishwasher has made my life so much easier. If you're looking for a compact, efficient, and user-friendly dishwasher that gets the job done without breaking the bank, this is it. Highly recommend!\n  \nRead more\n  23 people found this helpful\n    \n          \n              \n                  Helpful\n              \n          \n      Sending feedback...Thank you for your feedback.Sorry, we failed to record your vote. Please try again\n        Report\n  &lt;img src=\"https://c.media-amazon.com/images/S/amazon-avatars-global/default.png\"/&gt;W5.0 out of 5 stars\n\n\n\n\n\n\n\n  \n  \n    Save water, save time\n  \nReviewed in the United States on October 22, 2022Color: Whole WhiteVerified Purchase\n\n\n\n\n\n\n\n  \n  \n    I love this mini dishwasher so much. I’ve recommended it to literally every person I know who lives in a tiny apartment like me.I now do my dishes twice a week rather than every night, and I’m sure my landlord is happy with the savings they’re seeing (they pay water - lucky me!). It was hefty to haul up the steps but easy to setup next to my kitchen sink. I have bigger plates than what they recommend, but it can comfortably fit all my saucers, a medium mixing bowl, a couple food bowls, a 3.5qt pot and lid, all my spoons and steak knives, AND some cooking utensils. If I took out the spoon rack I’d probably have space for a couple regular sized (or in my case oversized) plates. It’s definitely TARDIS-esque - bigger on the inside.My only qualm with this is that the instruction manual doesn’t show you how to get rid of errors. I accidentally turned off my water and unplugged it mid-cycle so it wasn’t getting any water. E1 error popped up and beeped angrily at me while I rushed to plug it back in and turn on the water but it didn’t get rid of the error. And the instructions didn’t have anything to say about how to get rid of it. Rather than starting the whole 1:55min cycle again, I just inspected the dishes, turned it off and back on again, and then set it to rinse off all the detergent. Works like a charm. I let my dishes cool a bit though since they had JUST come from a hot water splash. I’ve had this thing for the past almost 6 months and this is the first error I’ve ever had. No spills, no mess, nothing. Honestly the hardest thing is hoofing it to your apartment.All in all, this has saved me time, energy, lotion, and my landlord on their water bill. Also helps when I’m away and have friends that use my place as a landing spot, they’re able to just Tetris dishes and all into the washer and I can start it up right when I get back. It added back the simplicity to my life that I didn’t know I was lacking. What more could I ask for? If you’re waffling on it and CAN do it, just try it. It will prove it’s worth several times over and will save that one piece of your brain that dreads doing the dishes.P.s.: If you’re having a hard time getting some of the dishes that haven’t been cleaned in… several days (no shame, it happens to me weekly!), HIGHLY recommend sprinkling a lil baking soda into the basin itself or on to your dishes as a pre-wash. Then do the heavy duty wash Program (P1) with the extra wash Function (F1). It’ll run about 2hrs but it works because it washes dishes with the hot water sooner and for longer than any other program. Works. Every. Time. Dishes come out shiny and new and leaves your dishwasher looking brand new.\n  \nRead more\n  105 people found this helpful\n    \n          \n              \n                  Helpful\n              \n          \n      Sending feedback...Thank you for your feedback.Sorry, we failed to record your vote. Please try again\n        Report\n  &lt;img src=\"https://c.media-amazon.com/images/S/amazon-avatars-global/default.png\"/&gt;J. Lane5.0 out of 5 stars\n\n\n\n\n\n\n\n  \n  \n    Life upgrade!\n  \nReviewed in the United States on October 4, 2023Color: Whole WhiteVerified Purchase\n\n\n\n\n\n\n\n  \n  \n    I live in a rental apartment with a tiny, outdated kitchen and no dishwasher. Even for one person, the dishes can pile up fast and make it difficult to cook. Depending on the time of year, fruit flies and ants can also be a huge problem. I tolerated these issues for several years until I finally decided, enough is enough!Now that I've had this dishwasher for a few weeks, I am kicking myself for not doing this sooner. Having a dishwasher again is a huge life upgrade. My kitchen is so much cleaner!Pros:- Great value. Comes with everything you need and washes dishes just as well as a conventional dishwasher.- Quiet - The mechanisms inside are very quiet. However, because the dishwasher does not have the sound insulation of an under-counter dishwasher, expect to hear some sloshing noises as it cleans.- Easy to install and use- Comes with a clip-on sink connector that makes it super easy to attachCons:- Can't use the sink while the dishwasher is running. Minor inconvenience.- The sink attachment requires you to remove the sink aerator. So, unless you want to screw the aerator back on every time you use the sink, you basically have to get used to an aerator-free sink. Again, a minor inconvenience.- The internal height is a little short. The only spot that's tall enough for dinner plates to fit is in the back right corner, and they BARELY fit.- No dedicated spot for tall glasses/water bottles.- I don't love the configuration of the dish rack. The basket for the cutlery is in the front-middle of the drawer, so it gets in the way as you're loading the dishwasher (but you can take it out).- The tines are stuck in place so you can't get too creative with how you load it. The photo in the listing shows it loaded with your standard \"dish set\"--dinner plates, salad plates, small cereal bows, and small mugs. It works great for those things. It is designed for those things. Are those the types of dishes most people need to wash these days? Ehhhh. I am mostly washing plates, tupperware, water bottles, large glasses, cooking utensils, pans, etc. It's a bit of a puzzle to get these things to fit neatly.\n  \nRead more\n  111 people found this helpful\n    \n          \n              \n                  Helpful\n              \n          \n      Sending feedback...Thank you for your feedback.Sorry, we failed to record your vote. Please try again\n        Report",</t>
  </si>
  <si>
    <t xml:space="preserve">    "trackingLink": "https://www.amazon.com/Comfee-WQP6-3602H-W-Countertop-Dishwasher-White/dp/B096RYWSQM?psc=&amp;linkCode=ll1&amp;tag=dividy-20&amp;linkId=4fdd4ea01a098f65de231d0db55b434e&amp;language=en_US&amp;ref_=as_li_ss_tl"</t>
  </si>
  <si>
    <t xml:space="preserve">    "productDetails": "About this item                   33IBS HIGH CAPACITY: This Countertop ice makers produce up to 33 lbs of ice per day. a large ice bin capable of storing up to 3.3 lb of ice, providing a steady supply of ice on demand. Enjoy fast and efficient ice production with a powerful compressor designed to quickly and efficiently produce ice.     RAPID ICE MAKING :The ice machine maker countertop product 9pcs bullet-shaped ice in just 8-15 mins. Bullet ice cubes enables them to chill drinks faster than cube-shaped ice as larger surface areas.A versatile household counter ice maker,whether it's a party, office, or in your own home, allowing you to make refreshing cocktails, milkshakes, smoothies, and even seafood dishes. Enjoy your day with a refreshing drink in hand with our ice machine maker countertop!     2 SIZES OF BULLET ICE: Create your desired size of ice with our icemaker machine. Choose the smaller S size (0.8in x 1in) for quick cooling of meat and seafood or the larger L size (1in x 1.2in) for perfect smoothies, beverages, and cocktails. Impress your guests with quality ice made from a versatile counter top ice maker - the perfect christmas gifts for friends, family, and loved ones.     EASY AUTO CLEANING: Say goodbye to the hassle of manually cleaning ice cube maker machine. Our table top ice maker machine features a self-cleaning function that fully cleanses the interior in just 7 minutes. Recommend:Clean the water tank of ice makers machine weekly with a cloth soaked in warm water and vinegar for optimal performance.Keep your home ice maker clean and healthy with ease!     DURABLE CONSTRUCTION: Built to last with a stainless steel exterior, thickened insulation foam layers to effectively isolate exte, and PP interior. the stainless steel construction is designed to be durable and long-lasting, providing years of reliable use.     INSTALLATION: plug and play, no need for installation, no need for assembly. just find a size-suitable countertop space to place     ACCESSORIES INCLUDED: Ice machine, ice scoop, ice basket, manual       \n                            ›  See more product details",</t>
  </si>
  <si>
    <t xml:space="preserve">    "customerReviews": "&lt;img src=\"https://c.media-amazon.com/images/S/amazon-avatars-global/ceb01821-9e6e-4ee4-9425-da5ab9ea8cbc._CR0%2C0%2C333%2C333_UX460_.jpg\"/&gt;MaryFaith5.0 out of 5 stars\n\n\n\n\n\n\n\n  \n  \n    Quality ice maker\n  \nReviewed in the United States on May 20, 2024Verified Purchase\n\n\n\n\n\n\n\n\n\n\n\n\n\n\n\n\n\n\n    \n        \n\n        \n        \n            \n        \n\n        \n            \n                \n\n\n\n\n{\"clickstreamNexusMetricsConfig\":{\"actionType\":\"DISCOVERY\",\"productId\":\"\",\"eventOwner\":\"vsemetrics_playercards\",\"schemaId\":\"clickstream.CustomerEvent.4\",\"producerId\":\"vsemetrics_playercards\",\"eventType\":\"IVEVideoView\"},\"clientPrefix\":\"vse_reviews_desktop_r1911l3cd3lr71_1725656149844\",\"closedCaptionsConfig\":{\"captionsOnTexts\":{\"en\":\"English (Automated)\"},\"captionsOffText\":\"Captions off\",\"languageToLabelTexts\":{\"English\":\"English\"}},\"sushiMetricsConfig\":{\"isRobot\":false,\"clientId\":\"VSE-US\",\"videoAsinList\":\"\",\"weblabIds\":\"\",\"eventSource\":\"Player\",\"sessionId\":\"133-8364463-3604600\",\"refMarkers\":\"vse_reviews_desktop_R1911L3CD3LR71_1725656149844_ref\",\"placementContext\":\"cr_inline_review\",\"marketplaceId\":\"ATVPDKIKX0DER\",\"isInternal\":false,\"endpoint\":\"https://unagi-na.amazon.com/1/events/com.amazon.eel.vse.metrics.prod.events.test\",\"requestId\":\"YM3F9EGQA4ZS1GGRCP69\",\"customerId\":\"A249XJ9JIO8LDW\",\"sessionType\":1},\"mimeType\":\"application/x-mpegURL\",\"nexusMetricsConfig\":{\"isInternal\":false,\"widgetMetricsSchemaId\":\"vse.VSECardsEvents.8\",\"clientId\":\"VSE-US\",\"videoAsinList\":\"\",\"weblabIds\":\"\",\"eventSource\":\"Player\",\"videoAsin\":\"R1911L3CD3LR71\",\"producerId\":\"vsemetrics_playercards\",\"refMarkers\":\"vse_reviews_desktop_R1911L3CD3LR71_1725656149844_ref\",\"placementContext\":\"cr_inline_review\",\"playerTSMMetricsSchemaId\":\"vse.VSECardsPlayerEvents.7\"},\"videoHeight\":0,\"videoWidth\":0,\"initialClosedCaptions\":\"en,https://c.media-amazon.com/images/S/vse-vms-closed-captions-artifact-us-east-1-prod/closedCaptions/f5e216ed-a6f4-455d-98e1-dc6da04d8ffb.vtt\",\"videoUrl\":\"https://c.media-amazon.com/images/S/vse-vms-transcoding-artifact-us-east-1-prod/49818875-1301-468d-a8fd-ac46e6dbb998/embedded.cc.default.vertical.jobtemplate.hls.m3u8\",\"metricsEmissionMethod\":\"nexus\",\"imageUrl\":\"https://c.media-amazon.com/images/I/41KGpydiqiL._SY256.jpg\",\"awaConfig\":{\"useUpNextComponent\":false,\"clickstreamNexusMetricsConfig\":{\"actionType\":\"DISCOVERY\",\"productId\":\"\",\"eventOwner\":\"vsemetrics_playercards\",\"schemaId\":\"clickstream.CustomerEvent.4\",\"producerId\":\"vsemetrics_playercards\",\"eventType\":\"IVEVideoView\"},\"initialVideo\":\"R1911L3CD3LR71\",\"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1911l3cd3lr71_1725656149844-player-ea36cae4-73e7-4be0-bf14-986f05723796\",\"allowCrossOrigin\":false,\"requestMetadata\":{\"marketplaceId\":\"ATVPDKIKX0DER\",\"clientId\":\"VSE-US\",\"method\":\"cr_inline_review\",\"requestId\":\"YM3F9EGQA4ZS1GGRCP69\",\"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1911L3CD3LR71_1725656149844_ref\",\"placementContext\":\"cr_inline_review\",\"marketplaceId\":\"ATVPDKIKX0DER\",\"isInternal\":false,\"endpoint\":\"https://unagi-na.amazon.com/1/events/com.amazon.eel.vse.metrics.prod.events.test\",\"requestId\":\"YM3F9EGQA4ZS1GGRCP69\",\"customerId\":\"A249XJ9JIO8LDW\",\"sessionType\":1},\"ospLinkCode\":\"\",\"showPosterImage\":true,\"languageCode\":\"en\",\"version\":\"\",\"nexusMetricsConfig\":{\"isInternal\":false,\"widgetMetricsSchemaId\":\"vse.VSECardsEvents.8\",\"clientId\":\"VSE-US\",\"videoAsinList\":\"\",\"weblabIds\":\"\",\"eventSource\":\"Player\",\"videoAsin\":\"R1911L3CD3LR71\",\"producerId\":\"vsemetrics_playercards\",\"refMarkers\":\"vse_reviews_desktop_R1911L3CD3LR71_1725656149844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1:24Loaded: 7.15%0:00Stream Type LIVESeek to live, currently behind liveLIVERemaining Time -1:24 1xPlayback RateChaptersChaptersDescriptionsdescriptions off, selectedCaptionscaptions off, selectedEnglishAudio Trackdefault, selectedFullscreenThis is a modal window.\n\n\n            \n            \n        \n    \n    \n\n\n\n\n\n\n\n\n  \n  \n    Pretty solid ice maker, followed all the directions, and it functions very nicely. The small bullets are somewhat bigger than I expected, but they are crunchy! It is a little noisy, but we put it out of our main living area and don’t notice it as much. Very impressed with the speed… within minutes you’ll have a few ice cubes. Easy to use, just pour water and it starts making them!\n  \nRead more\n\n\n\n\n\n\n\n\n\n\n\n \n  \t\t \n\n\n\n\n    \n        \n        \n            \n        \n            \n        \n        \n            \n            \n        \n        \n            \n            \n        \n    \n    \n        \n\n            \n                &lt;img src=\"https://c.media-amazon.com/images/S/amazon-avatars-global/ceb01821-9e6e-4ee4-9425-da5ab9ea8cbc._CR0%2C0%2C333%2C333_UX460_.jpg\"/&gt;MaryFaith\n            \n\n            5.0 out of 5 stars\n            \n                Quality ice maker\n            \n            \n            \n                \n                    \n                        \n                        \n                            \n                                \n                                \n                                    Reviewed in the United States on May 20, 2024\n                                \n                            \n                        \n                    \n                \n            \n        \n        \n            Pretty solid ice maker, followed all the directions, and it functions very nicely. The small bullets are somewhat bigger than I expected, but they are crunchy! It is a little noisy, but we put it out of our main living area and don’t notice it as much. Very impressed with the speed… within minutes you’ll have a few ice cubes. Easy to use, just pour water and it starts making them!\n        \n        \n            \n                Images in this review\n            \n            \n                \n                    \n                        \n                    \n                \n            \n        \n    \n        \n    \n\n\n\n\n\n   function toggleSeeAllView() {\n       P.when('A', 'cr-image-popover-controller').execute(function(A, imagePopoverController) {\n          imagePopoverController.toggleSeeAllView(true);\n       });\n   }\n\n\n       &lt;img alt=\"Customer image\" src=\"https://c.media-amazon.com/images/I/61sffAnnCnL._SY88.jpg\" height=\"88\" width=\"100%\"/&gt;\n\n        P.when('A', 'cr-image-popover-controller').execute(function(A, imagePopoverController) {\n          A.on(\"a:popover:beforeShow:R1911L3CD3LR71_gallerySection_main\", function(data) {\n            imagePopoverController.initImagePopover(\"R1911L3CD3LR71\", \"[https://c.media-amazon.com/images/I/61sffAnnCnL.jpg]\", data);\n          });\n        });\n    \n\n  4 people found this helpful\n    \n          \n              \n                  Helpful\n              \n          \n      Sending feedback...Thank you for your feedback.Sorry, we failed to record your vote. Please try again\n        Report\n  &lt;img src=\"https://c.media-amazon.com/images/S/amazon-avatars-global/default.png\"/&gt;Tamera  Keown5.0 out of 5 stars\n\n\n\n\n\n\n\n  \n  \n    Makes ice quickly!\n  \nReviewed in the United States on April 26, 2024Verified Purchase\n\n\n\n\n\n\n\n  \n  \n    It’s a little loud but works so well it’s worth it!  I use this everyday and have not regretted purchasing it from day one!  It’s fast!  The ice tastes wonderful!\n  \nRead more\n  One person found this helpful\n    \n          \n              \n                  Helpful\n              \n          \n      Sending feedback...Thank you for your feedback.Sorry, we failed to record your vote. Please try again\n        Report\n  &lt;img src=\"https://c.media-amazon.com/images/S/amazon-avatars-global/default.png\"/&gt;LA Grafton5.0 out of 5 stars\n\n\n\n\n\n\n\n  \n  \n    Super Awesome Ice Maker\n  \nReviewed in the United States on August 5, 2023Verified Purchase\n\n\n\n\n\n\n\n  \n  \n    This ice maker is one of my best purchases, it is easy to use and ice comes out a nice size. I am only using bottled purified water. In my picks I am showing the bigger of the 2 ice cubes which measures 1.4” to 1.5” long. I have not made any the smaller size because I bought for the bigger size. I found out during my second use that if I used ice cold water the ice is much nicer and not nearly as wet and because the basket is so big that I could put an ice pack in the bottom and 4 smaller ones on the sides, the ice didn’t melt and I could wait till the basket was full before dumping and putting in freezer.  I also pulled the plug and drained any unused water after each use because I only make ice once a week and I just don’t want to store any unused water in the machine. I highly recommend this machine, it is definitely worth the money, I would have paid full price but the $40 off coupon the seller offered made this purchase an awesome deal!\n  \nRead more\n\n\n\n\n\n\n\n\n\n\n\n \n  \t\t \n\n\n\n\n    \n        \n        \n            \n        \n            \n        \n        \n            \n            \n        \n        \n            \n            \n        \n    \n    \n        \n\n            \n                &lt;img src=\"https://c.media-amazon.com/images/S/amazon-avatars-global/default.png\"/&gt;LA Grafton\n            \n\n            5.0 out of 5 stars\n            \n                Super Awesome Ice Maker\n            \n            \n            \n                \n                    \n                        \n                        \n                            \n                                \n                                \n                                    Reviewed in the United States on August 5, 2023\n                                \n                            \n                        \n                    \n                \n            \n        \n        \n            This ice maker is one of my best purchases, it is easy to use and ice comes out a nice size. I am only using bottled purified water. In my picks I am showing the bigger of the 2 ice cubes which measures 1.4” to 1.5” long. I have not made any the smaller size because I bought for the bigger size. I found out during my second use that if I used ice cold water the ice is much nicer and not nearly as wet and because the basket is so big that I could put an ice pack in the bottom and 4 smaller ones on the sides, the ice didn’t melt and I could wait till the basket was full before dumping and putting in freezer.  I also pulled the plug and drained any unused water after each use because I only make ice once a week and I just don’t want to store any unused water in the machine. I highly recommend this machine, it is definitely worth the money, I would have paid full price but the $40 off coupon the seller offered made this purchase an awesome deal!\n        \n        \n            \n                Images in this review\n            \n            \n                \n                    \n                        \n                    \n                        \n                    \n                        \n                    \n                \n            \n        \n    \n        \n    \n\n\n\n\n\n   function toggleSeeAllView() {\n       P.when('A', 'cr-image-popover-controller').execute(function(A, imagePopoverController) {\n          imagePopoverController.toggleSeeAllView(true);\n       });\n   }\n\n\n       &lt;img alt=\"Customer image\" src=\"https://c.media-amazon.com/images/I/71M2-AfccRL._SY88.jpg\" height=\"88\" width=\"100%\"/&gt;&lt;img alt=\"Customer image\" src=\"https://c.media-amazon.com/images/I/71SQhS+Tr+L._SY88.jpg\" height=\"88\" width=\"100%\"/&gt;&lt;img alt=\"Customer image\" src=\"https://c.media-amazon.com/images/I/71tyKF4C76L._SY88.jpg\" height=\"88\" width=\"100%\"/&gt;\n\n        P.when('A', 'cr-image-popover-controller').execute(function(A, imagePopoverController) {\n          A.on(\"a:popover:beforeShow:R1EPROS12WW2YN_gallerySection_main\", function(data) {\n            imagePopoverController.initImagePopover(\"R1EPROS12WW2YN\", \"[https://c.media-amazon.com/images/I/71M2-AfccRL.jpg, https://c.media-amazon.com/images/I/71SQhS+Tr+L.jpg, https://c.media-amazon.com/images/I/71tyKF4C76L.jpg]\", data);\n          });\n        });\n    \n\n  20 people found this helpful\n    \n          \n              \n                  Helpful\n              \n          \n      Sending feedback...Thank you for your feedback.Sorry, we failed to record your vote. Please try again\n        Report\n  &lt;img src=\"https://c.media-amazon.com/images/S/amazon-avatars-global/default.png\"/&gt;Amazon Customer4.0 out of 5 stars\n\n\n\n\n\n\n\n  \n  \n    Does the job\n  \nReviewed in the United States on December 6, 2023Verified Purchase\n\n\n\n\n\n\n\n  \n  \n    I bought this to replace an Igloo counter top ice maker that finally stopped working.I’m not sure what people are looking for (others who have left bad reviews), but man I LOVE this ice maker. Our old one took FOREVER to drop ice and the “large” size was x small. The large on this is perfect for on-the-go water bottles and it literally only takes 12 minutes to have enough ice for 4 people. It drops ice fast - the self clean cycle is pretty fast as well. Also love the large basket!!We have the worst luck with refrigerators that have ice makers on the freezer side. Hence the need for a counter top ice maker.I have been using this for a month now and my only complaint (the only reason I gave 4 stars) - is an odd noise it makes every now and again. Kinda like a duck laughing (if that makes sense). Although the noise is not super loud- and not nearly as noisy as our last one- it’s still noticeable.Also want to add this is a bit heavy- so make sure it’s not located too far from a sink! I would definitely buy this again!! Side note. This took me 15 minutes to text out and it has dropped ice 3 times!!! LOVE IT!!!\n  \nRead more\n  11 people found this helpful\n    \n          \n              \n                  Helpful\n              \n          \n      Sending feedback...Thank you for your feedback.Sorry, we failed to record your vote. Please try again\n        Report\n  &lt;img src=\"https://c.media-amazon.com/images/S/amazon-avatars-global/default.png\"/&gt;mim5.0 out of 5 stars\n\n\n\n\n\n\n\n  \n  \n    My great ice maker\n  \nReviewed in the United States on August 14, 2024Size: Bullet ice maker 33IbsColor: SilverNumber of Items: 1Verified Purchase\n\n\n\n\n\n\n\n  \n  \n    I never have ice. Now I have ice with out buying a new fridge or run a water line. I am so happy. Very easy to use even I could do it and I am a Sr citizen.\n  \nRead more\n\n\n\n\n\n\n\n\n\n\n\n \n  \t\t \n\n\n\n\n    \n        \n        \n            \n        \n            \n        \n        \n            \n            \n        \n        \n            \n            \n        \n    \n    \n        \n\n            \n                &lt;img src=\"https://c.media-amazon.com/images/S/amazon-avatars-global/default.png\"/&gt;mim\n            \n\n            5.0 out of 5 stars\n            \n                My great ice maker\n            \n            \n            \n                \n                    \n                        \n                        \n                            \n                                \n                                \n                                    Reviewed in the United States on August 14, 2024\n                                \n                            \n                        \n                    \n                \n            \n        \n        \n            I never have ice. Now I have ice with out buying a new fridge or run a water line. I am so happy. Very easy to use even I could do it and I am a Sr citizen.\n        \n        \n            \n                Images in this review\n            \n            \n                \n                    \n                        \n                    \n                \n            \n        \n    \n        \n    \n\n\n\n\n\n   function toggleSeeAllView() {\n       P.when('A', 'cr-image-popover-controller').execute(function(A, imagePopoverController) {\n          imagePopoverController.toggleSeeAllView(true);\n       });\n   }\n\n\n       &lt;img alt=\"Customer image\" src=\"https://c.media-amazon.com/images/I/617yewXfKaL._SY88.jpg\" height=\"88\" width=\"100%\"/&gt;\n\n        P.when('A', 'cr-image-popover-controller').execute(function(A, imagePopoverController) {\n          A.on(\"a:popover:beforeShow:RNEZY5BZWGQ7A_gallerySection_main\", function(data) {\n            imagePopoverController.initImagePopover(\"RNEZY5BZWGQ7A\", \"[https://c.media-amazon.com/images/I/617yewXfKaL.jpg]\", data);\n          });\n        });\n    \n\n  3 people found this helpful\n    \n          \n              \n                  Helpful\n              \n          \n      Sending feedback...Thank you for your feedback.Sorry, we failed to record your vote. Please try again\n        Report\n  &lt;img src=\"https://c.media-amazon.com/images/S/amazon-avatars-global/default.png\"/&gt;Amazon Customer5.0 out of 5 stars\n\n\n\n\n\n\n\n  \n  \n    Features\n  \nReviewed in the United States on March 17, 2024Verified Purchase\n\n\n\n\n\n\n\n  \n  \n    I wanted the cleaning feature and bullet ice, with more than 40lb storage. This is my second ice machine but first time using this brand. My old one lasted two months. I made sure I read this one thoroughly and will do weekly cleans as the instructions say and will see how long this will last, I made sure I did extended warranty just incase since this is not some pocket change purchase. Will edit another time with any updates. So far no loud noise and works with perfection on its first day. Also only using my filtered brita water only for clean taste…. update 1 week later- first time cleaning as instructed and waited a couple hours before use. But now it’s starting to faintly squeel but it’s still making ice.\n  \nRead more\n\n\n\n\n\n\n\n\n\n\n\n \n  \t\t \n\n\n\n\n    \n        \n        \n            \n        \n            \n        \n        \n            \n            \n        \n        \n            \n            \n        \n    \n    \n        \n\n            \n                &lt;img src=\"https://c.media-amazon.com/images/S/amazon-avatars-global/default.png\"/&gt;Amazon Customer\n            \n\n            5.0 out of 5 stars\n            \n                Features\n            \n            \n            \n                \n                    \n                        \n                        \n                            \n                                \n                                \n                                    Reviewed in the United States on March 17, 2024\n                                \n                            \n                        \n                    \n                \n            \n        \n        \n            I wanted the cleaning feature and bullet ice, with more than 40lb storage. This is my second ice machine but first time using this brand. My old one lasted two months. I made sure I read this one thoroughly and will do weekly cleans as the instructions say and will see how long this will last, I made sure I did extended warranty just incase since this is not some pocket change purchase. Will edit another time with any updates. So far no loud noise and works with perfection on its first day. Also only using my filtered brita water only for clean taste…. update 1 week later- first time cleaning as instructed and waited a couple hours before use. But now it’s starting to faintly squeel but it’s still making ice.\n        \n        \n            \n                Images in this review\n            \n            \n                \n                    \n                        \n                    \n                        \n                    \n                \n            \n        \n    \n        \n    \n\n\n\n\n\n   function toggleSeeAllView() {\n       P.when('A', 'cr-image-popover-controller').execute(function(A, imagePopoverController) {\n          imagePopoverController.toggleSeeAllView(true);\n       });\n   }\n\n\n       &lt;img alt=\"Customer image\" src=\"https://c.media-amazon.com/images/I/61UttMAsTYL._SY88.jpg\" height=\"88\" width=\"100%\"/&gt;&lt;img alt=\"Customer image\" src=\"https://c.media-amazon.com/images/I/61s0zbNNxvL._SY88.jpg\" height=\"88\" width=\"100%\"/&gt;\n\n        P.when('A', 'cr-image-popover-controller').execute(function(A, imagePopoverController) {\n          A.on(\"a:popover:beforeShow:R1GU68HT7HDGCM_gallerySection_main\", function(data) {\n            imagePopoverController.initImagePopover(\"R1GU68HT7HDGCM\", \"[https://c.media-amazon.com/images/I/61UttMAsTYL.jpg, https://c.media-amazon.com/images/I/61s0zbNNxvL.jpg]\", data);\n          });\n        });\n    \n\n  11 people found this helpful\n    \n          \n              \n                  Helpful\n              \n          \n      Sending feedback...Thank you for your feedback.Sorry, we failed to record your vote. Please try again\n        Report\n  &lt;img src=\"https://c.media-amazon.com/images/S/amazon-avatars-global/default.png\"/&gt;Samantha Waligura1.0 out of 5 stars\n\n\n\n\n\n\n\n  \n  \n    Only lasted 8 months\n  \nReviewed in the United States on August 30, 2024Verified Purchase\n\n\n\n\n\n\n\n  \n  \n    Was great when it worked but only worked for 8 months. Sad nothing is made with quality anymore\n  \nRead more\n  One person found this helpful\n    \n          \n              \n                  Helpful\n              \n          \n      Sending feedback...Thank you for your feedback.Sorry, we failed to record your vote. Please try again\n        Report\n  &lt;img src=\"https://c.media-amazon.com/images/S/amazon-avatars-global/default.png\"/&gt;Tiny Campers5.0 out of 5 stars\n\n\n\n\n\n\n\n  \n  \n    Makes big bullet ice pretty fast.\n  \nReviewed in the United States on December 31, 2023Verified Purchase\n\n\n\n\n\n\n\n\n\n\n\n\n\n\n\n\n\n\n    \n        \n\n        \n        \n            \n        \n\n        \n            \n                \n\n\n\n\n{\"clickstreamNexusMetricsConfig\":{\"actionType\":\"DISCOVERY\",\"productId\":\"\",\"eventOwner\":\"vsemetrics_playercards\",\"schemaId\":\"clickstream.CustomerEvent.4\",\"producerId\":\"vsemetrics_playercards\",\"eventType\":\"IVEVideoView\"},\"clientPrefix\":\"vse_reviews_desktop_r3lw73g8x48zfg_1725656150163\",\"closedCaptionsConfig\":{\"captionsOnTexts\":{\"en\":\"English (Automated)\"},\"captionsOffText\":\"Captions off\",\"languageToLabelTexts\":{\"English\":\"English\"}},\"sushiMetricsConfig\":{\"isRobot\":false,\"clientId\":\"VSE-US\",\"videoAsinList\":\"\",\"weblabIds\":\"\",\"eventSource\":\"Player\",\"sessionId\":\"133-8364463-3604600\",\"refMarkers\":\"vse_reviews_desktop_R3LW73G8X48ZFG_1725656150163_ref\",\"placementContext\":\"cr_inline_review\",\"marketplaceId\":\"ATVPDKIKX0DER\",\"isInternal\":false,\"endpoint\":\"https://unagi-na.amazon.com/1/events/com.amazon.eel.vse.metrics.prod.events.test\",\"requestId\":\"391V8CH4FKTCG71NC2AP\",\"customerId\":\"A249XJ9JIO8LDW\",\"sessionType\":1},\"mimeType\":\"application/x-mpegURL\",\"nexusMetricsConfig\":{\"isInternal\":false,\"widgetMetricsSchemaId\":\"vse.VSECardsEvents.8\",\"clientId\":\"VSE-US\",\"videoAsinList\":\"\",\"weblabIds\":\"\",\"eventSource\":\"Player\",\"videoAsin\":\"R3LW73G8X48ZFG\",\"producerId\":\"vsemetrics_playercards\",\"refMarkers\":\"vse_reviews_desktop_R3LW73G8X48ZFG_1725656150163_ref\",\"placementContext\":\"cr_inline_review\",\"playerTSMMetricsSchemaId\":\"vse.VSECardsPlayerEvents.7\"},\"videoHeight\":0,\"videoWidth\":0,\"initialClosedCaptions\":\"en,https://c.media-amazon.com/images/S/vse-vms-closed-captions-artifact-us-east-1-prod/closedCaptions/39f0c2d2-dd2f-4cb5-aba4-fbe4452ecee0.vtt\",\"videoUrl\":\"https://c.media-amazon.com/images/S/vse-vms-transcoding-artifact-us-east-1-prod/8b165fc0-8efc-4bdc-8644-7c65ab959cba/embedded.cc.default.jobtemplate.hls.m3u8\",\"metricsEmissionMethod\":\"nexus\",\"imageUrl\":\"https://c.media-amazon.com/images/I/61JLBjJswWL._SY256.jpg\",\"awaConfig\":{\"useUpNextComponent\":false,\"clickstreamNexusMetricsConfig\":{\"actionType\":\"DISCOVERY\",\"productId\":\"\",\"eventOwner\":\"vsemetrics_playercards\",\"schemaId\":\"clickstream.CustomerEvent.4\",\"producerId\":\"vsemetrics_playercards\",\"eventType\":\"IVEVideoView\"},\"initialVideo\":\"R3LW73G8X48ZFG\",\"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lw73g8x48zfg_1725656150163-player-6e941322-5ff0-4a2b-abf0-98c19e5712ea\",\"allowCrossOrigin\":false,\"requestMetadata\":{\"marketplaceId\":\"ATVPDKIKX0DER\",\"clientId\":\"VSE-US\",\"method\":\"cr_inline_review\",\"requestId\":\"391V8CH4FKTCG71NC2AP\",\"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LW73G8X48ZFG_1725656150163_ref\",\"placementContext\":\"cr_inline_review\",\"marketplaceId\":\"ATVPDKIKX0DER\",\"isInternal\":false,\"endpoint\":\"https://unagi-na.amazon.com/1/events/com.amazon.eel.vse.metrics.prod.events.test\",\"requestId\":\"391V8CH4FKTCG71NC2AP\",\"customerId\":\"A249XJ9JIO8LDW\",\"sessionType\":1},\"ospLinkCode\":\"\",\"showPosterImage\":true,\"languageCode\":\"en\",\"version\":\"\",\"nexusMetricsConfig\":{\"isInternal\":false,\"widgetMetricsSchemaId\":\"vse.VSECardsEvents.8\",\"clientId\":\"VSE-US\",\"videoAsinList\":\"\",\"weblabIds\":\"\",\"eventSource\":\"Player\",\"videoAsin\":\"R3LW73G8X48ZFG\",\"producerId\":\"vsemetrics_playercards\",\"refMarkers\":\"vse_reviews_desktop_R3LW73G8X48ZFG_1725656150163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3:10Loaded: 3.16%0:00Stream Type LIVESeek to live, currently behind liveLIVERemaining Time -3:10 1xPlayback RateChaptersChaptersDescriptionsdescriptions off, selectedCaptionscaptions off, selectedEnglishAudio Trackdefault, selectedFullscreenThis is a modal window.\n\n\n            \n            \n        \n    \n    \n\n\n\n\n\n\n\n\n  \n  \n    Large ice maker makes big and small bullet ice.  This is a great unit to use when entertaining guest.  But I think it can also be a good way to fill up an ice chest too.  Since the \"cubes\" are big, they will do great in an ice chest on fishing and camping trips.  Keep things cold or use it is a cold drink.  First batch of ice came after about 12 mins?\n  \nRead more\n  9 people found this helpful\n    \n          \n              \n                  Helpful\n              \n          \n      Sending feedback...Thank you for your feedback.Sorry, we failed to record your vote. Please try again\n        Report",</t>
  </si>
  <si>
    <t xml:space="preserve">    "trackingLink": "https://www.amazon.com/Elechelf-Countertop-Insulation-Heavy-Duty-Stainless/dp/B0D8B569TX?th=1&amp;linkCode=ll1&amp;tag=dividy-20&amp;linkId=b452fe7b03787c77ba94aa08ce5ddda2&amp;language=en_US&amp;ref_=as_li_ss_tl"</t>
  </si>
  <si>
    <t xml:space="preserve">    "productDetails": "About this item                   👕【Portable Washing Machine】The small washing machine adopts a foldable design, which measures 11.6 x 11.6 x 11.8 inches when unfolded and 11.5 x 11.5 x 5.7 inches when folded. The body weighs only 3.5 lbs, compact and easy to carry, small portable washer dryer combo can be easily stored in a small space, it is an ideal choice for your home, apartment, dormitory, RV, hotel, travel or camping.     👕【Scope of Application】 Washing machine with blue light design is only suitable for washing small clothes such as baby clothes, underwear or socks, diapers, swimsuits, and other intimate clothing and other small delicates. It's not suitable to wash below kinds of clothes: jeans, long skirts, bathrobes and other large clothes, clothes with zippers. Touch screen design, can be used to switch on and off the machine and adjust the washing mode, very convenient.     👕【Easy to Operate】This foldable washing machine has 3 washing modes ensure a deep and efficient clean with 1-minute, 5-minute and 10-minute timer buttons. (Fill the washing machine with 2/3 of water and water temperature &lt;60℃ to achieve better washing effect). Press and hold for 2 seconds to power on/off. If stuck, it will sound an alarm and shut down automatically. Before cleaning, pull out the bottom drain pipe and hang it upside down on the side of the body to prevent water from flowing out     👕【Washer Dryer Combo】 Considering that the clothes will have more moisture and humidity after washing, we specially designed an auxiliary function of draining, and presented a draining basket. After efficient washing, it can remove most of the water and speed up drying. 【Please note】The washing machine is mainly based on washing, and the drain function cannot remove 100% of the moisture of the clothes.     👕【Strong Deconta mination &amp; Quiet】This washing machine is upgraded with a powerful motor that accelerates the dispersion and emulsification of liquids and stains through turbine rotation and high-frequency ultrasonic vibration to precisely control the washing rhythm. Full range of positive and negative circulation imitation hand scrubbing, the bottom has 4 fixed suction cups, high-speed operation can still maintain low noise and stability, quiet and not noisy     👕【Safety &amp; Energy Saving】The portable washing machine adopts the use of TPE and food grade silicone material, blue light design, very friendly to personal products, baby products, patient families, and more resistant to aging, yellowing, and high temperature(less than 60 degrees). It consumes less water and energy compared to traditional washing machines, Using less water and detergent, reducing your carbon footprint and making a positive impact on the environment     👕【How to Use Washer Dryer Combo】After washing the clothes, drain the water in the washing machine, put the dryer combo basket in the washing machine, the three buckle rings at the bottom of the dryer basket are fastened to the small hole in washing machine, put the clothes in the basket, and select the time mode, rotate to drain. Washing clothes, please do not put drain basket in to avoid affecting the function and washing effect. The drain basket can remove most of the water from the clothe       \n                                  👕【Note】When washing small clothes, please do not put the drain basket into the laundry bucket to prevent reducing the washing effect. When using the switch button, press the \"shift switch\" button below in the middle position, this is the only switch and wash time adjustment button device. The other three time marks above are only time marks, not adjustment buttons. Before washing clothes, pull out the drainpipe hovering at the bottom and hang it upside down on the side of the bucket to avoid water running out when pouring water into the bucket  👕【1 Year Warranty】If you have any questions, please contact us, we will provide you with satisfactory customer service. Contact Us - Log into your Amazon account &gt; select \"Your Orders\" &gt; find the order ID &gt; click \"Contact Seller\". 【Please note】: Water can be injected through the supplied water injection pipe connected to the round hole at the top of the cover or directly. When cleaning, hang the bottom drain pipe upside down on the buckle of the barrel body      Show more            ›  See more product details",</t>
  </si>
  <si>
    <t xml:space="preserve">    "customerReviews": "&lt;img src=\"https://c.media-amazon.com/images/S/amazon-avatars-global/d47add48-3bd5-47f2-a83a-c9e183f7f907._CR37%2C0%2C425%2C425_SX460_.jpg\"/&gt;Naim5.0 out of 5 stars\n\n\n\n\n\n\n\n  \n  \n    Excellent mini portable washing machine\n  \nReviewed in the United States on August 2, 2024Size: 9LColor: greenVerified Purchase\n\n\n\n\n\n\n\n  \n  \n    I recently purchased a mini portable washing machine, and I am thoroughly impressed with its performance and convenience. Living in a small apartment with limited space, I needed a laundry solution that wouldn't take up too much room or require complicated installation. This machine has exceeded my expectations.**Design and Portability:**The machine is lightweight and compact, making it easy to move around and store when not in use. I love that it fits perfectly in my bathroom, and I can easily carry it to the kitchen or even take it with me on trips if needed. The twin tub design is fantastic, allowing me to wash and spin-dry clothes simultaneously, which saves a lot of time.**Performance:**Despite its small size, this little machine packs a punch. It handles my daily laundry needs efficiently, with a decent load capacity of around 6 pounds. The wash cycle is thorough, and my clothes come out clean and fresh every time. The spin dryer, while not as powerful as a full-sized dryer, does a pretty good job of removing excess water, so my clothes dry quickly after hanging them up.**Efficiency:**One of the best features is its water and energy efficiency. It uses significantly less water and electricity compared to traditional washing machines, which is great for my utility bills and the environment. The quick wash cycles mean I can do multiple loads in a short amount of time, which is perfect for my busy schedule.**Ease of Use:**Setting up the machine was a breeze. I just needed to plug it into a standard electrical outlet and place the drainage hose in the sink. The controls are straightforward and easy to understand, even for someone like me who isn’t particularly tech-savvy.**Noise Level:**The only minor downside is that it can be a bit noisy during the spin cycle, but it's not a deal-breaker for me. I usually run it during the day when I'm out and about, so the noise isn't much of an issue.**Conclusion:**Overall, I am extremely satisfied with my mini portable washing machine. It’s a game-changer for anyone living in a small space or needing a portable laundry solution. It’s efficient, effective, and incredibly convenient. I highly recommend it to anyone in a similar situation. Five stars!\n  \nRead more\n  4 people found this helpful\n    \n          \n              \n                  Helpful\n              \n          \n      Sending feedback...Thank you for your feedback.Sorry, we failed to record your vote. Please try again\n        Report\n  &lt;img src=\"https://c.media-amazon.com/images/S/amazon-avatars-global/default.png\"/&gt;DIYer5.0 out of 5 stars\n\n\n\n\n\n\n\n  \n  \n    Great little portable Washing machine\n  \nReviewed in the United States on August 6, 2024Size: 9LColor: greenVerified Purchase\n\n\n\n\n\n\n\n  \n  \n    I purchased this mini portable washing machine for camping and for power outages.It is well made it shipped fast and the seller is fantastic.  The instructions were simple to follow.  Setup was simple.  It takes up no space at all.\n  \nRead more\n\n\n\n\n\n\n\n\n\n\n\n \n  \t\t \n\n\n\n\n    \n        \n        \n            \n        \n            \n        \n        \n            \n            \n        \n        \n            \n            \n        \n    \n    \n        \n\n            \n                &lt;img src=\"https://c.media-amazon.com/images/S/amazon-avatars-global/default.png\"/&gt;DIYer\n            \n\n            5.0 out of 5 stars\n            \n                Great little portable Washing machine\n            \n            \n            \n                \n                    \n                        \n                        \n                            \n                                \n                                \n                                    Reviewed in the United States on August 6, 2024\n                                \n                            \n                        \n                    \n                \n            \n        \n        \n            I purchased this mini portable washing machine for camping and for power outages.It is well made it shipped fast and the seller is fantastic.  The instructions were simple to follow.  Setup was simple.  It takes up no space at all.\n        \n        \n            \n                Images in this review\n            \n            \n                \n                    \n                        \n                    \n                        \n                    \n                        \n                    \n                        \n                    \n                \n            \n        \n    \n        \n    \n\n\n\n\n\n   function toggleSeeAllView() {\n       P.when('A', 'cr-image-popover-controller').execute(function(A, imagePopoverController) {\n          imagePopoverController.toggleSeeAllView(true);\n       });\n   }\n\n\n       &lt;img alt=\"Customer image\" src=\"https://c.media-amazon.com/images/I/71MCZdk2TgL._SY88.jpg\" height=\"88\" width=\"100%\"/&gt;&lt;img alt=\"Customer image\" src=\"https://c.media-amazon.com/images/I/71Fut0kUYEL._SY88.jpg\" height=\"88\" width=\"100%\"/&gt;&lt;img alt=\"Customer image\" src=\"https://c.media-amazon.com/images/I/61SIpgSS-iL._SY88.jpg\" height=\"88\" width=\"100%\"/&gt;&lt;img alt=\"Customer image\" src=\"https://c.media-amazon.com/images/I/61ksCsAddIL._SY88.jpg\" height=\"88\" width=\"100%\"/&gt;\n\n        P.when('A', 'cr-image-popover-controller').execute(function(A, imagePopoverController) {\n          A.on(\"a:popover:beforeShow:R51DOJQCKG688_gallerySection_main\", function(data) {\n            imagePopoverController.initImagePopover(\"R51DOJQCKG688\", \"[https://c.media-amazon.com/images/I/71MCZdk2TgL.jpg, https://c.media-amazon.com/images/I/71Fut0kUYEL.jpg, https://c.media-amazon.com/images/I/61SIpgSS-iL.jpg, https://c.media-amazon.com/images/I/61ksCsAddIL.jpg]\", data);\n          });\n        });\n    \n\n  One person found this helpful\n    \n          \n              \n                  Helpful\n              \n          \n      Sending feedback...Thank you for your feedback.Sorry, we failed to record your vote. Please try again\n        Report\n  &lt;img src=\"https://c.media-amazon.com/images/S/amazon-avatars-global/default.png\"/&gt;M1.0 out of 5 stars\n\n\n\n\n\n\n\n  \n  \n    Don’t buy it\n  \nReviewed in the United States on August 24, 2024Size: 9LColor: greenVerified Purchase\n\n\n\n\n\n\n\n  \n  \n    I was really hoping to save time by washing my delicates in this instead of dragging them to my building’s basement washer. It worked perfectly once—the first time I used it. The second time onwards the power panel stopped working. The button would not switch between times. Also, no matter what I put it on (1,5, or 10 minutes), it would stop by itself within 30 seconds. I tried unplugging it from the wall outlet to reset it, etc., nothing worked. It is just very cheaply made. So, don’t buy it if you have other options. If you do, pray for good luck every time you turn it on.\n  \nRead more\n  11 people found this helpful\n    \n          \n              \n                  Helpful\n              \n          \n      Sending feedback...Thank you for your feedback.Sorry, we failed to record your vote. Please try again\n        Report\n  &lt;img src=\"https://c.media-amazon.com/images/S/amazon-avatars-global/default.png\"/&gt;bill sanders5.0 out of 5 stars\n\n\n\n\n\n\n\n  \n  \n    Sports Family\n  \nReviewed in the United States on July 25, 2024Size: 9LColor: greenVerified Purchase\n\n\n\n\n\n\n\n  \n  \n    I purchased this washing machine to make sportswear easy to wash. My kids have soccer practice 4 times per week plus games on the weekend so I needed something fast and efficient. I can’t spend 120 minutes on washing and drying these uniforms every day. This machine is gentle on their expensive uniforms, does a great job at washing the items that aren’t super stained, and perfect for travel soccer parents. I can give all of their uniforms a quick wash in the hotel! The only downfall is that the loads have to be fairly small. I’d say one shirt and pair of shorts in one run, but luckily this washer only needs 1,5 or 10 minute washes. Highly recommend!\n  \nRead more\n  2 people found this helpful\n    \n          \n              \n                  Helpful\n              \n          \n      Sending feedback...Thank you for your feedback.Sorry, we failed to record your vote. Please try again\n        Report\n  &lt;img src=\"https://c.media-amazon.com/images/S/amazon-avatars-global/default.png\"/&gt;Lucie W.5.0 out of 5 stars\n\n\n\n\n\n\n\n  \n  \n    Perfect for small clothing items\n  \nReviewed in the United States on September 1, 2024Size: 9LColor: pinkVerified Purchase\n\n\n\n\n\n\n\n  \n  \n    I bought this folding washing machine when I had brachioplasty surgery.  I had to wear compression sleeves in my arms for 6 weeks,  so this was the perfect way to wash them.\n  \nRead more\n  \n    \n          \n              \n                  Helpful\n              \n          \n      Sending feedback...Thank you for your feedback.Sorry, we failed to record your vote. Please try again\n        Report\n  &lt;img src=\"https://c.media-amazon.com/images/S/amazon-avatars-global/default.png\"/&gt;Matt M.2.0 out of 5 stars\n\n\n\n\n\n\n\n  \n  \n    poor design\n  \nReviewed in the United States on July 21, 2024Size: 9LColor: purpleVerified Purchase\n\n\n\n\n\n\n\n  \n  \n    in theory this is a good idea for small loads. i’m disabled and the treck to my apartment building’s laundry room is very difficult so i was hoping this would help me. the machine itself does a pretty good job at washing and spin drying but the issue is that the electrical wiring is fairly exposed at the bottom which is not great for a machine that uses water… i got it wet trying to load the machine and it wouldn’t start so i returned it and got a new one, this time being extra careful, i got through one load before it stopped working again as some water got on the surface i had it on and into the wiring again. feels like a tray or something could have easily covered the wires… would’ve been really great if it was just made a bit better\n  \nRead more\n  16 people found this helpful\n    \n          \n              \n                  Helpful\n              \n          \n      Sending feedback...Thank you for your feedback.Sorry, we failed to record your vote. Please try again\n        Report\n  &lt;img src=\"https://c.media-amazon.com/images/S/amazon-avatars-global/default.png\"/&gt;TANVIR C.5.0 out of 5 stars\n\n\n\n\n\n\n\n  \n  \n    Nice\n  \nReviewed in the United States on September 1, 2024Size: 9LColor: greenVerified Purchase\n\n\n\n\n\n\n\n  \n  \n    It is nice and makes it easy if we need it on the go\n  \nRead more\n  \n    \n          \n              \n                  Helpful\n              \n          \n      Sending feedback...Thank you for your feedback.Sorry, we failed to record your vote. Please try again\n        Report\n  &lt;img src=\"https://c.media-amazon.com/images/S/amazon-avatars-global/3a0aa43a-d14a-4b07-82e7-6206f4566e4f._CR0%2C96%2C660%2C660_SX460_.jpg\"/&gt;Ty little1.0 out of 5 stars\n\n\n\n\n\n\n\n  \n  \n    Doesn’t perform like the video\n  \nReviewed in the United States on August 31, 2024Size: 9LColor: greenVerified Purchase\n\n\n\n\n\n\n\n  \n  \n    It’s a cool product but when it come to the spin part the bucket falls off track and never completes.I brought this product because I can’t make it to my own washer downstairs in my home due to a medical condition so it me it’s a waste of money. That’s my major complaint\n  \nRead more\n  2 people found this helpful\n    \n          \n              \n                  Helpful\n              \n          \n      Sending feedback...Thank you for your feedback.Sorry, we failed to record your vote. Please try again\n        Report",</t>
  </si>
  <si>
    <t xml:space="preserve">    "trackingLink": "https://www.amazon.com/Portable-Cleaning-Underwear-Delicates-Apartment/dp/B0CN9TQQGW?psc=&amp;linkCode=ll1&amp;tag=dividy-20&amp;linkId=7f3796cdbe73f4d8ac7bb99e595dee8b&amp;language=en_US&amp;ref_=as_li_ss_tl"</t>
  </si>
  <si>
    <t>/Apps_and_Games1/</t>
  </si>
  <si>
    <t xml:space="preserve">        "img": "https://c.media-amazon.com/images/I/81gsSy5r13L._AC_UL600_SR600,400_.png",</t>
  </si>
  <si>
    <t xml:space="preserve">        "name": "Minecraft",</t>
  </si>
  <si>
    <t xml:space="preserve">        "link": "https://www.amazon.com/Mojang-Minecraft",</t>
  </si>
  <si>
    <t xml:space="preserve">        "fulllink": "https://www.amazon.com/Mojang-Minecraft/dp/B00992CF6W/ref=zg_bs_g_mobile-apps_d_sccl_1/133-8364463-3604600?psc=1"</t>
  </si>
  <si>
    <t xml:space="preserve">        "img": "https://c.media-amazon.com/images/I/71T-3Z+zNmL._AC_UL600_SR600,400_.png",</t>
  </si>
  <si>
    <t xml:space="preserve">        "name": "Block Craft World 3D : Craft Infinite",</t>
  </si>
  <si>
    <t xml:space="preserve">        "link": "https://www.amazon.com/Block-Craft-World-3D-Infinite",</t>
  </si>
  <si>
    <t xml:space="preserve">        "fulllink": "https://www.amazon.com/Block-Craft-World-3D-Infinite/dp/B0CSV2DFS6/ref=zg_bs_g_mobile-apps_d_sccl_2/133-8364463-3604600?psc=1"</t>
  </si>
  <si>
    <t xml:space="preserve">        "img": "https://c.media-amazon.com/images/I/71yBb0lYeiL._AC_UL600_SR600,400_.png",</t>
  </si>
  <si>
    <t xml:space="preserve">        "name": "Hair Run: Race for Longer Hairs",</t>
  </si>
  <si>
    <t xml:space="preserve">        "link": "https://www.amazon.com/Hair-Run-Long-Challenge-Makeover",</t>
  </si>
  <si>
    <t xml:space="preserve">        "fulllink": "https://www.amazon.com/Hair-Run-Long-Challenge-Makeover/dp/B09483KX2V/ref=zg_bs_g_mobile-apps_d_sccl_3/133-8364463-3604600?psc=1"</t>
  </si>
  <si>
    <t xml:space="preserve">        "img": "https://c.media-amazon.com/images/I/61mVIP6Oo1L._AC_UL600_SR600,400_.png",</t>
  </si>
  <si>
    <t xml:space="preserve">        "name": "Geometry Dash",</t>
  </si>
  <si>
    <t xml:space="preserve">        "link": "https://www.amazon.com/RobTop-Games-Geometry-Dash",</t>
  </si>
  <si>
    <t xml:space="preserve">        "fulllink": "https://www.amazon.com/RobTop-Games-Geometry-Dash/dp/B00EDTSKLU/ref=zg_bs_g_mobile-apps_d_sccl_4/133-8364463-3604600?psc=1"</t>
  </si>
  <si>
    <t xml:space="preserve">        "img": "https://c.media-amazon.com/images/I/71W-k7sJewL._AC_UL600_SR600,400_.png",</t>
  </si>
  <si>
    <t xml:space="preserve">        "name": "Jelly Rush: 2048 Adventure",</t>
  </si>
  <si>
    <t xml:space="preserve">        "link": "https://www.amazon.com/Unslowly-Jelly-Rush-2048-Adventure",</t>
  </si>
  <si>
    <t xml:space="preserve">        "fulllink": "https://www.amazon.com/Unslowly-Jelly-Rush-2048-Adventure/dp/B0DC5P5TCF/ref=zg_bs_g_mobile-apps_d_sccl_5/133-8364463-3604600?psc=1"</t>
  </si>
  <si>
    <t xml:space="preserve">        "img": "https://c.media-amazon.com/images/I/81-28xdbzzL._AC_UL600_SR600,400_.png",</t>
  </si>
  <si>
    <t xml:space="preserve">        "name": "Tear Them All: Robots Attack",</t>
  </si>
  <si>
    <t xml:space="preserve">        "link": "https://www.amazon.com/Tear-Them-All-Robots-Attack",</t>
  </si>
  <si>
    <t xml:space="preserve">        "fulllink": "https://www.amazon.com/Tear-Them-All-Robots-Attack/dp/B0CYCVZ6RP/ref=zg_bs_g_mobile-apps_d_sccl_6/133-8364463-3604600?psc=1"</t>
  </si>
  <si>
    <t xml:space="preserve">        "img": "https://c.media-amazon.com/images/I/81uUsvm5euL._AC_UL600_SR600,400_.png",</t>
  </si>
  <si>
    <t xml:space="preserve">        "name": "Action Race: Fast Balls",</t>
  </si>
  <si>
    <t xml:space="preserve">        "link": "https://www.amazon.com/Mavic-Lab-Action-Race-Balls",</t>
  </si>
  <si>
    <t xml:space="preserve">        "fulllink": "https://www.amazon.com/Mavic-Lab-Action-Race-Balls/dp/B0D9QYS84B/ref=zg_bs_g_mobile-apps_d_sccl_7/133-8364463-3604600?psc=1"</t>
  </si>
  <si>
    <t xml:space="preserve">        "img": "https://c.media-amazon.com/images/I/71NCUEBjL0L._AC_UL600_SR600,400_.png",</t>
  </si>
  <si>
    <t xml:space="preserve">        "name": "Ragdoll Master: Crush Test",</t>
  </si>
  <si>
    <t xml:space="preserve">        "link": "https://www.amazon.com/MANOGARU-LIMITED-Ragdoll-Master-Crush",</t>
  </si>
  <si>
    <t xml:space="preserve">        "fulllink": "https://www.amazon.com/MANOGARU-LIMITED-Ragdoll-Master-Crush/dp/B0CZP8JFNQ/ref=zg_bs_g_mobile-apps_d_sccl_8/133-8364463-3604600?psc=1"</t>
  </si>
  <si>
    <t xml:space="preserve">        "img": "https://c.media-amazon.com/images/I/717IgOkwbgL._AC_UL600_SR600,400_.png",</t>
  </si>
  <si>
    <t xml:space="preserve">        "name": "Dragon Merge - Dinosaurs Battle",</t>
  </si>
  <si>
    <t xml:space="preserve">        "link": "https://www.amazon.com/Calibro-Games-Dragon-Merge-Dinosaurs",</t>
  </si>
  <si>
    <t xml:space="preserve">        "fulllink": "https://www.amazon.com/Calibro-Games-Dragon-Merge-Dinosaurs/dp/B0B9T5VY75/ref=zg_bs_g_mobile-apps_d_sccl_9/133-8364463-3604600?psc=1"</t>
  </si>
  <si>
    <t xml:space="preserve">        "img": "https://c.media-amazon.com/images/I/71gq2E7juWL._AC_UL600_SR600,400_.png",</t>
  </si>
  <si>
    <t xml:space="preserve">        "name": "Basket Arena: Dunk Battle",</t>
  </si>
  <si>
    <t xml:space="preserve">        "link": "https://www.amazon.com/MANOGARU-LIMITED-Basket-Arena-Battle",</t>
  </si>
  <si>
    <t xml:space="preserve">        "fulllink": "https://www.amazon.com/MANOGARU-LIMITED-Basket-Arena-Battle/dp/B0CZNV9VQ7/ref=zg_bs_g_mobile-apps_d_sccl_10/133-8364463-3604600?psc=1"</t>
  </si>
  <si>
    <t xml:space="preserve">        "img": "https://c.media-amazon.com/images/I/810WiagpajL._AC_UL600_SR600,400_.png",</t>
  </si>
  <si>
    <t xml:space="preserve">        "name": "Mindful Fitness: Daily Calm",</t>
  </si>
  <si>
    <t xml:space="preserve">        "link": "https://www.amazon.com/Heliopod-Games-Mindful-Fitness-Daily",</t>
  </si>
  <si>
    <t xml:space="preserve">        "fulllink": "https://www.amazon.com/Heliopod-Games-Mindful-Fitness-Daily/dp/B0D7QDLP97/ref=zg_bs_g_mobile-apps_d_sccl_11/133-8364463-3604600?psc=1"</t>
  </si>
  <si>
    <t xml:space="preserve">        "img": "https://c.media-amazon.com/images/I/81Ag3CE5mNL._AC_UL600_SR600,400_.png",</t>
  </si>
  <si>
    <t xml:space="preserve">        "name": "Queen Story: Build &amp; Race",</t>
  </si>
  <si>
    <t xml:space="preserve">        "link": "https://www.amazon.com/CADENCE-GAMES-LIMITED-Queen-Story",</t>
  </si>
  <si>
    <t xml:space="preserve">        "fulllink": "https://www.amazon.com/CADENCE-GAMES-LIMITED-Queen-Story/dp/B0D7NMZ2V1/ref=zg_bs_g_mobile-apps_d_sccl_12/133-8364463-3604600?psc=1"</t>
  </si>
  <si>
    <t xml:space="preserve">        "img": "https://c.media-amazon.com/images/I/81nwZm5UhIL._AC_UL600_SR600,400_.png",</t>
  </si>
  <si>
    <t xml:space="preserve">        "name": "Knife Agent - Throw and Hit",</t>
  </si>
  <si>
    <t xml:space="preserve">        "link": "https://www.amazon.com/Knife-Agent-Throw-and-Hit",</t>
  </si>
  <si>
    <t xml:space="preserve">        "fulllink": "https://www.amazon.com/Knife-Agent-Throw-and-Hit/dp/B0B9T5SGKN/ref=zg_bs_g_mobile-apps_d_sccl_13/133-8364463-3604600?psc=1"</t>
  </si>
  <si>
    <t xml:space="preserve">        "img": "https://c.media-amazon.com/images/I/81LIfJLiPZL._AC_UL600_SR600,400_.png",</t>
  </si>
  <si>
    <t xml:space="preserve">        "name": "Nail Salon Makeover: Beauty Care",</t>
  </si>
  <si>
    <t xml:space="preserve">        "link": "https://www.amazon.com/Nail-Salon-Makeover-Beauty-Care",</t>
  </si>
  <si>
    <t xml:space="preserve">        "fulllink": "https://www.amazon.com/Nail-Salon-Makeover-Beauty-Care/dp/B08VN3Z2WY/ref=zg_bs_g_mobile-apps_d_sccl_14/133-8364463-3604600?psc=1"</t>
  </si>
  <si>
    <t xml:space="preserve">        "img": "https://c.media-amazon.com/images/I/81Pr5qTy8TL._AC_UL600_SR600,400_.png",</t>
  </si>
  <si>
    <t xml:space="preserve">        "name": "Tie Dye T Shirts: Make &amp; Sell T Shirt Creations",</t>
  </si>
  <si>
    <t xml:space="preserve">        "link": "https://www.amazon.com/Tie-Dye-Shirts-Make-Sell",</t>
  </si>
  <si>
    <t xml:space="preserve">        "fulllink": "https://www.amazon.com/Tie-Dye-Shirts-Make-Sell/dp/B08TZ2C778/ref=zg_bs_g_mobile-apps_d_sccl_15/133-8364463-3604600?psc=1"</t>
  </si>
  <si>
    <t xml:space="preserve">        "img": "https://c.media-amazon.com/images/I/61NuDTe0g8L._AC_UL600_SR600,400_.png",</t>
  </si>
  <si>
    <t xml:space="preserve">        "name": "Bucket Crusher: Demolish - destroy buildings &amp; crush games",</t>
  </si>
  <si>
    <t xml:space="preserve">        "link": "https://www.amazon.com/Happy-Games-Bucket-Crusher",</t>
  </si>
  <si>
    <t xml:space="preserve">        "fulllink": "https://www.amazon.com/Happy-Games-Bucket-Crusher/dp/B0CQ842F52/ref=zg_bs_g_mobile-apps_d_sccl_16/133-8364463-3604600?psc=1"</t>
  </si>
  <si>
    <t xml:space="preserve">        "img": "https://c.media-amazon.com/images/I/71NyOkwRT8L._AC_UL600_SR600,400_.png",</t>
  </si>
  <si>
    <t xml:space="preserve">        "name": "Lifting Giant",</t>
  </si>
  <si>
    <t xml:space="preserve">        "link": "https://www.amazon.com/Coreleague-Games-Lifting-Giant",</t>
  </si>
  <si>
    <t xml:space="preserve">        "fulllink": "https://www.amazon.com/Coreleague-Games-Lifting-Giant/dp/B0CLKVKXGK/ref=zg_bs_g_mobile-apps_d_sccl_17/133-8364463-3604600?psc=1"</t>
  </si>
  <si>
    <t xml:space="preserve">        "img": "https://c.media-amazon.com/images/I/71u3Io1l8nL._AC_UL600_SR600,400_.png",</t>
  </si>
  <si>
    <t xml:space="preserve">        "name": "Food Journey: Craft Stack",</t>
  </si>
  <si>
    <t xml:space="preserve">        "link": "https://www.amazon.com/Heliopod-Games-Food-Journey-Craft",</t>
  </si>
  <si>
    <t xml:space="preserve">        "fulllink": "https://www.amazon.com/Heliopod-Games-Food-Journey-Craft/dp/B0D54RNRHD/ref=zg_bs_g_mobile-apps_d_sccl_18/133-8364463-3604600?psc=1"</t>
  </si>
  <si>
    <t xml:space="preserve">        "img": "https://c.media-amazon.com/images/I/71hUDiSLFSL._AC_UL600_SR600,400_.png",</t>
  </si>
  <si>
    <t xml:space="preserve">        "name": "Bullet Attack: Assault Hole",</t>
  </si>
  <si>
    <t xml:space="preserve">        "link": "https://www.amazon.com/Coreleague-Games-Bullet-Attack-Assault",</t>
  </si>
  <si>
    <t xml:space="preserve">        "fulllink": "https://www.amazon.com/Coreleague-Games-Bullet-Attack-Assault/dp/B0CKLXMBQT/ref=zg_bs_g_mobile-apps_d_sccl_19/133-8364463-3604600?psc=1"</t>
  </si>
  <si>
    <t xml:space="preserve">        "img": "https://c.media-amazon.com/images/I/81EvyAaRazL._AC_UL600_SR600,400_.png",</t>
  </si>
  <si>
    <t xml:space="preserve">        "name": "Sandwich Stacker: Food Run",</t>
  </si>
  <si>
    <t xml:space="preserve">        "link": "https://www.amazon.com/Stigma-Lab-Sandwich-Stacker-Food",</t>
  </si>
  <si>
    <t xml:space="preserve">        "fulllink": "https://www.amazon.com/Stigma-Lab-Sandwich-Stacker-Food/dp/B0C2W6KM84/ref=zg_bs_g_mobile-apps_d_sccl_20/133-8364463-3604600?psc=1"</t>
  </si>
  <si>
    <t xml:space="preserve">        "img": "https://c.media-amazon.com/images/I/71pY2L53qiL._AC_UL600_SR600,400_.png",</t>
  </si>
  <si>
    <t xml:space="preserve">        "name": "Car Wash Run: Clean Bridge Race",</t>
  </si>
  <si>
    <t xml:space="preserve">        "link": "https://www.amazon.com/Car-Wash-Run-Clean-Bridge",</t>
  </si>
  <si>
    <t xml:space="preserve">        "fulllink": "https://www.amazon.com/Car-Wash-Run-Clean-Bridge/dp/B0BBBLPWH3/ref=zg_bs_g_mobile-apps_d_sccl_21/133-8364463-3604600?psc=1"</t>
  </si>
  <si>
    <t xml:space="preserve">        "img": "https://c.media-amazon.com/images/I/71y5MIknLZL._AC_UL600_SR600,400_.png",</t>
  </si>
  <si>
    <t xml:space="preserve">        "name": "Pizza Run Stack: Running Cooking Game",</t>
  </si>
  <si>
    <t xml:space="preserve">        "link": "https://www.amazon.com/Skilljoy-Pizza-Run-Stack-Ingredients",</t>
  </si>
  <si>
    <t xml:space="preserve">        "fulllink": "https://www.amazon.com/Skilljoy-Pizza-Run-Stack-Ingredients/dp/B0B85VRM5B/ref=zg_bs_g_mobile-apps_d_sccl_22/133-8364463-3604600?psc=1"</t>
  </si>
  <si>
    <t xml:space="preserve">        "img": "https://c.media-amazon.com/images/I/81GhOqKAh+L._AC_UL600_SR600,400_.png",</t>
  </si>
  <si>
    <t xml:space="preserve">        "name": "Bike Rider 3D: Racing Games",</t>
  </si>
  <si>
    <t xml:space="preserve">        "link": "https://www.amazon.com/Bike-Rider-3D-Racing-Games",</t>
  </si>
  <si>
    <t xml:space="preserve">        "fulllink": "https://www.amazon.com/Bike-Rider-3D-Racing-Games/dp/B0CJ85RX1T/ref=zg_bs_g_mobile-apps_d_sccl_23/133-8364463-3604600?psc=1"</t>
  </si>
  <si>
    <t xml:space="preserve">        "img": "https://c.media-amazon.com/images/I/81MjQFbQGsL._AC_UL600_SR600,400_.png",</t>
  </si>
  <si>
    <t xml:space="preserve">        "name": "Survive or Die: Epic Challenge",</t>
  </si>
  <si>
    <t xml:space="preserve">        "link": "https://www.amazon.com/Survive-or-Die-Epic-Challenge",</t>
  </si>
  <si>
    <t xml:space="preserve">        "fulllink": "https://www.amazon.com/Survive-or-Die-Epic-Challenge/dp/B0BLZR5TT1/ref=zg_bs_g_mobile-apps_d_sccl_24/133-8364463-3604600?psc=1"</t>
  </si>
  <si>
    <t xml:space="preserve">        "img": "https://c.media-amazon.com/images/I/71nub122IEL._AC_UL600_SR600,400_.png",</t>
  </si>
  <si>
    <t xml:space="preserve">        "name": "Nail Run: Long Nails Adventure",</t>
  </si>
  <si>
    <t xml:space="preserve">        "link": "https://www.amazon.com/Nail-Art-Stack-Run-Challenge",</t>
  </si>
  <si>
    <t xml:space="preserve">        "fulllink": "https://www.amazon.com/Nail-Art-Stack-Run-Challenge/dp/B09NDWRBFB/ref=zg_bs_g_mobile-apps_d_sccl_25/133-8364463-3604600?psc=1"</t>
  </si>
  <si>
    <t xml:space="preserve">        "img": "https://c.media-amazon.com/images/I/81IHJGI5gcL._AC_UL600_SR600,400_.png",</t>
  </si>
  <si>
    <t xml:space="preserve">        "name": "Rope And Demolish: Destroy buildings simulator",</t>
  </si>
  <si>
    <t xml:space="preserve">        "link": "https://www.amazon.com/Rope-Demolish-Destroy-buildings-simulator",</t>
  </si>
  <si>
    <t xml:space="preserve">        "fulllink": "https://www.amazon.com/Rope-Demolish-Destroy-buildings-simulator/dp/B0CLKWSW53/ref=zg_bs_g_mobile-apps_d_sccl_26/133-8364463-3604600?psc=1"</t>
  </si>
  <si>
    <t xml:space="preserve">        "img": "https://c.media-amazon.com/images/I/81+P6YZOiBL._AC_UL600_SR600,400_.png",</t>
  </si>
  <si>
    <t xml:space="preserve">        "name": "Five Nights at Freddy's",</t>
  </si>
  <si>
    <t xml:space="preserve">        "link": "https://www.amazon.com/Scott-Cawthon-Five-Nights-Freddys",</t>
  </si>
  <si>
    <t xml:space="preserve">        "fulllink": "https://www.amazon.com/Scott-Cawthon-Five-Nights-Freddys/dp/B00N1HONIO/ref=zg_bs_g_mobile-apps_d_sccl_27/133-8364463-3604600?psc=1"</t>
  </si>
  <si>
    <t xml:space="preserve">        "img": "https://c.media-amazon.com/images/I/81NjSasuI3L._AC_UL600_SR600,400_.png",</t>
  </si>
  <si>
    <t xml:space="preserve">        "name": "Popular Girl: Prom Queen Catwalk",</t>
  </si>
  <si>
    <t xml:space="preserve">        "link": "https://www.amazon.com/Queen-Bee-Popular-Girl-Friends",</t>
  </si>
  <si>
    <t xml:space="preserve">        "fulllink": "https://www.amazon.com/Queen-Bee-Popular-Girl-Friends/dp/B098MP9N69/ref=zg_bs_g_mobile-apps_d_sccl_28/133-8364463-3604600?psc=1"</t>
  </si>
  <si>
    <t xml:space="preserve">        "img": "https://c.media-amazon.com/images/I/81tu485C-5L._AC_UL600_SR600,400_.png",</t>
  </si>
  <si>
    <t xml:space="preserve">        "name": "Tanks Merge: Strategic Strike",</t>
  </si>
  <si>
    <t xml:space="preserve">        "link": "https://www.amazon.com/Capricon-Team-Tanks-Merge-Strategic",</t>
  </si>
  <si>
    <t xml:space="preserve">        "fulllink": "https://www.amazon.com/Capricon-Team-Tanks-Merge-Strategic/dp/B0BSB2WW6X/ref=zg_bs_g_mobile-apps_d_sccl_29/133-8364463-3604600?psc=1"</t>
  </si>
  <si>
    <t xml:space="preserve">        "img": "https://c.media-amazon.com/images/I/81SWIEJZUYL._AC_UL600_SR600,400_.png",</t>
  </si>
  <si>
    <t xml:space="preserve">        "name": "Fidget Toys Trading 3D: Pop Trade Master",</t>
  </si>
  <si>
    <t xml:space="preserve">        "link": "https://www.amazon.com/Fidget-Toys-Trading-Bubble-Push",</t>
  </si>
  <si>
    <t xml:space="preserve">        "fulllink": "https://www.amazon.com/Fidget-Toys-Trading-Bubble-Push/dp/B0997848WV/ref=zg_bs_g_mobile-apps_d_sccl_30/133-8364463-3604600?psc=1"</t>
  </si>
  <si>
    <t xml:space="preserve">        "img": "https://c.media-amazon.com/images/I/716apg3goXL._AC_UL300_SR300,200_.png",</t>
  </si>
  <si>
    <t xml:space="preserve">        "name": "Trending Runner: Live Stream Run Girl",</t>
  </si>
  <si>
    <t xml:space="preserve">        "link": "https://www.amazon.com/Skilljoy-Trending-Runner",</t>
  </si>
  <si>
    <t xml:space="preserve">        "fulllink": "https://www.amazon.com/Skilljoy-Trending-Runner/dp/B0BMGWP63M/ref=zg_bs_g_mobile-apps_d_sccl_31/133-8364463-3604600?psc=1"</t>
  </si>
  <si>
    <t xml:space="preserve">        "img": "https://c.media-amazon.com/images/I/71Zcs8TXN+L._AC_UL300_SR300,200_.png",</t>
  </si>
  <si>
    <t xml:space="preserve">        "name": "Action: Slow Mo",</t>
  </si>
  <si>
    <t xml:space="preserve">        "link": "https://www.amazon.com/Coreleague-Games-Action-Slow-Mo",</t>
  </si>
  <si>
    <t xml:space="preserve">        "fulllink": "https://www.amazon.com/Coreleague-Games-Action-Slow-Mo/dp/B0CM6XDJGZ/ref=zg_bs_g_mobile-apps_d_sccl_32/133-8364463-3604600?psc=1"</t>
  </si>
  <si>
    <t xml:space="preserve">        "img": "https://c.media-amazon.com/images/I/71D09qAosTL._AC_UL300_SR300,200_.png",</t>
  </si>
  <si>
    <t xml:space="preserve">        "name": "Draw Climbing 3D: Draw Legs &amp; Run",</t>
  </si>
  <si>
    <t xml:space="preserve">        "link": "https://www.amazon.com/Draw-Climbing-Legs-Run",</t>
  </si>
  <si>
    <t xml:space="preserve">        "fulllink": "https://www.amazon.com/Draw-Climbing-Legs-Run/dp/B0852YP8VC/ref=zg_bs_g_mobile-apps_d_sccl_33/133-8364463-3604600?psc=1"</t>
  </si>
  <si>
    <t xml:space="preserve">        "img": "https://c.media-amazon.com/images/I/71O1StLbXKL._AC_UL300_SR300,200_.png",</t>
  </si>
  <si>
    <t xml:space="preserve">        "name": "Prison Escape Mod Barry Run",</t>
  </si>
  <si>
    <t xml:space="preserve">        "link": "https://www.amazon.com/Prison-Escape-Mod-Barry-Run",</t>
  </si>
  <si>
    <t xml:space="preserve">        "fulllink": "https://www.amazon.com/Prison-Escape-Mod-Barry-Run/dp/B0D1YJMHW8/ref=zg_bs_g_mobile-apps_d_sccl_34/133-8364463-3604600?psc=1"</t>
  </si>
  <si>
    <t xml:space="preserve">        "img": "https://c.media-amazon.com/images/I/81NzypFDRNL._AC_UL300_SR300,200_.png",</t>
  </si>
  <si>
    <t xml:space="preserve">        "name": "Perfect Archer: Arrow Game",</t>
  </si>
  <si>
    <t xml:space="preserve">        "link": "https://www.amazon.com/Coreleague-Games-Perfect-Archer-Arrow",</t>
  </si>
  <si>
    <t xml:space="preserve">        "fulllink": "https://www.amazon.com/Coreleague-Games-Perfect-Archer-Arrow/dp/B0CPCG187H/ref=zg_bs_g_mobile-apps_d_sccl_35/133-8364463-3604600?psc=1"</t>
  </si>
  <si>
    <t xml:space="preserve">        "img": "https://c.media-amazon.com/images/I/61CGLWtnYHL._AC_UL300_SR300,200_.png",</t>
  </si>
  <si>
    <t xml:space="preserve">        "name": "2048 Master: Merge and Run",</t>
  </si>
  <si>
    <t xml:space="preserve">        "link": "https://www.amazon.com/2048-Master-Merge-and-Run",</t>
  </si>
  <si>
    <t xml:space="preserve">        "fulllink": "https://www.amazon.com/2048-Master-Merge-and-Run/dp/B0CBD34JDP/ref=zg_bs_g_mobile-apps_d_sccl_36/133-8364463-3604600?psc=1"</t>
  </si>
  <si>
    <t xml:space="preserve">        "img": "https://c.media-amazon.com/images/I/710ow-4EZCL._AC_UL300_SR300,200_.png",</t>
  </si>
  <si>
    <t xml:space="preserve">        "name": "The Last Survivor: Jump and Fall",</t>
  </si>
  <si>
    <t xml:space="preserve">        "link": "https://www.amazon.com/Last-Survivor-Jump-Fall",</t>
  </si>
  <si>
    <t xml:space="preserve">        "fulllink": "https://www.amazon.com/Last-Survivor-Jump-Fall/dp/B0BS9YPCQ1/ref=zg_bs_g_mobile-apps_d_sccl_37/133-8364463-3604600?psc=1"</t>
  </si>
  <si>
    <t xml:space="preserve">        "img": "https://c.media-amazon.com/images/I/81MyNs99RaL._AC_UL300_SR300,200_.png",</t>
  </si>
  <si>
    <t xml:space="preserve">        "name": "Fashion Battle - Dress up game",</t>
  </si>
  <si>
    <t xml:space="preserve">        "link": "https://www.amazon.com/Fashion-Battle-Dress-up-game",</t>
  </si>
  <si>
    <t xml:space="preserve">        "fulllink": "https://www.amazon.com/Fashion-Battle-Dress-up-game/dp/B0CHQW1T5X/ref=zg_bs_g_mobile-apps_d_sccl_38/133-8364463-3604600?psc=1"</t>
  </si>
  <si>
    <t xml:space="preserve">        "img": "https://c.media-amazon.com/images/I/81pTPLw-JXL._AC_UL300_SR300,200_.png",</t>
  </si>
  <si>
    <t xml:space="preserve">        "name": "Rainbow Drink Maker: Smoothie Pretend Play",</t>
  </si>
  <si>
    <t xml:space="preserve">        "link": "https://www.amazon.com/Smoothie-Master-Game-Pretend-Play",</t>
  </si>
  <si>
    <t xml:space="preserve">        "fulllink": "https://www.amazon.com/Smoothie-Master-Game-Pretend-Play/dp/B0B3Z2KXGQ/ref=zg_bs_g_mobile-apps_d_sccl_39/133-8364463-3604600?psc=1"</t>
  </si>
  <si>
    <t xml:space="preserve">        "img": "https://c.media-amazon.com/images/I/71J2Myo7KoL._AC_UL300_SR300,200_.png",</t>
  </si>
  <si>
    <t xml:space="preserve">        "name": "One Punch: Master 3D",</t>
  </si>
  <si>
    <t xml:space="preserve">        "link": "https://www.amazon.com/HardSkill-One-Punch-Master-3D",</t>
  </si>
  <si>
    <t xml:space="preserve">        "fulllink": "https://www.amazon.com/HardSkill-One-Punch-Master-3D/dp/B0BWZ126R2/ref=zg_bs_g_mobile-apps_d_sccl_40/133-8364463-3604600?psc=1"</t>
  </si>
  <si>
    <t xml:space="preserve">        "img": "https://c.media-amazon.com/images/I/718tLiVIRFL._AC_UL300_SR300,200_.png",</t>
  </si>
  <si>
    <t xml:space="preserve">        "name": "Samurai Blade: Crazy Fight",</t>
  </si>
  <si>
    <t xml:space="preserve">        "link": "https://www.amazon.com/Coreleague-Games-Samurai-Blade-Crazy",</t>
  </si>
  <si>
    <t xml:space="preserve">        "fulllink": "https://www.amazon.com/Coreleague-Games-Samurai-Blade-Crazy/dp/B0CG5WS266/ref=zg_bs_g_mobile-apps_d_sccl_41/133-8364463-3604600?psc=1"</t>
  </si>
  <si>
    <t xml:space="preserve">        "img": "https://c.media-amazon.com/images/I/71V2g0zt8OL._AC_UL300_SR300,200_.png",</t>
  </si>
  <si>
    <t xml:space="preserve">        "name": "Sandwich Stack Run: Food Race",</t>
  </si>
  <si>
    <t xml:space="preserve">        "link": "https://www.amazon.com/Skilljoy-Sandwich-Stacker",</t>
  </si>
  <si>
    <t xml:space="preserve">        "fulllink": "https://www.amazon.com/Skilljoy-Sandwich-Stacker/dp/B09Z748FS7/ref=zg_bs_g_mobile-apps_d_sccl_42/133-8364463-3604600?psc=1"</t>
  </si>
  <si>
    <t xml:space="preserve">        "img": "https://c.media-amazon.com/images/I/81JOypFsoyL._AC_UL300_SR300,200_.png",</t>
  </si>
  <si>
    <t xml:space="preserve">        "name": "Soap Cut 3D: ASMR Slime Slicing",</t>
  </si>
  <si>
    <t xml:space="preserve">        "link": "https://www.amazon.com/Slime-Cutting-Soap-Style-Cutter",</t>
  </si>
  <si>
    <t xml:space="preserve">        "fulllink": "https://www.amazon.com/Slime-Cutting-Soap-Style-Cutter/dp/B083ZMQB2J/ref=zg_bs_g_mobile-apps_d_sccl_43/133-8364463-3604600?psc=1"</t>
  </si>
  <si>
    <t xml:space="preserve">        "img": "https://c.media-amazon.com/images/I/81mmrPhs8QL._AC_UL300_SR300,200_.png",</t>
  </si>
  <si>
    <t xml:space="preserve">        "name": "Spider Craft Rope Hero Games, Block Craft Rope Hero Fighting Games, Spider Superhero Action Games 3D, Spider Craft Games For Free, Spider Hero Craft Fight Games, City Battle Games",</t>
  </si>
  <si>
    <t xml:space="preserve">        "link": "https://www.amazon.com/Spider-Fighting-Superhero-Action-Battle",</t>
  </si>
  <si>
    <t xml:space="preserve">        "fulllink": "https://www.amazon.com/Spider-Fighting-Superhero-Action-Battle/dp/B0BY31TH4N/ref=zg_bs_g_mobile-apps_d_sccl_44/133-8364463-3604600?psc=1"</t>
  </si>
  <si>
    <t xml:space="preserve">        "img": "https://c.media-amazon.com/images/I/71hNwPM3eQL._AC_UL300_SR300,200_.png",</t>
  </si>
  <si>
    <t xml:space="preserve">        "name": "Coffee Run: Barista Cup Dash",</t>
  </si>
  <si>
    <t xml:space="preserve">        "link": "https://www.amazon.com/Skilljoy-Coffee-Maker-Run",</t>
  </si>
  <si>
    <t xml:space="preserve">        "fulllink": "https://www.amazon.com/Skilljoy-Coffee-Maker-Run/dp/B09TPYP783/ref=zg_bs_g_mobile-apps_d_sccl_45/133-8364463-3604600?psc=1"</t>
  </si>
  <si>
    <t xml:space="preserve">        "img": "https://c.media-amazon.com/images/I/71VHcHvu-rL._AC_UL300_SR300,200_.png",</t>
  </si>
  <si>
    <t xml:space="preserve">        "name": "Ultimate Runner: Hero Escape",</t>
  </si>
  <si>
    <t xml:space="preserve">        "link": "https://www.amazon.com/VISHNYDEVGAMES-LIMITED-Ultimate-Runner-Escape",</t>
  </si>
  <si>
    <t xml:space="preserve">        "fulllink": "https://www.amazon.com/VISHNYDEVGAMES-LIMITED-Ultimate-Runner-Escape/dp/B0D68XQ1SF/ref=zg_bs_g_mobile-apps_d_sccl_46/133-8364463-3604600?psc=1"</t>
  </si>
  <si>
    <t xml:space="preserve">        "img": "https://c.media-amazon.com/images/I/71NwQiyTwXL._AC_UL300_SR300,200_.png",</t>
  </si>
  <si>
    <t xml:space="preserve">        "name": "Simple Toys: Trading 3D",</t>
  </si>
  <si>
    <t xml:space="preserve">        "link": "https://www.amazon.com/Anoga-Games-Simple-Toys-Trading",</t>
  </si>
  <si>
    <t xml:space="preserve">        "fulllink": "https://www.amazon.com/Anoga-Games-Simple-Toys-Trading/dp/B0BWPXZ99T/ref=zg_bs_g_mobile-apps_d_sccl_47/133-8364463-3604600?psc=1"</t>
  </si>
  <si>
    <t xml:space="preserve">        "img": "https://c.media-amazon.com/images/I/81yQ+RCj7dL._AC_UL300_SR300,200_.png",</t>
  </si>
  <si>
    <t xml:space="preserve">        "name": "Kill The Target: Sniper games - gun shooting. Secret agent",</t>
  </si>
  <si>
    <t xml:space="preserve">        "link": "https://www.amazon.com/Kill-The-Target-Run-Shooter",</t>
  </si>
  <si>
    <t xml:space="preserve">        "fulllink": "https://www.amazon.com/Kill-The-Target-Run-Shooter/dp/B0CLKWD6BN/ref=zg_bs_g_mobile-apps_d_sccl_48/133-8364463-3604600?psc=1"</t>
  </si>
  <si>
    <t xml:space="preserve">        "img": "https://c.media-amazon.com/images/I/814-6646o4L._AC_UL300_SR300,200_.png",</t>
  </si>
  <si>
    <t xml:space="preserve">        "name": "Ragdoll Fighter: Weapon Master",</t>
  </si>
  <si>
    <t xml:space="preserve">        "link": "https://www.amazon.com/Coreleague-Games-Ragdoll-Fighter-Weapon",</t>
  </si>
  <si>
    <t xml:space="preserve">        "fulllink": "https://www.amazon.com/Coreleague-Games-Ragdoll-Fighter-Weapon/dp/B0CJ8CPY1M/ref=zg_bs_g_mobile-apps_d_sccl_49/133-8364463-3604600?psc=1"</t>
  </si>
  <si>
    <t xml:space="preserve">        "img": "https://c.media-amazon.com/images/I/81-LgX3ByRL._AC_UL300_SR300,200_.png",</t>
  </si>
  <si>
    <t xml:space="preserve">        "name": "Hit The Plane",</t>
  </si>
  <si>
    <t xml:space="preserve">        "link": "https://www.amazon.com/Malyk-Production-Hit-The-Plane",</t>
  </si>
  <si>
    <t xml:space="preserve">        "fulllink": "https://www.amazon.com/Malyk-Production-Hit-The-Plane/dp/B0C14XRMNM/ref=zg_bs_g_mobile-apps_d_sccl_50/133-8364463-3604600?psc=1"</t>
  </si>
  <si>
    <t xml:space="preserve">    "customerReviews": "&lt;img src=\"https://c.media-amazon.com/images/S/amazon-avatars-global/default.png\"/&gt;Jon5.0 out of 5 stars\n\n\n\n\n\n\n\n  \n  \n    90 kjillion out of 10\n  \nReviewed in the United States on June 16, 2021Verified Purchase\n\n\n\n\n\n\n\n  \n  \n    Minecraft is an extremely fun game to play with friends and family, its sparks creativity and I have been plays by it for years. Just $20 has changed my entire life, for the better. Here are reasons why you should download:1.) Minecraft is a fun interactive game that is constantly changing, he w updates add more features and generally make the game more interesting and exciting, as of now (1.17) the added plenty of new features with huge plans in advance, I rate this feature 10/10.2.) Minecraft is easy to play and connect with freinds, There is servers and every seed (world generation code thingy) changes the generation creating a unique experience for every server. I rate this 10/103.) Minecraft have many exciting mobs (or animals/monsters) to battle, farm, care for, etc. The vast majority of the game has exciting animals that each serve a purpose, weather it's trapping a friend or making new ones, the mobs play a role in an exciting experience. I rate this 9/10.4.) Minecraft has several different blocks that serve not only an aesthetic pupose, but an important purpose in making a dream come true! I rate this 10/10.5.) Minecraft has several different modes that your character can be on, these include, survival, creative, and adventure. Each of these creates an entirely different experience for the player and I will list each one of these below.  Creative: creative mode is a mode that makes you indestructible, and allows you to fly around, you have every block in the game accessible to you and you can spawn every animal/monster. You can also build as much as you want as you are not constrained by material limits. I rate this feature 10/10  Survival: this is the main game mode were you have health hunger and limited resources, this is best for survivalist and for people looking for an adventure! This is the main way to beat the game and gives you plenty of access to unlimited amounts of fun! I rate this feature 10/10.  Adventure: this is a masochistics dream, you can't build (unless on a special block called an allow block) or break anything, its perfect for playing maps (e.g. cube craft, mineplex, etc. etc...) You can make it so that people cannot destroy your builds and so you can make fun and interesting games. I rate this feature 9/10.6.) Commands, Minecraft has a special block that allows you to write in a form of code and allows you to do stuff you normally wouldn't be able to do. I love using command blocks to make interesting features and there is SO much potential once you learn the fundamentals. To use command your going to need to go into the chat, and type / this will give you access to most of the commands, one command allows you to do all of the commands, type in the chat /give @s command_block 1. This will give you a command block giving you access to every single command.7.) Preformance, Minecraft's performance is decent as long as you have a good device and internet, however there is one block that crashes your game when you have to much, that's tnt, you light it and you may not only blow up the area but your device. I rate the preformance  7/10.Key: 1 updates, 2 world generation, 3 mobs, 4 blocks, 5 game modes, 6 commands, 7 performance. In total I rate this game 90 Kjillion Out of 10\n  \nRead more\n  3,140 people found this helpful\n    \n          \n              \n                  Helpful\n              \n          \n      Sending feedback...Thank you for your feedback.Sorry, we failed to record your vote. Please try again\n        Report\n  &lt;img src=\"https://c.media-amazon.com/images/S/amazon-avatars-global/06f5261b-3aa9-4387-a7d9-5a44a97eb6ea._CR0%2C0%2C500%2C500_SX460_.jpg\"/&gt;Luke Adair5.0 out of 5 stars\n\n\n\n\n\n\n\n  \n  \n    Building and Exploring on the Go\n  \nReviewed in the United States on January 14, 2023Verified Purchase\n\n\n\n\n\n\n\n  \n  \n    Minecraft is one of the most popular and well-known games in the world, and it's no surprise that the mobile version has become incredibly popular as well. The game is available for a wide range of platforms, including iOS and Android, making it accessible to a huge audience.One of the things that makes Minecraft so appealing is its open-world sandbox gameplay, which gives players the freedom to explore, build, and create as they see fit. The game world is procedurally generated, meaning that each time you start a new game, you'll be presented with a unique and different environment. This creates a sense of exploration and discovery, as you never know what you'll find around the next corner.The building aspect of Minecraft is also a major draw. Players can gather resources and use them to create structures, tools, and weapons. The game's block-based building system is intuitive and easy to pick up, making it accessible to players of all ages. Whether you're a seasoned builder or a complete novice, you'll be able to create some truly impressive structures.Another great thing about Minecraft on mobile is that it supports cross-platform play with other versions of the game, so you can play with friends on other platforms, including PC, Xbox, and Nintendo Switch. This means you can play with your friends no matter what device they are using.One thing to note is that the mobile version of the game has some limitations compared to the PC version, but it still offers a great gaming experience. The graphics and overall performance are slightly less impressive, but the game is still highly enjoyable.Overall, Minecraft for mobile is a great way to experience the game on-the-go. It offers the same open-world sandbox gameplay and building opportunities as the PC version, and it's accessible to a wide range of players. The cross-platform play feature is a great addition, and the game is highly enjoyable. The game does have some limitations compared to the PC version, but it still offers a great gaming experience for mobile players.\n  \nRead more\n  5,555 people found this helpful\n    \n          \n              \n                  Helpful\n              \n          \n      Sending feedback...Thank you for your feedback.Sorry, we failed to record your vote. Please try again\n        Report\n  &lt;img src=\"https://c.media-amazon.com/images/S/amazon-avatars-global/e69e8609-9fb8-4c4e-a247-f3b534e1676a._CR0%2C26%2C281%2C281_UX460_.jpg\"/&gt;Vanity La’Gail5.0 out of 5 stars\n\n\n\n\n\n\n\n  \n  \n    Inspiring Young Minds Through Minecraft\n  \nReviewed in the United States on August 5, 2024Verified Purchase\n\n\n\n\n\n\n\n  \n  \n    Rating: ★★★★★I purchased Minecraft through Amazon for my grade school daughter, and it has been one of the best decisions we've made. The game has sparked her interest in architecture and coding, and she absolutely loves it.Pros:Educational: Minecraft has introduced my daughter to the basics of architecture and coding in a fun and engaging way.Creative Outlet: It allows her to express her creativity and build incredible structures.Skill Development: She is developing valuable skills that could lead to a future in coding, gaming, or architecture.Cons:None: We haven't encountered any issues with the game. It has been a positive experience all around.Personal Experience:Since getting Minecraft, my daughter has become an avid coder, gamer, and budding architect. The game has provided her with a creative outlet and a way to develop skills that she may use in her future career. Watching her excitement as she builds and codes has been truly rewarding.Conclusion:Overall, Minecraft is an excellent game that can inspire and educate young minds. It has had a significant impact on my daughter, fostering her love for architecture and coding. I highly recommend it to parents looking for a fun and educational game for their children.\n  \nRead more\n  313 people found this helpful\n    \n          \n              \n                  Helpful\n              \n          \n      Sending feedback...Thank you for your feedback.Sorry, we failed to record your vote. Please try again\n        Report\n  &lt;img src=\"https://c.media-amazon.com/images/S/amazon-avatars-global/default.png\"/&gt;Jonelle Montoya4.0 out of 5 stars\n\n\n\n\n\n\n\n  \n  \n    Its great but just a little lag\n  \nReviewed in the United States on August 14, 2024Verified Purchase\n\n\n\n\n\n\n\n  \n  \n    Its awsome! You can build craft and have adorable pets and stuff I been playing for a months now but then my account started lagging like my characters they weren't saving and wouldn't let my friends join my worlds and stuff I just was like wow great my character is not there so I got off then went back to the game and my character still was not there\n  \nRead more\n  59 people found this helpful\n    \n          \n              \n                  Helpful\n              \n          \n      Sending feedback...Thank you for your feedback.Sorry, we failed to record your vote. Please try again\n        Report\n  &lt;img src=\"https://c.media-amazon.com/images/S/amazon-avatars-global/0bec7fcd-dfa7-43e2-9006-806604b8285f._CR0%2C0%2C375%2C375_UX460_.jpg\"/&gt;Eric Fanny5.0 out of 5 stars\n\n\n\n\n\n\n\n  \n  \n    Great Game.\n  \nReviewed in the United States on September 3, 2024Verified Purchase\n\n\n\n\n\n\n\n  \n  \n    Keeps my kids occupied on trips and when they are bored.  Lets them get creative.\n  \nRead more\n  One person found this helpful\n    \n          \n              \n                  Helpful\n              \n          \n      Sending feedback...Thank you for your feedback.Sorry, we failed to record your vote. Please try again\n        Report",</t>
  </si>
  <si>
    <t>let featureBulletsElement = document.getElementById('mas-product-description');</t>
  </si>
  <si>
    <t xml:space="preserve">    "productDetails": "Product description\n            Explore infinite worlds and build everything from the simplest of homes to the grandest of castles. Play in creative mode with unlimited resources or mine deep into the world in survival mode, crafting weapons and armor to fend off dangerous mobs. Create, explore, and survive along or play with friends on all different devices. Scale craggy mountains, unearth elaborate caves, and mine large ore veins. Discover lush cave and dripstone cave biomes. Light up your world with candles to show what a savvy spelunker and master mountaineer you are! EXPAND YOUR GAME:Marketplace - Discover the latest community creations in the marketplace! Get unique maps, skins, and texture packs from your favorite creators.Slash commands - Tweak how the game plays: you can give items away, summon mobs, change the time of day, and more. Add-Ons - Customize your experience even further with free Add-Ons! If you're more tech-inclined, you can modify data-driven behaviors in the game to create new resource packs.Here are links to our privacy policy and terms of use:- Privacy policy: https://account.mojang.com/terms#privacy- Terms of use: https://account.mojang.com/terms",</t>
  </si>
  <si>
    <t xml:space="preserve">    "trackingLink": "https://www.amazon.com/Mojang-Minecraft/dp/B00992CF6W?psc=&amp;linkCode=ll2&amp;tag=dividy-20&amp;linkId=51f41032421ca9ef6ab0832693c9dcc1&amp;language=en_US&amp;ref_=as_li_ss_tl"</t>
  </si>
  <si>
    <t xml:space="preserve">    "productDetails": "Product description\n            You have to learn how to build your house in a castle or in a mine game .In this building craft, You have to decorate your own house with your colleagues furniture and crafting your own view. You have to learn more and more, and also you will never be able to build massive castles and temples in craftsman building craft!",</t>
  </si>
  <si>
    <t xml:space="preserve">    "customerReviews": "&lt;img src=\"https://c.media-amazon.com/images/S/amazon-avatars-global/default.png\"/&gt;Ashley Simmons5.0 out of 5 stars\n\n\n\n\n\n\n\n  \n  \n    Son loves it\n  \nReviewed in the United States on August 2, 2024Verified Purchase\n\n\n\n\n\n\n\n  \n  \n    My son is obsessed with Minecraft he’s so happy to have the game now. No issues , works perfectly !\n  \nRead more\n  7 people found this helpful\n    \n          \n              \n                  Helpful\n              \n          \n      Sending feedback...Thank you for your feedback.Sorry, we failed to record your vote. Please try again\n        Report",</t>
  </si>
  <si>
    <t xml:space="preserve">    "trackingLink": "https://www.amazon.com/Block-Craft-World-3D-Infinite/dp/B0CSV2DFS6?psc=&amp;linkCode=ll2&amp;tag=dividy-20&amp;linkId=c9a661fa56fa80f66d7298b50cc4bd51&amp;language=en_US&amp;ref_=as_li_ss_tl"</t>
  </si>
  <si>
    <t xml:space="preserve">    "productDetails": "Product description\n            Grow your hair out and run past the cutters! Try not to get all of your hair clipped in the process... The goal is to grow your hair as long as you can and then measure it to see how long it is!In this engaging game, the goal is straightforward yet delightfully challenging: grow your hair as long as possible while navigating through a maze of hair-trimming hazards. As you progress through the game, you'll need to dodge scissors, clippers, and other obstacles designed to snip your growing locks.Adding a colorful twist to the gameplay, scattered throughout the levels are different color hair objects. Running through these changes your hair's color, adding an element of strategy as you aim to collect or avoid certain colors based on the challenges presented.At the end of each run, the length of your hair is measured to gauge your performance. The game becomes increasingly difficult as you advance, requiring quick reflexes and careful planning to keep your hair as long and colorful as possible.The game features simple, intuitive controls that make it accessible to players of all ages. This simplicity ensures that the focus remains on the fun and excitement of dodging cutters and collecting colorful hair changes.Perfect for quick sessions or longer playtimes, this game challenges you to beat your highest scores in a continuous quest to grow the longest, most vibrant hair possible without getting a trim!",</t>
  </si>
  <si>
    <t xml:space="preserve">    "customerReviews": "&lt;img src=\"https://c.media-amazon.com/images/S/amazon-avatars-global/default.png\"/&gt;syed5.0 out of 5 stars\n\n\n\n\n\n\n\n  \n  \n    LOVE IT\n  \nReviewed in the United States on August 11, 2024Verified Purchase\n\n\n\n\n\n\n\n  \n  \n    I PLAY IT ALL MOST EVERY DAY. But I more often play the ice skating game. REALLY LOBE BOTH OF THEM. 💖💖💖💖💖\n  \nRead more\n  75 people found this helpful\n    \n          \n              \n                  Helpful\n              \n          \n      Sending feedback...Thank you for your feedback.Sorry, we failed to record your vote. Please try again\n        Report\n  &lt;img src=\"https://c.media-amazon.com/images/S/amazon-avatars-global/default.png\"/&gt;Diamond1.0 out of 5 stars\n\n\n\n\n\n\n\n  \n  \n    Delete it from the whole world delete it from amazon!!\n  \nReviewed in the United States on May 15, 2022Verified Purchase\n\n\n\n\n\n\n\n  \n  \n    Please Make this app go away from the whole world it is not a good game you can't even play the game without you going off of the course when you're just walking in a beautiful straight line it's so bad you can't even press play without falling off the course even though you Didn't do anything yet This game is so bad I hope you know that So bad I would put 0 stars but To submit this message I have to put like at least to star But at least you know I think this game deserves 0 stars Delete it from amazon P. S. Humans beware never download this game It is bad Like I said Before it is a bad game and you can even play it without A glitch it around playing around with you !!! No I will put Mad faces😠😠😠😠😠😠😠😠😠😠😠\n  \nRead more\n  178 people found this helpful\n    \n          \n              \n                  Helpful\n              \n          \n      Sending feedback...Thank you for your feedback.Sorry, we failed to record your vote. Please try again\n        Report\n  \n    \n      \n    \n  \n&lt;img src=\"https://c.media-amazon.com/images/S/amazon-avatars-global/default.png\"/&gt;Martha Espinosa 5.0 out of 5 stars\n\n\n\n\n\n\n\n  \n    Bueno\n  \n  \nReviewed in the United States on August 1, 2024Verified Purchase\n\n\n\n\n\n\n\n  \n    Mi hija se divirtió usándolo\n  \n  \nRead more\n  29 people found this helpful\n    \n          \n              \n                  Helpful\n              \n          \n      Sending feedback...Thank you for your feedback.Sorry, we failed to record your vote. Please try again\n        Report\n  Translate review to English&lt;img src=\"https://c.media-amazon.com/images/S/amazon-avatars-global/default.png\"/&gt;Cho3.0 out of 5 stars\n\n\n\n\n\n\n\n  \n  \n    Something is wrong\n  \nReviewed in the United States on June 12, 2024Verified Purchase\n\n\n\n\n\n\n\n  \n  \n    The game's not too shabby. I'd give it five stars, but here's the catch: every time I come back to it, level 1's map is always the same. Unlike other similar apps like Hair Rush and Challenge, it doesn't glitch out, which is a relief. But seriously, what's up with this? No matter how long my hair gets, I can never progress past stage 70 at the end of each round! And don't even think about blaming my phone—it's not the problem. I'm always cleaning up my junk and optimizing my phone before I install apps. So, yeah, could you please fix your system?\n  \nRead more\n  21 people found this helpful\n    \n          \n              \n                  Helpful\n              \n          \n      Sending feedback...Thank you for your feedback.Sorry, we failed to record your vote. Please try again\n        Report\n  &lt;img src=\"https://c.media-amazon.com/images/S/amazon-avatars-global/default.png\"/&gt;Amazon Customer5.0 out of 5 stars\n\n\n\n\n\n\n\n  \n  \n    Nice\n  \nReviewed in the United States on May 11, 2024Verified Purchase\n\n\n\n\n\n\n\n  \n  \n    Nice\n  \nRead more\n  40 people found this helpful\n    \n          \n              \n                  Helpful\n              \n          \n      Sending feedback...Thank you for your feedback.Sorry, we failed to record your vote. Please try again\n        Report\n  &lt;img src=\"https://c.media-amazon.com/images/S/amazon-avatars-global/default.png\"/&gt;Jesus is my friend4.0 out of 5 stars\n\n\n\n\n\n\n\n  \n  \n    Smooth Playing\n  \nReviewed in the United States on March 12, 2023Verified Purchase\n\n\n\n\n\n\n\n  \n  \n    After I played it to level 6 I really did enjoy it I found it actually relaxing.  It's more relaxing to play then the other hair games in my opinion, because could be the others are more about looking good. Hey a girl shouldn't feel stressed especially over her hair and style. I also did not experience any lag at all the only real issue is that it is not easy and simple from the first level, and by level 5 it is crazy hard and you can't change the difficulty mode and you have only one character to enjoy besides that would keep it.\n  \nRead more\n  396 people found this helpful\n    \n          \n              \n                  Helpful\n              \n          \n      Sending feedback...Thank you for your feedback.Sorry, we failed to record your vote. Please try again\n        Report\n  &lt;img src=\"https://c.media-amazon.com/images/S/amazon-avatars-global/468ebd22-fd83-42a4-baf9-973322b94149._CR0%2C26%2C281%2C281_UX460_.jpg\"/&gt;Melissa Udeagha5.0 out of 5 stars\n\n\n\n\n\n\n\n  \n  \n    Would Re Order\n  \nReviewed in the United States on March 26, 2024Verified Purchase\n\n\n\n\n\n\n\n  \n  \n    purchased as a gift They were very happy with the item\n  \nRead more\n  13 people found this helpful\n    \n          \n              \n                  Helpful\n              \n          \n      Sending feedback...Thank you for your feedback.Sorry, we failed to record your vote. Please try again\n        Report\n  &lt;img src=\"https://c.media-amazon.com/images/S/amazon-avatars-global/default.png\"/&gt;Tara Jarreau1.0 out of 5 stars\n\n\n\n\n\n\n\n  \n  \n    Hate\n  \nReviewed in the United States on July 1, 2023Verified Purchase\n\n\n\n\n\n\n\n  \n  \n    You should not play this game Because Every time I try to play It glitches up And second It doesn't let me go where I want to go Go off the sidewalk and make me go To the holeAnd Die Don't play this game If you could give it 0 stars I would\n  \nRead more\n  104 people found this helpful\n    \n          \n              \n                  Helpful\n              \n          \n      Sending feedback...Thank you for your feedback.Sorry, we failed to record your vote. Please try again\n        Report",</t>
  </si>
  <si>
    <t xml:space="preserve">    "trackingLink": "https://www.amazon.com/Hair-Run-Long-Challenge-Makeover/dp/B09483KX2V?psc=&amp;linkCode=ll2&amp;tag=dividy-20&amp;linkId=ce8882bf09d55e6868d826c8e20d7874&amp;language=en_US&amp;ref_=as_li_ss_tl"</t>
  </si>
  <si>
    <t xml:space="preserve">    "productDetails": "Product description\n            Jump and fly your way through danger in this rhythm-based action platformer!Prepare for a near impossible challenge in the world of Geometry Dash. Push your skills to the limit as you jump, fly and flip your way through dangerous passages and spiky obstacles.Simple one touch game play with lots of levels that will keep you entertained for hours!",</t>
  </si>
  <si>
    <t xml:space="preserve">    "customerReviews": "&lt;img src=\"https://c.media-amazon.com/images/S/amazon-avatars-global/default.png\"/&gt;Amazon Customer5.0 out of 5 stars\n\n\n\n\n\n\n\n  \n  \n    Very nice!\n  \nReviewed in the United States on August 26, 2024Verified Purchase\n\n\n\n\n\n\n\n  \n  \n    Its a lovely game, it was well made and very good it sometimes lags but its alright\n  \nRead more\n  41 people found this helpful\n    \n          \n              \n                  Helpful\n              \n          \n      Sending feedback...Thank you for your feedback.Sorry, we failed to record your vote. Please try again\n        Report\n  &lt;img src=\"https://c.media-amazon.com/images/S/amazon-avatars-global/default.png\"/&gt;Kelly Louise5.0 out of 5 stars\n\n\n\n\n\n\n\n  \n  \n    No update!\n  \nReviewed in the United States on August 23, 2024Verified Purchase\n\n\n\n\n\n\n\n  \n  \n    There is a problem with this. It won't update to 2.2 on fire, so I have to play on 2.11 until Amazon actually notices. However, I gave it five stars because of the diversity and creativity of the game\n  \nRead more\n  21 people found this helpful\n    \n          \n              \n                  Helpful\n              \n          \n      Sending feedback...Thank you for your feedback.Sorry, we failed to record your vote. Please try again\n        Report\n  &lt;img src=\"https://c.media-amazon.com/images/S/amazon-avatars-global/8cd717b4-818e-4676-85de-caf4f01322e9._CR0%2C0%2C206%2C206_UX460_.jpg\"/&gt;M.T.4.0 out of 5 stars\n\n\n\n\n\n\n\n  \n  \n    Good Game\n  \nReviewed in the United States on August 11, 2024Verified Purchase\n\n\n\n\n\n\n\n  \n  \n    Although I Would Really Like To Update To 2.2 I still Love The Game. The Fan made Levels Are Fun And Just Playing With Your Friends Is A Blast. But you can't publish levels, don't know if it is just me or not, but still a good game!\n  \nRead more\n  111 people found this helpful\n    \n          \n              \n                  Helpful\n              \n          \n      Sending feedback...Thank you for your feedback.Sorry, we failed to record your vote. Please try again\n        Report\n  &lt;img src=\"https://c.media-amazon.com/images/S/amazon-avatars-global/default.png\"/&gt;Kristy L5.0 out of 5 stars\n\n\n\n\n\n\n\n  \n  \n    LOVE THE GAME!\n  \nReviewed in the United States on August 1, 2024Verified Purchase\n\n\n\n\n\n\n\n  \n  \n    This game is so fun.I love how creative and colorful it is,I would recommend getting this game if you have fast hands😅.You get to play as a.block jumping around a map full of objects and obsticals and your goal is to beat it to the eand.you can even search up games,make your own game to the public and,you get to have extra level if you beat all levals.At first when you start the game it is very difficult but you will get the hang of it in no time.I play this game almost everyday because of how fun it. Is.I would definitely give this game a try\n  \nRead more\n  167 people found this helpful\n    \n          \n              \n                  Helpful\n              \n          \n      Sending feedback...Thank you for your feedback.Sorry, we failed to record your vote. Please try again\n        Report\n  &lt;img src=\"https://c.media-amazon.com/images/S/amazon-avatars-global/default.png\"/&gt;Robbiebeast5.0 out of 5 stars\n\n\n\n\n\n\n\n  \n  \n    Great game! Love burning time with this game!\n  \nReviewed in the United States on August 24, 2024Verified Purchase\n\n\n\n\n\n\n\n  \n  \n    Just one problem. I have a major skill issue and thus am not able to beat the majority of levels on the Geometry Dash platform 🙂\n  \nRead more\n  9 people found this helpful\n    \n          \n              \n                  Helpful\n              \n          \n      Sending feedback...Thank you for your feedback.Sorry, we failed to record your vote. Please try again\n        Report\n  &lt;img src=\"https://c.media-amazon.com/images/S/amazon-avatars-global/default.png\"/&gt;bri5.0 out of 5 stars\n\n\n\n\n\n\n\n  \n  \n    100/10\n  \nReviewed in the United States on August 10, 2024Verified Purchase\n\n\n\n\n\n\n\n  \n  \n    Awesome worth the price and is a awesome offline game\n  \nRead more\n  26 people found this helpful\n    \n          \n              \n                  Helpful\n              \n          \n      Sending feedback...Thank you for your feedback.Sorry, we failed to record your vote. Please try again\n        Report\n  &lt;img src=\"https://c.media-amazon.com/images/S/amazon-avatars-global/default.png\"/&gt;j. jesudason3.0 out of 5 stars\n\n\n\n\n\n\n\n  \n  \n    Thoughts on the game\n  \nReviewed in the United States on August 31, 2024Verified Purchase\n\n\n\n\n\n\n\n  \n  \n    It's good but the 2.11 update isn't in the game (I think thats the update name) and that means all the levels I made on phone aren't playable including so many others and that isn't really fair for people playing on pc\n  \nRead more\n  One person found this helpful\n    \n          \n              \n                  Helpful\n              \n          \n      Sending feedback...Thank you for your feedback.Sorry, we failed to record your vote. Please try again\n        Report\n  &lt;img src=\"https://c.media-amazon.com/images/S/amazon-avatars-global/default.png\"/&gt;Amanda Blackstone5.0 out of 5 stars\n\n\n\n\n\n\n\n  \n  \n    Best game ever\n  \nReviewed in the United States on August 9, 2024Verified Purchase\n\n\n\n\n\n\n\n  \n  \n    Its so fun you make your own maps you can play other players maps its super easy and hard Do recommend😀😁😀\n  \nRead more\n  25 people found this helpful\n    \n          \n              \n                  Helpful\n              \n          \n      Sending feedback...Thank you for your feedback.Sorry, we failed to record your vote. Please try again\n        Report",</t>
  </si>
  <si>
    <t xml:space="preserve">    "trackingLink": "https://www.amazon.com/RobTop-Games-Geometry-Dash/dp/B00EDTSKLU?psc=&amp;linkCode=ll2&amp;tag=dividy-20&amp;linkId=b67d5bd0a7dc2f43e24e006a338b692e&amp;language=en_US&amp;ref_=as_li_ss_tl"</t>
  </si>
  <si>
    <t xml:space="preserve">    "productDetails": "Product description\n            Dive into a delightful world of jelly-filled fun in Jelly Rush: 2048 Adventure! Experience a unique twist on the classic 2048 game as you match and merge vibrant jellies to conquer challenging puzzles. Strategic your moves, unlock exciting power-ups, and watch your jelly kingdom grow with each successful merge. With its engaging visuals, soothing sound effects, and increasingly difficult levels, Jelly Rush is the perfect game for puzzle lovers seeking a fun and addictive challenge. Get ready to merge your way to victory in this squishy, colourful adventure!",</t>
  </si>
  <si>
    <t xml:space="preserve">    "customerReviews": "&lt;img src=\"https://c.media-amazon.com/images/S/amazon-avatars-global/default.png\"/&gt;Kevin56175.0 out of 5 stars\n\n\n\n\n\n\n\n  \n  \n    Adventure is so awesome! 🌟\n  \nReviewed in the United States on August 6, 2024Verified Purchase\n\n\n\n\n\n\n\n  \n  \n    You slide jellies to merge them into higher numbers! 🔢The colors are super bright and the gameplay is addictive! 🕹️✨A must-play for sure! 🚀😊\n  \nRead more\n  14 people found this helpful\n    \n          \n              \n                  Helpful\n              \n          \n      Sending feedback...Thank you for your feedback.Sorry, we failed to record your vote. Please try again\n        Report\n  &lt;img src=\"https://c.media-amazon.com/images/S/amazon-avatars-global/default.png\"/&gt;star965.0 out of 5 stars\n\n\n\n\n\n\n\n  \n  \n    Good casual game\n  \nReviewed in the United States on August 6, 2024Verified Purchase\n\n\n\n\n\n\n\n  \n  \n    perfect for casual gaming, the controls are intuitive, and the graphics are stunning. definitely worth a try!\n  \nRead more\n  9 people found this helpful\n    \n          \n              \n                  Helpful\n              \n          \n      Sending feedback...Thank you for your feedback.Sorry, we failed to record your vote. Please try again\n        Report\n  &lt;img src=\"https://c.media-amazon.com/images/S/amazon-avatars-global/default.png\"/&gt;Semen5.0 out of 5 stars\n\n\n\n\n\n\n\n  \n  \n    Nice visual style and solid gameplay, i like it\n  \nReviewed in the United States on August 7, 2024Verified Purchase\n\n\n\n\n\n\n\n  \n  \n    Nice visual style and solid gameplay, i like it\n  \nRead more\n  7 people found this helpful\n    \n          \n              \n                  Helpful\n              \n          \n      Sending feedback...Thank you for your feedback.Sorry, we failed to record your vote. Please try again\n        Report\n  &lt;img src=\"https://c.media-amazon.com/images/S/amazon-avatars-global/default.png\"/&gt;LowPolyOne5.0 out of 5 stars\n\n\n\n\n\n\n\n  \n  \n    Stylish and dynamic runner!\n  \nReviewed in the United States on August 6, 2024Verified Purchase\n\n\n\n\n\n\n\n  \n  \n    A great and beautiful hypercasual game. Cool time killer!\n  \nRead more\n  7 people found this helpful\n    \n          \n              \n                  Helpful\n              \n          \n      Sending feedback...Thank you for your feedback.Sorry, we failed to record your vote. Please try again\n        Report\n  &lt;img src=\"https://c.media-amazon.com/images/S/amazon-avatars-global/default.png\"/&gt;Max5.0 out of 5 stars\n\n\n\n\n\n\n\n  \n  \n    Beauty is in simplicity😎\n  \nReviewed in the United States on August 6, 2024Verified Purchase\n\n\n\n\n\n\n\n  \n  \n    Amazing and exciting! This game helps me relax so well😘\n  \nRead more\n  25 people found this helpful\n    \n          \n              \n                  Helpful\n              \n          \n      Sending feedback...Thank you for your feedback.Sorry, we failed to record your vote. Please try again\n        Report\n  &lt;img src=\"https://c.media-amazon.com/images/S/amazon-avatars-global/default.png\"/&gt;CruelHamster5.0 out of 5 stars\n\n\n\n\n\n\n\n  \n  \n    Entertaining mathematics\n  \nReviewed in the United States on August 6, 2024Verified Purchase\n\n\n\n\n\n\n\n  \n  \n    A fun math game, nice animations and interesting puzzles\n  \nRead more\n  36 people found this helpful\n    \n          \n              \n                  Helpful\n              \n          \n      Sending feedback...Thank you for your feedback.Sorry, we failed to record your vote. Please try again\n        Report\n  &lt;img src=\"https://c.media-amazon.com/images/S/amazon-avatars-global/default.png\"/&gt;Niko Bellic5.0 out of 5 stars\n\n\n\n\n\n\n\n  \n  \n    Amazing game\n  \nReviewed in the United States on August 8, 2024Verified Purchase\n\n\n\n\n\n\n\n  \n  \n    This game combines 2048 puzzle mechanics and runner. I really like this game.\n  \nRead more\n  25 people found this helpful\n    \n          \n              \n                  Helpful\n              \n          \n      Sending feedback...Thank you for your feedback.Sorry, we failed to record your vote. Please try again\n        Report\n  &lt;img src=\"https://c.media-amazon.com/images/S/amazon-avatars-global/default.png\"/&gt;Name5.0 out of 5 stars\n\n\n\n\n\n\n\n  \n  \n    Exciting Cube Runner Adventure\n  \nReviewed in the United States on August 8, 2024Verified Purchase\n\n\n\n\n\n\n\n  \n  \n    Addictive gameplay, dynamic cube runner with exciting merge mechanics!\n  \nRead more\n  5 people found this helpful\n    \n          \n              \n                  Helpful\n              \n          \n      Sending feedback...Thank you for your feedback.Sorry, we failed to record your vote. Please try again\n        Report",</t>
  </si>
  <si>
    <t xml:space="preserve">    "trackingLink": "https://www.amazon.com/Unslowly-Jelly-Rush-2048-Adventure/dp/B0DC5P5TCF?psc=&amp;linkCode=ll2&amp;tag=dividy-20&amp;linkId=e809be62edbd58469b162c13757cfd4e&amp;language=en_US&amp;ref_=as_li_ss_tl"</t>
  </si>
  <si>
    <t xml:space="preserve">    "productDetails": "Product description\n            As humanity's last hope, you must navigate through futuristic cityscapes overrun by rogue robots. Armed with advanced weaponry and unparalleled skills, it's up to you to tear through the metallic horde and save civilization from annihilation. Get ready for intense combat, high-tech mayhem, and the ultimate fight for survival!How to Play:",</t>
  </si>
  <si>
    <t xml:space="preserve">    "customerReviews": "&lt;img src=\"https://c.media-amazon.com/images/S/amazon-avatars-global/default.png\"/&gt;Help5.0 out of 5 stars\n\n\n\n\n\n\n\n  \n  \n    Love it!\n  \nReviewed in the United States on May 13, 2024Verified Purchase\n\n\n\n\n\n\n\n  \n  \n    My kids won’t put them down! Great toys and quality\n  \nRead more\n  49 people found this helpful\n    \n          \n              \n                  Helpful\n              \n          \n      Sending feedback...Thank you for your feedback.Sorry, we failed to record your vote. Please try again\n        Report\n  &lt;img src=\"https://c.media-amazon.com/images/S/amazon-avatars-global/default.png\"/&gt;Dissatisfied parent 1.0 out of 5 stars\n\n\n\n\n\n\n\n  \n  \n    Unacceptable\n  \nReviewed in the United States on September 2, 2024Verified Purchase\n\n\n\n\n\n\n\n  \n  \n    I'm not sure how my 7 year old was able to purchase this garbage. His fire max is set to notify me if he tries to purchase something. I did not receive a notification. This is completely unacceptable and I should be refunded for this purchase.\n  \nRead more\n  2 people found this helpful\n    \n          \n              \n                  Helpful\n              \n          \n      Sending feedback...Thank you for your feedback.Sorry, we failed to record your vote. Please try again\n        Report\n  &lt;img src=\"https://c.media-amazon.com/images/S/amazon-avatars-global/default.png\"/&gt;Melissa Rubalcava3.0 out of 5 stars\n\n\n\n\n\n\n\n  \n  \n    It’s an okay game\n  \nReviewed in the United States on July 12, 2024Verified Purchase\n\n\n\n\n\n\n\n  \n  \n    My kids like it!\n  \nRead more\n  13 people found this helpful\n    \n          \n              \n                  Helpful\n              \n          \n      Sending feedback...Thank you for your feedback.Sorry, we failed to record your vote. Please try again\n        Report\n  &lt;img src=\"https://c.media-amazon.com/images/S/amazon-avatars-global/default.png\"/&gt;CruelHamster5.0 out of 5 stars\n\n\n\n\n\n\n\n  \n  \n    Good game\n  \nReviewed in the United States on May 16, 2024Verified Purchase\n\n\n\n\n\n\n\n  \n  \n    Truly great game, satisfying and relaxing\n  \nRead more\n  32 people found this helpful\n    \n          \n              \n                  Helpful\n              \n          \n      Sending feedback...Thank you for your feedback.Sorry, we failed to record your vote. Please try again\n        Report\n  &lt;img src=\"https://c.media-amazon.com/images/S/amazon-avatars-global/default.png\"/&gt;R. Brown1.0 out of 5 stars\n\n\n\n\n\n\n\n  \n  \n    Scam- Fed as an advertisement on kid's kindle and then charges\n  \nReviewed in the United States on July 11, 2024Verified Purchase\n\n\n\n\n\n\n\n  \n  \n    This is fed to kid's kindle as a game but somehow allows purchase and based on reviews is designed as such.  It should not be marketed to kids and not \"in-app purchase\" related to small kids.\n  \nRead more\n  21 people found this helpful\n    \n          \n              \n                  Helpful\n              \n          \n      Sending feedback...Thank you for your feedback.Sorry, we failed to record your vote. Please try again\n        Report\n  &lt;img src=\"https://c.media-amazon.com/images/S/amazon-avatars-global/default.png\"/&gt;Anuel's S91.0 out of 5 stars\n\n\n\n\n\n\n\n  \n  \n    In-App purchases! Total Joke, stay away from it.\n  \nReviewed in the United States on June 24, 2024Verified Purchase\n\n\n\n\n\n\n\n  \n  \n    It baits kids and it charges coins and directly withdraws money for account with no parental permission, I have Amazon kids+ parental permission and I have disable to option to for my kids to make purchases yet they still somehow manage to charge me.\n  \nRead more\n  18 people found this helpful\n    \n          \n              \n                  Helpful\n              \n          \n      Sending feedback...Thank you for your feedback.Sorry, we failed to record your vote. Please try again\n        Report\n  &lt;img src=\"https://c.media-amazon.com/images/S/amazon-avatars-global/20dcb6d3-9556-4d70-84fc-6fbd99df8b5c._CR109%2C0%2C281%2C281_SX460_.jpg\"/&gt;Alpha Wolfgang1.0 out of 5 stars\n\n\n\n\n\n\n\n  \n  \n    Child purchased on accident\n  \nReviewed in the United States on April 26, 2024Verified Purchase\n\n\n\n\n\n\n\n  \n  \n    bad game, shouldnt even cost money.\n  \nRead more\n  19 people found this helpful\n    \n          \n              \n                  Helpful\n              \n          \n      Sending feedback...Thank you for your feedback.Sorry, we failed to record your vote. Please try again\n        Report\n  &lt;img src=\"https://c.media-amazon.com/images/S/amazon-avatars-global/default.png\"/&gt;Darla Brown1.0 out of 5 stars\n\n\n\n\n\n\n\n  \n  \n    Says free/ Not free\n  \nReviewed in the United States on March 23, 2024Verified Purchase\n\n\n\n\n\n\n\n  \n  \n    The app said free. My 6 year old grandson downloaded the app. I was charged $7.99.\n  \nRead more\n  33 people found this helpful\n    \n          \n              \n                  Helpful\n              \n          \n      Sending feedback...Thank you for your feedback.Sorry, we failed to record your vote. Please try again\n        Report",</t>
  </si>
  <si>
    <t xml:space="preserve">    "trackingLink": "https://www.amazon.com/Tear-Them-All-Robots-Attack/dp/B0CYCVZ6RP?psc=&amp;linkCode=ll2&amp;tag=dividy-20&amp;linkId=b023e6d5d3865b626ce298851d15101c&amp;language=en_US&amp;ref_=as_li_ss_tl"</t>
  </si>
  <si>
    <t xml:space="preserve">    "productDetails": "Product description\n            Action Race: Fast Balls offers an exhilarating racing experience where you control high-speed balls navigating through challenging tracks. With fast-paced gameplay, dynamic obstacles, and competitive racing, this game is designed to test your reflexes and precision. Race against time and other players, collect power-ups, and unlock new tracks and balls. Featuring stunning graphics and smooth controls, Action Race: Fast Balls provides endless excitement and adrenaline-pumping action. Can you master the tracks and become the fastest racer?",</t>
  </si>
  <si>
    <t xml:space="preserve">    "customerReviews": "&lt;img src=\"https://c.media-amazon.com/images/S/amazon-avatars-global/default.png\"/&gt;LowPolyOne5.0 out of 5 stars\n\n\n\n\n\n\n\n  \n  \n    The game is an absolute thrill!\n  \nReviewed in the United States on July 31, 2024Verified Purchase\n\n\n\n\n\n\n\n  \n  \n    Perfect time-killer! Stunning graphics and smooth gameplay add to the fun. Perfect for anyone seeking an adrenaline rush!\n  \nRead more\n  4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Thrilling and Addictive! 🎢\n  \nReviewed in the United States on July 25, 2024Verified Purchase\n\n\n\n\n\n\n\n  \n  \n    This game is so exciting! Racing fast balls through intense tracks is a real adrenaline rush. Perfect for quick, action-packed sessions. Highly recommend for thrill-seekers! 🏁🔥\n  \nRead more\n  14 people found this helpful\n    \n          \n              \n                  Helpful\n              \n          \n      Sending feedback...Thank you for your feedback.Sorry, we failed to record your vote. Please try again\n        Report\n  &lt;img src=\"https://c.media-amazon.com/images/S/amazon-avatars-global/default.png\"/&gt;WENDY Raquel Mendoza  Ramos de Vargas1.0 out of 5 stars\n\n\n\n\n\n\n\n  \n  \n    Good\n  \nReviewed in the United States on August 25, 2024Verified Purchase\n\n\n\n\n\n\n\n  \n  \n    Good\n  \nRead more\n  4 people found this helpful\n    \n          \n              \n                  Helpful\n              \n          \n      Sending feedback...Thank you for your feedback.Sorry, we failed to record your vote. Please try again\n        Report\n  &lt;img src=\"https://c.media-amazon.com/images/S/amazon-avatars-global/default.png\"/&gt;Semen5.0 out of 5 stars\n\n\n\n\n\n\n\n  \n  \n    Nice game\n  \nReviewed in the United States on July 26, 2024Verified Purchase\n\n\n\n\n\n\n\n  \n  \n    The game looks quite stylish and old school. It's nice to play the games of my youth\n  \nRead more\n  6 people found this helpful\n    \n          \n              \n                  Helpful\n              \n          \n      Sending feedback...Thank you for your feedback.Sorry, we failed to record your vote. Please try again\n        Report\n  &lt;img src=\"https://c.media-amazon.com/images/S/amazon-avatars-global/default.png\"/&gt;stas_xxx_spoiler5.0 out of 5 stars\n\n\n\n\n\n\n\n  \n  \n    Nice Physics!\n  \nReviewed in the United States on July 26, 2024Verified Purchase\n\n\n\n\n\n\n\n  \n  \n    It is a fun game where you roll balls on tracks with obstacles. The physics are really cool and make the gameplay interesting. It's simple yet addictive, perfect for when you need a quick gaming fix. Definitely worth trying if you enjoy physics-based games!\n  \nRead more\n  3 people found this helpful\n    \n          \n              \n                  Helpful\n              \n          \n      Sending feedback...Thank you for your feedback.Sorry, we failed to record your vote. Please try again\n        Report\n  &lt;img src=\"https://c.media-amazon.com/images/S/amazon-avatars-global/default.png\"/&gt;Name5.0 out of 5 stars\n\n\n\n\n\n\n\n  \n  \n    High-speed thrills with fast balls\n  \nReviewed in the United States on July 29, 2024Verified Purchase\n\n\n\n\n\n\n\n  \n  \n    Exciting, fast-paced racing game with dynamic obstacles\n  \nRead more\n  3 people found this helpful\n    \n          \n              \n                  Helpful\n              \n          \n      Sending feedback...Thank you for your feedback.Sorry, we failed to record your vote. Please try again\n        Report\n  &lt;img src=\"https://c.media-amazon.com/images/S/amazon-avatars-global/default.png\"/&gt;Niko Bellic5.0 out of 5 stars\n\n\n\n\n\n\n\n  \n  \n    Good game\n  \nReviewed in the United States on July 31, 2024Verified Purchase\n\n\n\n\n\n\n\n  \n  \n    Nice graphics and so good game feel.\n  \nRead more\n  25 people found this helpful\n    \n          \n              \n                  Helpful\n              \n          \n      Sending feedback...Thank you for your feedback.Sorry, we failed to record your vote. Please try again\n        Report\n  &lt;img src=\"https://c.media-amazon.com/images/S/amazon-avatars-global/default.png\"/&gt;Mario 255.0 out of 5 stars\n\n\n\n\n\n\n\n  \n  \n    Action Race: Fast Balls\n  \nReviewed in the United States on July 31, 2024Verified Purchase\n\n\n\n\n\n\n\n  \n  \n    The game offers a variety of levels and challenges that keep players coming back for more. I truly like it.\n  \nRead more\n  One person found this helpful\n    \n          \n              \n                  Helpful\n              \n          \n      Sending feedback...Thank you for your feedback.Sorry, we failed to record your vote. Please try again\n        Report",</t>
  </si>
  <si>
    <t xml:space="preserve">    "trackingLink": "https://www.amazon.com/Mavic-Lab-Action-Race-Balls/dp/B0D9QYS84B?psc=&amp;linkCode=ll2&amp;tag=dividy-20&amp;linkId=e6aee1e975f7383def2778889ea999b8&amp;language=en_US&amp;ref_=as_li_ss_tl"</t>
  </si>
  <si>
    <t xml:space="preserve">    "productDetails": "Product description\n            Dive into a world of experimentation and mayhem as you put ragdoll physics to the ultimate test. Watch as your customizable ragdoll withstands various crushing forces, obstacles, and challenges in a series of exhilarating experiments. With realistic physics and endless possibilities for destruction, it's time to unleash your creativity and see how far your ragdoll can go!",</t>
  </si>
  <si>
    <t xml:space="preserve">    "customerReviews": "&lt;img src=\"https://c.media-amazon.com/images/S/amazon-avatars-global/default.png\"/&gt;Dissatisfied parent 1.0 out of 5 stars\n\n\n\n\n\n\n\n  \n  \n    Unacceptable\n  \nReviewed in the United States on September 2, 2024Verified Purchase\n\n\n\n\n\n\n\n  \n  \n    I'm not sure how my 7 year old was able to purchase this garbage. His fire max is set to notify me if he tries to purchase something. I did not receive a notification. This is completely unacceptable and I should be refunded for this purchase.\n  \nRead more\n  4 people found this helpful\n    \n          \n              \n                  Helpful\n              \n          \n      Sending feedback...Thank you for your feedback.Sorry, we failed to record your vote. Please try again\n        Report\n  &lt;img src=\"https://c.media-amazon.com/images/S/amazon-avatars-global/default.png\"/&gt;Kevin56175.0 out of 5 stars\n\n\n\n\n\n\n\n  \n  \n    Is the coolest GAME ever!\n  \nReviewed in the United States on May 13, 2024Verified Purchase\n\n\n\n\n\n\n\n  \n  \n    You get to smash and crash, and it's so fun! I love seeing how the ragdoll fly around—it's hilarious! Best game to play when you just want to have a blast and laugh a lot!Everyone should totally play it!\n  \nRead more\n  53 people found this helpful\n    \n          \n              \n                  Helpful\n              \n          \n      Sending feedback...Thank you for your feedback.Sorry, we failed to record your vote. Please try again\n        Report\n  &lt;img src=\"https://c.media-amazon.com/images/S/amazon-avatars-global/default.png\"/&gt;Melissa Rubalcava3.0 out of 5 stars\n\n\n\n\n\n\n\n  \n  \n    Like the other rag doll games\n  \nReviewed in the United States on July 12, 2024Verified Purchase\n\n\n\n\n\n\n\n  \n  \n    It was entertaining for a mjnute\n  \nRead more\n  6 people found this helpful\n    \n          \n              \n                  Helpful\n              \n          \n      Sending feedback...Thank you for your feedback.Sorry, we failed to record your vote. Please try again\n        Report\n  &lt;img src=\"https://c.media-amazon.com/images/S/amazon-avatars-global/cd228d10-7e82-4315-8998-c7b634b073e6._CR62%2C0%2C375%2C375_SX460_.jpg\"/&gt;Oscar1.0 out of 5 stars\n\n\n\n\n\n\n\n  \n  \n    It's trash\n  \nReviewed in the United States on August 5, 2024Verified Purchase\n\n\n\n\n\n\n\n  \n  \n    My 6 year old son bought it by accident and I couldn't cancel the purchase. The price is a rip-off for the crap game it is. I wouldn't use it even if it was free.\n  \nRead more\n  21 people found this helpful\n    \n          \n              \n                  Helpful\n              \n          \n      Sending feedback...Thank you for your feedback.Sorry, we failed to record your vote. Please try again\n        Report\n  &lt;img src=\"https://c.media-amazon.com/images/S/amazon-avatars-global/default.png\"/&gt;Mario 255.0 out of 5 stars\n\n\n\n\n\n\n\n  \n  \n    Stunning!\n  \nReviewed in the United States on May 3, 2024Verified Purchase\n\n\n\n\n\n\n\n  \n  \n    This game brings the joy of ragdoll physics to a whole new level, offering players a sandbox of destruction where the goal is simple: crush, smash, and obliterate everything in your path!\n  \nRead more\n  34 people found this helpful\n    \n          \n              \n                  Helpful\n              \n          \n      Sending feedback...Thank you for your feedback.Sorry, we failed to record your vote. Please try again\n        Report\n  &lt;img src=\"https://c.media-amazon.com/images/S/amazon-avatars-global/default.png\"/&gt;Lizaveta5.0 out of 5 stars\n\n\n\n\n\n\n\n  \n  \n    Anti-stress\n  \nReviewed in the United States on May 28, 2024Verified Purchase\n\n\n\n\n\n\n\n  \n  \n    Good anti-stressCalms down\n  \nRead more\n  56 people found this helpful\n    \n          \n              \n                  Helpful\n              \n          \n      Sending feedback...Thank you for your feedback.Sorry, we failed to record your vote. Please try again\n        Report\n  &lt;img src=\"https://c.media-amazon.com/images/S/amazon-avatars-global/default.png\"/&gt;Naveen1.0 out of 5 stars\n\n\n\n\n\n\n\n  \n  \n    Another scammed victim here\n  \nReviewed in the United States on August 28, 2024Verified Purchase\n\n\n\n\n\n\n\n  \n  \n    My son who does not even know what this is, the app got installed and paid 8.57$ including taxes. This is outrageous.\n  \nRead more\n  2 people found this helpful\n    \n          \n              \n                  Helpful\n              \n          \n      Sending feedback...Thank you for your feedback.Sorry, we failed to record your vote. Please try again\n        Report\n  &lt;img src=\"https://c.media-amazon.com/images/S/amazon-avatars-global/default.png\"/&gt;M.Carter1.0 out of 5 stars\n\n\n\n\n\n\n\n  \n  \n    it's crap!\n  \nReviewed in the United States on August 10, 2024Verified Purchase\n\n\n\n\n\n\n\n  \n  \n    son accidentally bought it. can't get money back. it's bs. I would rate it 0 stars if I could\n  \nRead more\n  4 people found this helpful\n    \n          \n              \n                  Helpful\n              \n          \n      Sending feedback...Thank you for your feedback.Sorry, we failed to record your vote. Please try again\n        Report",</t>
  </si>
  <si>
    <t xml:space="preserve">    "trackingLink": "https://www.amazon.com/MANOGARU-LIMITED-Ragdoll-Master-Crush/dp/B0CZP8JFNQ?psc=&amp;linkCode=ll2&amp;tag=dividy-20&amp;linkId=5131939bca990e779e1d67c8d8eab2b3&amp;language=en_US&amp;ref_=as_li_ss_tl"</t>
  </si>
  <si>
    <t xml:space="preserve">    "productDetails": "Product description\n            Dragon Merge - Dinosaurs Battle is a monster merge fight between monsters and dinosaurs. Merge army and create the strongest! For everyone who loves merge master games, merging games, merge monsters, monster games, merge battle and merge dinosaurs! Dragon Merge is a game with lots of monsters and merge army creation options. It’s simpler and more varied merge dinosaurs and monster merge. Use strategy to combine the dragons with monsters to merge master fight battle. A variety of merge monsters and merge dinosaurs are waiting for you to fusion. Dragon Merge is a dynamic and addictive game with different kinds of unrealistic creatures. Your enemies are monsters or other dinosaurs for merge battle. Merge master will merge them to get new powerful monsters. Merge monsters and merge dinosaurs get stronger ones for battles with the enemy. Merge dinosaurs and get new kinds of famous dinos. To become a merge master, upgrade your army with different strategies to merge monsters. Fight the army monsters and merge monsters! Get the most powerful merge army. Merge master is about your strategy and tactics to win the merge battle. Unlock new and more powerful monsters and dinosaurs in Dragon Merge - Dinosaurs Battle.",</t>
  </si>
  <si>
    <t xml:space="preserve">    "customerReviews": "&lt;img src=\"https://c.media-amazon.com/images/S/amazon-avatars-global/default.png\"/&gt;Kindle Customer5.0 out of 5 stars\n\n\n\n\n\n\n\n  \n  \n    Boys loved it\n  \nReviewed in the United States on February 22, 2024Verified Purchase\n\n\n\n\n\n\n\n  \n  \n    Boys loved it. Easy to navigate.\n  \nRead more\n  47 people found this helpful\n    \n          \n              \n                  Helpful\n              \n          \n      Sending feedback...Thank you for your feedback.Sorry, we failed to record your vote. Please try again\n        Report\n  &lt;img src=\"https://c.media-amazon.com/images/S/amazon-avatars-global/default.png\"/&gt;MacKilpatrick1.0 out of 5 stars\n\n\n\n\n\n\n\n  \n  \n    Garbage\n  \nReviewed in the United States on August 18, 2024Verified Purchase\n\n\n\n\n\n\n\n  \n  \n    Bypass parental controls, junk game, poor user interface, no fun and way too expensive.\n  \nRead more\n  3 people found this helpful\n    \n          \n              \n                  Helpful\n              \n          \n      Sending feedback...Thank you for your feedback.Sorry, we failed to record your vote. Please try again\n        Report\n  &lt;img src=\"https://c.media-amazon.com/images/S/amazon-avatars-global/669dde8e-32db-464a-9356-be4ebb994e37._CR0%2C37%2C259%2C259_UX460_.jpg\"/&gt;ohara owens1.0 out of 5 stars\n\n\n\n\n\n\n\n  \n  \n    To expensive\n  \nReviewed in the United States on June 27, 2024Verified Purchase\n\n\n\n\n\n\n\n  \n  \n    My son accidentally purchased this $8 game! Absolutely RIDICULOUS a game on a tablet for kids is $8 to begin with and then there's NO OPTION for me to get a refund either.\n  \nRead more\n  36 people found this helpful\n    \n          \n              \n                  Helpful\n              \n          \n      Sending feedback...Thank you for your feedback.Sorry, we failed to record your vote. Please try again\n        Report\n  &lt;img src=\"https://c.media-amazon.com/images/S/amazon-avatars-global/default.png\"/&gt;Kayla Lanham5.0 out of 5 stars\n\n\n\n\n\n\n\n  \n  \n    I’m sure your game is great\n  \nReviewed in the United States on January 17, 2023Verified Purchase\n\n\n\n\n\n\n\n  \n  \n    My three year old decide to get on the tablet and buy and download hundreds of dollars worth of games… without me knowing… so I hope you can cancel it for me?!?!\n  \nRead more\n  116 people found this helpful\n    \n          \n              \n                  Helpful\n              \n          \n      Sending feedback...Thank you for your feedback.Sorry, we failed to record your vote. Please try again\n        Report\n  &lt;img src=\"https://c.media-amazon.com/images/S/amazon-avatars-global/default.png\"/&gt;Alfredo Sauce1.0 out of 5 stars\n\n\n\n\n\n\n\n  \n  \n    Bypasses parental controls\n  \nReviewed in the United States on October 31, 2022Verified Purchase\n\n\n\n\n\n\n\n  \n  \n    I have purchased protection on my son's fire tablet and this app somehow bypasses the parental control to buy stuff. Apps like this should never be released\n  \nRead more\n  69 people found this helpful\n    \n          \n              \n                  Helpful\n              \n          \n      Sending feedback...Thank you for your feedback.Sorry, we failed to record your vote. Please try again\n        Report\n  &lt;img src=\"https://c.media-amazon.com/images/S/amazon-avatars-global/default.png\"/&gt;Joy20201.0 out of 5 stars\n\n\n\n\n\n\n\n  \n  \n    This app bypasses parental controls!!!!!\n  \nReviewed in the United States on December 20, 2023Verified Purchase\n\n\n\n\n\n\n\n  \n  \n    Rip off\n  \nRead more\n  31 people found this helpful\n    \n          \n              \n                  Helpful\n              \n          \n      Sending feedback...Thank you for your feedback.Sorry, we failed to record your vote. Please try again\n        Report\n  &lt;img src=\"https://c.media-amazon.com/images/S/amazon-avatars-global/default.png\"/&gt;Mari Cano1.0 out of 5 stars\n\n\n\n\n\n\n\n  \n  \n    Son purchased without my acknowledgement\n  \nReviewed in the United States on January 20, 2023Verified Purchase\n\n\n\n\n\n\n\n  \n  \n    Bypassed permission to order and now my account has been charged the $7 without my consent. These type of apps are ridiculous.\n  \nRead more\n  55 people found this helpful\n    \n          \n              \n                  Helpful\n              \n          \n      Sending feedback...Thank you for your feedback.Sorry, we failed to record your vote. Please try again\n        Report\n  &lt;img src=\"https://c.media-amazon.com/images/S/amazon-avatars-global/default.png\"/&gt;Donald seger5.0 out of 5 stars\n\n\n\n\n\n\n\n  \n  \n    Fun\n  \nReviewed in the United States on October 22, 2022Verified Purchase\n\n\n\n\n\n\n\n  \n  \n    Fun!\n  \nRead more\n  26 people found this helpful\n    \n          \n              \n                  Helpful\n              \n          \n      Sending feedback...Thank you for your feedback.Sorry, we failed to record your vote. Please try again\n        Report",</t>
  </si>
  <si>
    <t xml:space="preserve">    "trackingLink": "https://www.amazon.com/Calibro-Games-Dragon-Merge-Dinosaurs/dp/B0B9T5VY75?psc=&amp;linkCode=ll2&amp;tag=dividy-20&amp;linkId=b23b89d90081bb2d3f1710d3ddb94800&amp;language=en_US&amp;ref_=as_li_ss_tl"</t>
  </si>
  <si>
    <t xml:space="preserve">    "productDetails": "Product description\n            Engage in heart-pounding basketball action as you compete in electrifying dunk contests against players from around the globe. With gravity-defying slams, jaw-dropping moves, and intense competition, it's time to rise above the rim and claim victory in the Basket Arena!",</t>
  </si>
  <si>
    <t xml:space="preserve">    "customerReviews": "&lt;img src=\"https://c.media-amazon.com/images/S/amazon-avatars-global/default.png\"/&gt;WENDY Raquel Mendoza  Ramos de Vargas5.0 out of 5 stars\n\n\n\n\n\n\n\n  \n  \n    Nice\n  \nReviewed in the United States on August 14, 2024Verified Purchase\n\n\n\n\n\n\n\n  \n  \n    Nice\n  \nRead more\n  3 people found this helpful\n    \n          \n              \n                  Helpful\n              \n          \n      Sending feedback...Thank you for your feedback.Sorry, we failed to record your vote. Please try again\n        Report\n  &lt;img src=\"https://c.media-amazon.com/images/S/amazon-avatars-global/default.png\"/&gt;Carlos1.0 out of 5 stars\n\n\n\n\n\n\n\n  \n  \n    Not like\n  \nReviewed in the United States on August 15, 2024Verified Purchase\n\n\n\n\n\n\n\n  \n  \n    Do not libertad\n  \nRead more\n  4 people found this helpful\n    \n          \n              \n                  Helpful\n              \n          \n      Sending feedback...Thank you for your feedback.Sorry, we failed to record your vote. Please try again\n        Report\n  &lt;img src=\"https://c.media-amazon.com/images/S/amazon-avatars-global/default.png\"/&gt;Jaden fuller5.0 out of 5 stars\n\n\n\n\n\n\n\n  \n  \n    This app is so cute/funny😂😂\n  \nReviewed in the United States on June 8, 2024Verified Purchase\n\n\n\n\n\n\n\n  \n  \n    This app is very good I like this apple watch I want to keep playing Thank you for creating this app I have a 1 question to I have a lot of questions like how did you create this app How is this app created What was this created by who created this app\n  \nRead more\n  38 people found this helpful\n    \n          \n              \n                  Helpful\n              \n          \n      Sending feedback...Thank you for your feedback.Sorry, we failed to record your vote. Please try again\n        Report\n  &lt;img src=\"https://c.media-amazon.com/images/S/amazon-avatars-global/default.png\"/&gt;becky4.0 out of 5 stars\n\n\n\n\n\n\n\n  \n  \n    Fun game\n  \nReviewed in the United States on August 20, 2024Verified Purchase\n\n\n\n\n\n\n\n  \n  \n    Fun game for the little ones starting out with games.\n  \nRead more\n  4 people found this helpful\n    \n          \n              \n                  Helpful\n              \n          \n      Sending feedback...Thank you for your feedback.Sorry, we failed to record your vote. Please try again\n        Report\n  &lt;img src=\"https://c.media-amazon.com/images/S/amazon-avatars-global/default.png\"/&gt;dakota thomas5.0 out of 5 stars\n\n\n\n\n\n\n\n  \n  \n    Game\n  \nReviewed in the United States on August 2, 2024Verified Purchase\n\n\n\n\n\n\n\n  \n  \n    My kids loved this game!\n  \nRead more\n  7 people found this helpful\n    \n          \n              \n                  Helpful\n              \n          \n      Sending feedback...Thank you for your feedback.Sorry, we failed to record your vote. Please try again\n        Report\n  &lt;img src=\"https://c.media-amazon.com/images/S/amazon-avatars-global/7426e840-16ec-4561-bc06-3b89cd2d3216._CR0%2C0%2C375%2C375_UX460_.jpg\"/&gt;J3N19891.0 out of 5 stars\n\n\n\n\n\n\n\n  \n  \n    Not fun\n  \nReviewed in the United States on August 5, 2024\n\n\n\n\n\n\n\n  \n  \n    Kids didn’t enjoy it at all\n  \nRead more\n  3 people found this helpful\n    \n          \n              \n                  Helpful\n              \n          \n      Sending feedback...Thank you for your feedback.Sorry, we failed to record your vote. Please try again\n        Report\n  &lt;img src=\"https://c.media-amazon.com/images/S/amazon-avatars-global/default.png\"/&gt;Vi Sam5.0 out of 5 stars\n\n\n\n\n\n\n\n  \n  \n    I love it !\n  \nReviewed in the United States on July 23, 2024Verified Purchase\n\n\n\n\n\n\n\n  \n  \n    Very fun game, I especially like the bright skins :)\n  \nRead more\n  16 people found this helpful\n    \n          \n              \n                  Helpful\n              \n          \n      Sending feedback...Thank you for your feedback.Sorry, we failed to record your vote. Please try again\n        Report\n  &lt;img src=\"https://c.media-amazon.com/images/S/amazon-avatars-global/default.png\"/&gt;Lizaveta5.0 out of 5 stars\n\n\n\n\n\n\n\n  \n  \n    Cute\n  \nReviewed in the United States on May 28, 2024Verified Purchase\n\n\n\n\n\n\n\n  \n  \n    Clear gameplay and what cute eyes\n  \nRead more\n  39 people found this helpful\n    \n          \n              \n                  Helpful\n              \n          \n      Sending feedback...Thank you for your feedback.Sorry, we failed to record your vote. Please try again\n        Report",</t>
  </si>
  <si>
    <t xml:space="preserve">    "trackingLink": "https://www.amazon.com/MANOGARU-LIMITED-Basket-Arena-Battle/dp/B0CZNV9VQ7?psc=&amp;linkCode=ll2&amp;tag=dividy-20&amp;linkId=9ef078451c213b002f4b2d71569d9fc4&amp;language=en_US&amp;ref_=as_li_ss_tl"</t>
  </si>
  <si>
    <t xml:space="preserve">    "productDetails": "Product description\n            Mindful Fitness: Daily Calm merges the worlds of physical exercise and mindfulness, creating a holistic approach to wellness. Engage in daily fitness routines combined with mindful practices like deep breathing and meditation. Each session is designed to improve your physical health and mental well-being, promoting a balanced and peaceful lifestyle. With serene visuals, calming sounds, and guided exercises, \"Mindful Fitness: Daily Calm\" helps you find your inner calm while staying fit. Customize your workout and mindfulness sessions to suit your needs and unlock new levels of relaxation and fitness.",</t>
  </si>
  <si>
    <t xml:space="preserve">    "customerReviews": "&lt;img src=\"https://c.media-amazon.com/images/S/amazon-avatars-global/default.png\"/&gt;LowPolyOne5.0 out of 5 stars\n\n\n\n\n\n\n\n  \n  \n    This game is a total hit!\n  \nReviewed in the United States on July 22, 2024Verified Purchase\n\n\n\n\n\n\n\n  \n  \n    It's all about picking the right pose to avoid obstacles, and it's surprisingly addictive. The physics for the hair and clothes are amazing, making everything look so realistic and fun. It’s simple to play but really keeps you on your toes.If you’re looking for a fun and challenging but good balanced game to pass the time, this one is definitely worth checking out!\n  \nRead more\n  One person found this helpful\n    \n          \n              \n                  Helpful\n              \n          \n      Sending feedback...Thank you for your feedback.Sorry, we failed to record your vote. Please try again\n        Report\n  &lt;img src=\"https://c.media-amazon.com/images/S/amazon-avatars-global/default.png\"/&gt;Max5.0 out of 5 stars\n\n\n\n\n\n\n\n  \n  \n    Beautiful and exciting!\n  \nReviewed in the United States on July 17, 2024Verified Purchase\n\n\n\n\n\n\n\n  \n  \n    it's cool that there are both - easy levels and levels with challenge! Like it so much!\n  \nRead more\n  2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Calming and Motivating! 🌟\n  \nReviewed in the United States on June 24, 2024Verified Purchase\n\n\n\n\n\n\n\n  \n  \n    This game is perfect for relaxation! The mix of light fitness and mindfulness exercises makes it enjoyable and calming. Highly recommend for anyone looking to unwind and stay fit. 🧘‍♀️💪\n  \nRead more\n  14 people found this helpful\n    \n          \n              \n                  Helpful\n              \n          \n      Sending feedback...Thank you for your feedback.Sorry, we failed to record your vote. Please try again\n        Report\n  &lt;img src=\"https://c.media-amazon.com/images/S/amazon-avatars-global/default.png\"/&gt;Semen5.0 out of 5 stars\n\n\n\n\n\n\n\n  \n  \n    Not a bad game, good animations and moderate difficulty\n  \nReviewed in the United States on July 19, 2024Verified Purchase\n\n\n\n\n\n\n\n  \n  \n    Not a bad game, good animations and moderate difficulty\n  \nRead more\n  One person found this helpful\n    \n          \n              \n                  Helpful\n              \n          \n      Sending feedback...Thank you for your feedback.Sorry, we failed to record your vote. Please try again\n        Report\n  &lt;img src=\"https://c.media-amazon.com/images/S/amazon-avatars-global/default.png\"/&gt;Mario 255.0 out of 5 stars\n\n\n\n\n\n\n\n  \n  \n    Refreshing!\n  \nReviewed in the United States on June 24, 2024Verified Purchase\n\n\n\n\n\n\n\n  \n  \n    Guide your character through various yoga poses and meditation sessions, great game!\n  \nRead more\n  3 people found this helpful\n    \n          \n              \n                  Helpful\n              \n          \n      Sending feedback...Thank you for your feedback.Sorry, we failed to record your vote. Please try again\n        Report\n  &lt;img src=\"https://c.media-amazon.com/images/S/amazon-avatars-global/default.png\"/&gt;Zavoruiev Dmytro5.0 out of 5 stars\n\n\n\n\n\n\n\n  \n  \n    Wonderful game!\n  \nReviewed in the United States on July 19, 2024Verified Purchase\n\n\n\n\n\n\n\n  \n  \n    Absolutely fantastic game! Can't stop playing it every day!\n  \nRead more\n  One person found this helpful\n    \n          \n              \n                  Helpful\n              \n          \n      Sending feedback...Thank you for your feedback.Sorry, we failed to record your vote. Please try again\n        Report\n  &lt;img src=\"https://c.media-amazon.com/images/S/amazon-avatars-global/default.png\"/&gt;Lizaveta5.0 out of 5 stars\n\n\n\n\n\n\n\n  \n  \n    Very cool!\n  \nReviewed in the United States on June 24, 2024Verified Purchase\n\n\n\n\n\n\n\n  \n  \n    It helps me relax and feel calmer. I recommend to all!\n  \nRead more\n  21 people found this helpful\n    \n          \n              \n                  Helpful\n              \n          \n      Sending feedback...Thank you for your feedback.Sorry, we failed to record your vote. Please try again\n        Report\n  &lt;img src=\"https://c.media-amazon.com/images/S/amazon-avatars-global/c67ee182-a7ed-4846-8f09-0572adcb2fed._CR0%2C26%2C281%2C281_UX460_.jpg\"/&gt;Diana Demyshyna5.0 out of 5 stars\n\n\n\n\n\n\n\n  \n  \n    Perfect✨\n  \nReviewed in the United States on June 24, 2024Verified Purchase\n\n\n\n\n\n\n\n  \n  \n    Engaging workouts with a calm, mindful approach. Perfect for daily relaxation!\n  \nRead more\n  21 people found this helpful\n    \n          \n              \n                  Helpful\n              \n          \n      Sending feedback...Thank you for your feedback.Sorry, we failed to record your vote. Please try again\n        Report",</t>
  </si>
  <si>
    <t xml:space="preserve">    "trackingLink": "https://www.amazon.com/Heliopod-Games-Mindful-Fitness-Daily/dp/B0D7QDLP97?psc=&amp;linkCode=ll2&amp;tag=dividy-20&amp;linkId=ce514d25fef797f916d2f595c6fd816c&amp;language=en_US&amp;ref_=as_li_ss_tl"</t>
  </si>
  <si>
    <t xml:space="preserve">    "productDetails": "Product description\n            Enter the magical realm of \"Queen Story: Build &amp; Race\", where the excitement of high-speed racing meets the strategic depth of kingdom building. Compete in fast-paced races to gather resources and use them to construct and upgrade your kingdom. Navigate through intricate tracks, outsmart your opponents, and expand your empire. \"Queen Story: Build &amp; Race\" offers a unique and captivating experience that will appeal to both racing enthusiasts and strategy lovers alike. Build your kingdom, race to victory, and become the ultimate ruler in this enchanting adventure.",</t>
  </si>
  <si>
    <t xml:space="preserve">    "customerReviews": "&lt;img src=\"https://c.media-amazon.com/images/S/amazon-avatars-global/21c6c196-8db6-4282-8018-1747dd1c3c61._CR0%2C0%2C500%2C500_SX460_.jpg\"/&gt;Alex Zimenkov5.0 out of 5 stars\n\n\n\n\n\n\n\n  \n  \n    Unique and Fun! 👑\n  \nReviewed in the United States on July 16, 2024Verified Purchase\n\n\n\n\n\n\n\n  \n  \n    This game is a blast! Building and racing through different levels is super enjoyable. The graphics are great, and the gameplay is smooth. Highly recommend for fans of creative and racing games! 🏰🏁\n  \nRead more\n  34 people found this helpful\n    \n          \n              \n                  Helpful\n              \n          \n      Sending feedback...Thank you for your feedback.Sorry, we failed to record your vote. Please try again\n        Report\n  &lt;img src=\"https://c.media-amazon.com/images/S/amazon-avatars-global/default.png\"/&gt;Dona Wilson1.0 out of 5 stars\n\n\n\n\n\n\n\n  \n  \n    Difficulty\n  \nReviewed in the United States on August 13, 2024Verified Purchase\n\n\n\n\n\n\n\n  \n  \n    Age appropriate\n  \nRead more\n  8 people found this helpful\n    \n          \n              \n                  Helpful\n              \n          \n      Sending feedback...Thank you for your feedback.Sorry, we failed to record your vote. Please try again\n        Report\n  &lt;img src=\"https://c.media-amazon.com/images/S/amazon-avatars-global/default.png\"/&gt;Mario 255.0 out of 5 stars\n\n\n\n\n\n\n\n  \n  \n    Great game!\n  \nReviewed in the United States on July 17, 2024Verified Purchase\n\n\n\n\n\n\n\n  \n  \n    Game that asterfully blends construction and racing elements!\n  \nRead more\n  11 people found this helpful\n    \n          \n              \n                  Helpful\n              \n          \n      Sending feedback...Thank you for your feedback.Sorry, we failed to record your vote. Please try again\n        Report\n  &lt;img src=\"https://c.media-amazon.com/images/S/amazon-avatars-global/c67ee182-a7ed-4846-8f09-0572adcb2fed._CR0%2C26%2C281%2C281_UX460_.jpg\"/&gt;Diana Demyshyna5.0 out of 5 stars\n\n\n\n\n\n\n\n  \n  \n    Awesome game😍\n  \nReviewed in the United States on July 18, 2024Verified Purchase\n\n\n\n\n\n\n\n  \n  \n    Engaging game, highly recommend! Great story😍💃👍\n  \nRead more\n  41 people found this helpful\n    \n          \n              \n                  Helpful\n              \n          \n      Sending feedback...Thank you for your feedback.Sorry, we failed to record your vote. Please try again\n        Report\n  &lt;img src=\"https://c.media-amazon.com/images/S/amazon-avatars-global/default.png\"/&gt;Lizaveta5.0 out of 5 stars\n\n\n\n\n\n\n\n  \n  \n    Nice\n  \nReviewed in the United States on July 9, 2024Verified Purchase\n\n\n\n\n\n\n\n  \n  \n    Beautiful graphics and enjoyable gameplay\n  \nRead more\n  41 people found this helpful\n    \n          \n              \n                  Helpful\n              \n          \n      Sending feedback...Thank you for your feedback.Sorry, we failed to record your vote. Please try again\n        Report",</t>
  </si>
  <si>
    <t xml:space="preserve">    "trackingLink": "https://www.amazon.com/CADENCE-GAMES-LIMITED-Queen-Story/dp/B0D7NMZ2V1?psc=&amp;linkCode=ll2&amp;tag=dividy-20&amp;linkId=811b09fedcdf0f42546f1421ab34035a&amp;language=en_US&amp;ref_=as_li_ss_tl"</t>
  </si>
  <si>
    <t xml:space="preserve">    "productDetails": "Product description\n            The rivals are coming – it's time to save hostages! Take up your knife and throw 'em down in an epic Knife Agent - Throw and HitIf you like action movies and games about undefeated assassins, then Knife Agent - Throw and Hit is just for you! Challenge yourself and conquer all the rivals on your way to glory! In Knife Agent - Throw and Hit you must prove your professional skills and show who is the best warrior and secret agent of them all! Once the game starts, you're attacked by a huge crowd of rival's! Shoot 'em down with your knife: attack them one by one to survive! Don’t forget about the hostages! Those rivals are true criminals, they keep the victims locked up! Beat 'em all",</t>
  </si>
  <si>
    <t xml:space="preserve">    "customerReviews": "&lt;img src=\"https://c.media-amazon.com/images/S/amazon-avatars-global/default.png\"/&gt;Sofia Piedrahita1.0 out of 5 stars\n\n\n\n\n\n\n\n  \n    No es juego para niños de 5 años\n  \n  \nReviewed in the United States on April 22, 2024Verified Purchase\n\n\n\n\n\n\n\n  \n    En la tablet de mi hija permitió descargar este juego sin autorización de un adulto, me parece ya bastante que cobren por una suscripción de amazon kids y ahora permitir que se hagan descargas de juegos com cobros sin autorización de un adulto. Quiero la devolución de mi dinero.\n  \n  \nRead more\n  61 people found this helpful\n    \n          \n              \n                  Helpful\n              \n          \n      Sending feedback...Thank you for your feedback.Sorry, we failed to record your vote. Please try again\n        Report\n  Translate review to English&lt;img src=\"https://c.media-amazon.com/images/S/amazon-avatars-global/default.png\"/&gt;WENDY Raquel Mendoza  Ramos de Vargas5.0 out of 5 stars\n\n\n\n\n\n\n\n  \n  \n    Nice\n  \nReviewed in the United States on August 14, 2024Verified Purchase\n\n\n\n\n\n\n\n  \n  \n    Nice\n  \nRead more\n  18 people found this helpful\n    \n          \n              \n                  Helpful\n              \n          \n      Sending feedback...Thank you for your feedback.Sorry, we failed to record your vote. Please try again\n        Report\n  &lt;img src=\"https://c.media-amazon.com/images/S/amazon-avatars-global/default.png\"/&gt;glenda grover1.0 out of 5 stars\n\n\n\n\n\n\n\n  \n  \n    Garbage\n  \nReviewed in the United States on August 6, 2024Verified Purchase\n\n\n\n\n\n\n\n  \n  \n    Not mine\n  \nRead more\n  16 people found this helpful\n    \n          \n              \n                  Helpful\n              \n          \n      Sending feedback...Thank you for your feedback.Sorry, we failed to record your vote. Please try again\n        Report\n  &lt;img src=\"https://c.media-amazon.com/images/S/amazon-avatars-global/default.png\"/&gt;cr3.0 out of 5 stars\n\n\n\n\n\n\n\n  \n  \n    grandson bought it on my kindle\n  \nReviewed in the United States on March 20, 2024Verified Purchase\n\n\n\n\n\n\n\n  \n  \n    I received a notice of payment on this game while my grandson (7yo) was playing it.  While it didn't look like a game I would have wanted him to play, he seemed to be enjoying it.  I'm not fond of games where the player must stab people in order to clear a path. However, the graphics are more like retro games, very pixelated looking and not very human in likeness.\n  \nRead more\n  9 people found this helpful\n    \n          \n              \n                  Helpful\n              \n          \n      Sending feedback...Thank you for your feedback.Sorry, we failed to record your vote. Please try again\n        Report\n  &lt;img src=\"https://c.media-amazon.com/images/S/amazon-avatars-global/default.png\"/&gt;Betty Prettyman5.0 out of 5 stars\n\n\n\n\n\n\n\n  \n  \n    I love this game\n  \nReviewed in the United States on July 23, 2024Verified Purchase\n\n\n\n\n\n\n\n  \n  \n    I love your game so much I just love it\n  \nRead more\n  13 people found this helpful\n    \n          \n              \n                  Helpful\n              \n          \n      Sending feedback...Thank you for your feedback.Sorry, we failed to record your vote. Please try again\n        Report\n  &lt;img src=\"https://c.media-amazon.com/images/S/amazon-avatars-global/default.png\"/&gt;Amazon Customer1.0 out of 5 stars\n\n\n\n\n\n\n\n  \n  \n    Game doesn't work\n  \nReviewed in the United States on November 12, 2022Verified Purchase\n\n\n\n\n\n\n\n  \n  \n    Game doesn't work properly, and tough for kids to play\n  \nRead more\n  54 people found this helpful\n    \n          \n              \n                  Helpful\n              \n          \n      Sending feedback...Thank you for your feedback.Sorry, we failed to record your vote. Please try again\n        Report\n  &lt;img src=\"https://c.media-amazon.com/images/S/amazon-avatars-global/d7f614d2-8c04-4691-aa53-27e8994be401._CR0%2C41%2C250%2C250_UX460_.jpg\"/&gt;Hope Bond5.0 out of 5 stars\n\n\n\n\n\n\n\n  \n  \n    Son loved this!\n  \nReviewed in the United States on September 7, 2023Verified Purchase\n\n\n\n\n\n\n\n  \n  \n    My son really enjoyed this and I’m glad I got it I would def recommend!!\n  \nRead more\n  49 people found this helpful\n    \n          \n              \n                  Helpful\n              \n          \n      Sending feedback...Thank you for your feedback.Sorry, we failed to record your vote. Please try again\n        Report\n  &lt;img src=\"https://c.media-amazon.com/images/S/amazon-avatars-global/default.png\"/&gt;Fari5.0 out of 5 stars\n\n\n\n\n\n\n\n  \n  \n    Kids love it\n  \nReviewed in the United States on July 9, 2023Verified Purchase\n\n\n\n\n\n\n\n  \n  \n    Kids love to play it all day.\n  \nRead more\n  19 people found this helpful\n    \n          \n              \n                  Helpful\n              \n          \n      Sending feedback...Thank you for your feedback.Sorry, we failed to record your vote. Please try again\n        Report",</t>
  </si>
  <si>
    <t xml:space="preserve">    "trackingLink": "https://www.amazon.com/Knife-Agent-Throw-and-Hit/dp/B0B9T5SGKN?psc=&amp;linkCode=ll2&amp;tag=dividy-20&amp;linkId=62429abbc01a2925747ee691b828cf9f&amp;language=en_US&amp;ref_=as_li_ss_tl"</t>
  </si>
  <si>
    <t xml:space="preserve">    "productDetails": "Product description\n            Welcome to Nail Salon Makeover, a space where creativity meets style, and boring nails are transformed into masterpieces. Here's your chance to unleash your inner artist and add a splash of color and design to the world - one nail at a time. Our interactive game allows you to bring your nail art visions to life, painting, decorating, and accessorizing each finger to reflect your unique style.Catering to a diverse set of customers, your task is to revamp their nails and exceed their expectations. With an array of colors, designs, gemstones, and even stylish rings and bracelets at your disposal, you'll create nail art that's as unique as your customers. From classic elegance to vibrant and bold, the choice is yours.But it's not just about nail painting - it's about making your customers feel pampered and valued. With every manicure, you're not just delivering a service, but an experience. Whether you're a nail art enthusiast, aspiring manicurist, or someone looking for a relaxing, satisfying activity, Nail Salon Makeover is just the game for you.",</t>
  </si>
  <si>
    <t xml:space="preserve">    "customerReviews": "&lt;img src=\"https://c.media-amazon.com/images/S/amazon-avatars-global/default.png\"/&gt;Randy5.0 out of 5 stars\n\n\n\n\n\n\n\n  \n  \n    Beautiful!\n  \nReviewed in the United States on February 22, 2021Verified Purchase\n\n\n\n\n\n\n\n  \n  \n    Its a very pretty acrylic nail game!!\n  \nRead more\n  77 people found this helpful\n    \n          \n              \n                  Helpful\n              \n          \n      Sending feedback...Thank you for your feedback.Sorry, we failed to record your vote. Please try again\n        Report\n  &lt;img src=\"https://c.media-amazon.com/images/S/amazon-avatars-global/default.png\"/&gt;Matt Gottwalt1.0 out of 5 stars\n\n\n\n\n\n\n\n  \n  \n    🙁\n  \nReviewed in the United States on February 17, 2021Verified Purchase\n\n\n\n\n\n\n\n  \n  \n    Yuck!!!! I hate this game it will completely reset if you accidentally hit 1 button\n  \nRead more\n  67 people found this helpful\n    \n          \n              \n                  Helpful\n              \n          \n      Sending feedback...Thank you for your feedback.Sorry, we failed to record your vote. Please try again\n        Report\n  &lt;img src=\"https://c.media-amazon.com/images/S/amazon-avatars-global/default.png\"/&gt;Evie5.0 out of 5 stars\n\n\n\n\n\n\n\n  \n  \n    Fun game\n  \nReviewed in the United States on April 27, 2024Verified Purchase\n\n\n\n\n\n\n\n  \n  \n    I love playing this game so entertaining\n  \nRead more\n  54 people found this helpful\n    \n          \n              \n                  Helpful\n              \n          \n      Sending feedback...Thank you for your feedback.Sorry, we failed to record your vote. Please try again\n        Report",</t>
  </si>
  <si>
    <t xml:space="preserve">    "trackingLink": "https://www.amazon.com/Nail-Salon-Makeover-Beauty-Care/dp/B08VN3Z2WY?psc=&amp;linkCode=ll2&amp;tag=dividy-20&amp;linkId=9f3669f8c127186a366ce755959154dd&amp;language=en_US&amp;ref_=as_li_ss_tl"</t>
  </si>
  <si>
    <t xml:space="preserve">    "productDetails": "Product description\n            Welcome to the world of creativity and fashion with our exciting new game! Embrace your inner designer and let your imagination run wild as you explore a myriad of vibrant colors and patterns. In this captivating journey, you'll craft unique pieces that showcase your artistic flair and bring your style ideas to life.Immerse yourself in an engaging and fun experience where you can customize and create fashionable items, turning ordinary fabric into stunning masterpieces. Whether you're a budding artist or a seasoned fashionista, this game offers endless possibilities for you to experiment with different designs and express your individuality.Perfect for those who love to get creative, this game combines the joy of crafting with the thrill of fashion. Use your artistic talents to produce eye-catching outfits that will make a statement. With intuitive controls and a wide array of options, you’ll find yourself lost in the fun of transforming plain materials into extraordinary works of art.Join a community of like-minded creators and share your unique designs. Gain inspiration from others and see how your creations stack up. Whether you're designing for fun or aiming to be the best, this game offers a platform for you to shine and showcase your skills.Get ready to embark on a colorful adventure where your creativity knows no bounds. Unleash your potential and see where your imagination takes you. Are you ready to create something amazing? Start your design journey today!",</t>
  </si>
  <si>
    <t xml:space="preserve">    "customerReviews": "&lt;img src=\"https://c.media-amazon.com/images/S/amazon-avatars-global/default.png\"/&gt;Randy5.0 out of 5 stars\n\n\n\n\n\n\n\n  \n  \n    Tie dye shirts\n  \nReviewed in the United States on February 22, 2021Verified Purchase\n\n\n\n\n\n\n\n  \n  \n    Very cool game!\n  \nRead more\n  253 people found this helpful\n    \n          \n              \n                  Helpful\n              \n          \n      Sending feedback...Thank you for your feedback.Sorry, we failed to record your vote. Please try again\n        Report\n  &lt;img src=\"https://c.media-amazon.com/images/S/amazon-avatars-global/default.png\"/&gt;Margaret Selter1.0 out of 5 stars\n\n\n\n\n\n\n\n  \n  \n    Please Cancel!\n  \nReviewed in the United States on January 26, 2024Verified Purchase\n\n\n\n\n\n\n\n  \n  \n    I have been trying desperately to find a way to cancel this app from taking money from my account!Nothing works!\n  \nRead more\n  46 people found this helpful\n    \n          \n              \n                  Helpful\n              \n          \n      Sending feedback...Thank you for your feedback.Sorry, we failed to record your vote. Please try again\n        Report\n  &lt;img src=\"https://c.media-amazon.com/images/S/amazon-avatars-global/default.png\"/&gt;Jodie-Ann3.0 out of 5 stars\n\n\n\n\n\n\n\n  \n  \n    Random\n  \nReviewed in the United States on December 22, 2023Verified Purchase\n\n\n\n\n\n\n\n  \n  \n    My child randomly bought this game. It’s seems to be good so far.\n  \nRead more\n  56 people found this helpful\n    \n          \n              \n                  Helpful\n              \n          \n      Sending feedback...Thank you for your feedback.Sorry, we failed to record your vote. Please try again\n        Report\n  &lt;img src=\"https://c.media-amazon.com/images/S/amazon-avatars-global/default.png\"/&gt;Amazon Customer1.0 out of 5 stars\n\n\n\n\n\n\n\n  \n  \n    Why the color is weird\n  \nReviewed in the United States on May 6, 2023Verified Purchase\n\n\n\n\n\n\n\n  \n  \n    I don’t like the color\n  \nRead more\n  95 people found this helpful\n    \n          \n              \n                  Helpful\n              \n          \n      Sending feedback...Thank you for your feedback.Sorry, we failed to record your vote. Please try again\n        Report\n  &lt;img src=\"https://c.media-amazon.com/images/S/amazon-avatars-global/default.png\"/&gt;Linda B.5.0 out of 5 stars\n\n\n\n\n\n\n\n  \n  \n    Summer Fun\n  \nReviewed in the United States on September 11, 2023\n\n\n\n\n\n\n\n  \n  \n    Perfect project for kids during Summer when they just don't know what to do.  Easy clean up, and good for a range of ages.  From a 2 year old up to a 20 year old, this will be enjoyed by all.\n  \nRead more\n  19 people found this helpful\n    \n          \n              \n                  Helpful\n              \n          \n      Sending feedback...Thank you for your feedback.Sorry, we failed to record your vote. Please try again\n        Report\n  &lt;img src=\"https://c.media-amazon.com/images/S/amazon-avatars-global/default.png\"/&gt;Kropf1.0 out of 5 stars\n\n\n\n\n\n\n\n  \n  \n    Bad\n  \nReviewed in the United States on February 9, 2021Verified Purchase\n\n\n\n\n\n\n\n  \n  \n    Don't get its so hard to control and boring you can't bye thing and its best not good\n  \nRead more\n  155 people found this helpful\n    \n          \n              \n                  Helpful\n              \n          \n      Sending feedback...Thank you for your feedback.Sorry, we failed to record your vote. Please try again\n        Report\n  &lt;img src=\"https://c.media-amazon.com/images/S/amazon-avatars-global/95e5e6cb-5690-47ed-81d5-8a3a3b5eb98d._CR62%2C0%2C375%2C375_SX460_.jpg\"/&gt;Kaitlyn Taylor1.0 out of 5 stars\n\n\n\n\n\n\n\n  \n  \n    Doesn’t dye\n  \nReviewed in the United States on July 11, 2023\n\n\n\n\n\n\n\n  \n  \n    Not great graphics,\n  \nRead more\n  13 people found this helpful\n    \n          \n              \n                  Helpful\n              \n          \n      Sending feedback...Thank you for your feedback.Sorry, we failed to record your vote. Please try again\n        Report",</t>
  </si>
  <si>
    <t xml:space="preserve">    "trackingLink": "https://www.amazon.com/Tie-Dye-Shirts-Make-Sell/dp/B08TZ2C778?psc=&amp;linkCode=ll2&amp;tag=dividy-20&amp;linkId=96fc0319eed0f386584e4de0f1130f31&amp;language=en_US&amp;ref_=as_li_ss_tl"</t>
  </si>
  <si>
    <t xml:space="preserve">    "productDetails": "Product description\n            Get ready for some wall-smashing fun with \"Bucket Crusher\"! Ramp up your game as you become a demolition superstar, upgrading your skills to become increasingly more destructive. Each level challenges you to tear down walls, feeling the exhilarating rush of crumbling concrete. Perfect for anyone who loves a bit of strategy with their action, this game promises loads of enjoyment. So why wait? Dive into the world of \"Bucket Crusher\" and let the walls fall where they may!",</t>
  </si>
  <si>
    <t xml:space="preserve">    "customerReviews": "&lt;img src=\"https://c.media-amazon.com/images/S/amazon-avatars-global/default.png\"/&gt;Jason Darby1.0 out of 5 stars\n\n\n\n\n\n\n\n  \n  \n    Overpriced nonsense\n  \nReviewed in the United States on July 13, 2024Verified Purchase\n\n\n\n\n\n\n\n  \n  \n    Somehow my kid downloaded this even though i thought everything on the tablet needed a password. Even more annoying is how this garbage is set to over $10.Google and apple allow for refunds on apps, dunno how amazon gets away with not doing the same.\n  \nRead more\n  30 people found this helpful\n    \n          \n              \n                  Helpful\n              \n          \n      Sending feedback...Thank you for your feedback.Sorry, we failed to record your vote. Please try again\n        Report\n  &lt;img src=\"https://c.media-amazon.com/images/S/amazon-avatars-global/default.png\"/&gt;Wannabe fishing1.0 out of 5 stars\n\n\n\n\n\n\n\n  \n  \n    Garbage\n  \nReviewed in the United States on August 28, 2024Verified Purchase\n\n\n\n\n\n\n\n  \n  \n    My child was able to download this under his profile without any permissions. I want a refund\n  \nRead more\n  6 people found this helpful\n    \n          \n              \n                  Helpful\n              \n          \n      Sending feedback...Thank you for your feedback.Sorry, we failed to record your vote. Please try again\n        Report\n  &lt;img src=\"https://c.media-amazon.com/images/S/amazon-avatars-global/default.png\"/&gt;Alan Barnes1.0 out of 5 stars\n\n\n\n\n\n\n\n  \n  \n    Horrible\n  \nReviewed in the United States on August 20, 2024Verified Purchase\n\n\n\n\n\n\n\n  \n  \n    Worst waste of moneySafe guard your customers Amazon\n  \nRead more\n  9 people found this helpful\n    \n          \n              \n                  Helpful\n              \n          \n      Sending feedback...Thank you for your feedback.Sorry, we failed to record your vote. Please try again\n        Report\n  &lt;img src=\"https://c.media-amazon.com/images/S/amazon-avatars-global/default.png\"/&gt;Daniel Pellicier1.0 out of 5 stars\n\n\n\n\n\n\n\n  \n  \n    What a load of garbage. DO NOT GET!!!!\n  \nReviewed in the United States on January 16, 2024Verified Purchase\n\n\n\n\n\n\n\n  \n  \n    8 dollars for a game that STILL HAS ADS. My kid purchased this game and I tried to find where to return it and request a refund but its nowhere to be found so I suppose Im beat.  You can't play offline either. What a garbage moneygrab game.  I don't think Ive ever disliked an app more than this.  PLEASE DO NOT WASTE YOUR MONEY ON THIS GARBAGE.\n  \nRead more\n  61 people found this helpful\n    \n          \n              \n                  Helpful\n              \n          \n      Sending feedback...Thank you for your feedback.Sorry, we failed to record your vote. Please try again\n        Report",</t>
  </si>
  <si>
    <t xml:space="preserve">    "trackingLink": "https://www.amazon.com/Happy-Games-Bucket-Crusher/dp/B0CQ842F52?psc=&amp;linkCode=ll2&amp;tag=dividy-20&amp;linkId=33f99dafae56b298080031e454734cc5&amp;language=en_US&amp;ref_=as_li_ss_tl"</t>
  </si>
  <si>
    <t xml:space="preserve">    "productDetails": "Product description\n            Embark on a colossal journey in \"Lifting Giant,\" the ultimate mobile game that combines strength, strategy, and competition. Transform into a towering powerhouse as you navigate the world of lifting, aiming to outshine your opponents in both height and strength. Are you ready to rise to the top and become the best lifting giant?How to Play:-Lift and Grow: Begin your journey by lifting weights to increase both your height and strength. Tap to lift, unlocking new levels of power and size.-Compete Strategically: Challenge opponents in head-to-head lifting battles. Strategize your lifts to outperform them in both height and strength categories.-Upgrade Your Giant: Use your winnings to customize and upgrade your giant. Unlock new lifting techniques, boost your stats, and enhance your overall lifting prowess.-Master the Arenas: Conquer diverse arenas with unique challenges. Adapt your lifting strategy to each environment and prove your dominance in the quest to become the ultimate lifting giant.Unleash your inner giant, dominate the lifting world, and ascend to greatness in \"Lifting Giant\"!",</t>
  </si>
  <si>
    <t xml:space="preserve">    "customerReviews": "&lt;img src=\"https://c.media-amazon.com/images/S/amazon-avatars-global/4612612d-a657-45ca-abfe-2e6d84f6183e._CR0%2C0%2C6120%2C6120_SX460_.jpg\"/&gt;CCAccetta5.0 out of 5 stars\n\n\n\n\n\n\n\n  \n  \n    He loves it\n  \nReviewed in the United States on January 9, 2024Verified Purchase\n\n\n\n\n\n\n\n  \n  \n    Oh, fantastic. Another game my son downloaded. LolHe loves getting virtually buff, though.\n  \nRead more\n  62 people found this helpful\n    \n          \n              \n                  Helpful\n              \n          \n      Sending feedback...Thank you for your feedback.Sorry, we failed to record your vote. Please try again\n        Report\n  \n    \n      \n    \n  \n&lt;img src=\"https://c.media-amazon.com/images/S/amazon-avatars-global/default.png\"/&gt;Fares 1.0 out of 5 stars\n\n\n\n\n\n\n\n  \n    Mal\n  \n  \nReviewed in the United States on July 31, 2024Verified Purchase\n\n\n\n\n\n\n\n  \n    Nada útil\n  \n  \nRead more\n  5 people found this helpful\n    \n          \n              \n                  Helpful\n              \n          \n      Sending feedback...Thank you for your feedback.Sorry, we failed to record your vote. Please try again\n        Report\n  Translate review to English&lt;img src=\"https://c.media-amazon.com/images/S/amazon-avatars-global/default.png\"/&gt;Dani5.0 out of 5 stars\n\n\n\n\n\n\n\n  \n  \n    VERY GOOD\n  \nReviewed in the United States on December 14, 2023Verified Purchase\n\n\n\n\n\n\n\n  \n  \n    I like it it will pass time\n  \nRead more\n  69 people found this helpful\n    \n          \n              \n                  Helpful\n              \n          \n      Sending feedback...Thank you for your feedback.Sorry, we failed to record your vote. Please try again\n        Report\n  &lt;img src=\"https://c.media-amazon.com/images/S/amazon-avatars-global/default.png\"/&gt;Amanda M.1.0 out of 5 stars\n\n\n\n\n\n\n\n  \n  \n    Terrible game\n  \nReviewed in the United States on March 23, 2024Verified Purchase\n\n\n\n\n\n\n\n  \n  \n    Do not like Amazon's games that my kids conti ue to figure out how access Continuously. Stopped using the tablets.\n  \nRead more\n  22 people found this helpful\n    \n          \n              \n                  Helpful\n              \n          \n      Sending feedback...Thank you for your feedback.Sorry, we failed to record your vote. Please try again\n        Report\n  &lt;img src=\"https://c.media-amazon.com/images/S/amazon-avatars-global/default.png\"/&gt;Amazon Customer4.0 out of 5 stars\n\n\n\n\n\n\n\n  \n  \n    He wanted it, but it didn't hold attention too long\n  \nReviewed in the United States on May 20, 2024Verified Purchase\n\n\n\n\n\n\n\n  \n  \n    He had to have it, but it did not hold his attention.\n  \nRead more\n  4 people found this helpful\n    \n          \n              \n                  Helpful\n              \n          \n      Sending feedback...Thank you for your feedback.Sorry, we failed to record your vote. Please try again\n        Report\n  &lt;img src=\"https://c.media-amazon.com/images/S/amazon-avatars-global/default.png\"/&gt;Douglas B. Knight1.0 out of 5 stars\n\n\n\n\n\n\n\n  \n  \n    Game sucks\n  \nReviewed in the United States on April 4, 2024Verified Purchase\n\n\n\n\n\n\n\n  \n  \n    Horrible game play\n  \nRead more\n  5 people found this helpful\n    \n          \n              \n                  Helpful\n              \n          \n      Sending feedback...Thank you for your feedback.Sorry, we failed to record your vote. Please try again\n        Report",</t>
  </si>
  <si>
    <t xml:space="preserve">    "trackingLink": "https://www.amazon.com/Coreleague-Games-Lifting-Giant/dp/B0CLKVKXGK?psc=&amp;linkCode=ll2&amp;tag=dividy-20&amp;linkId=b26869745627347f4ada224a0b1f3090&amp;language=en_US&amp;ref_=as_li_ss_tl"</t>
  </si>
  <si>
    <t xml:space="preserve">    "productDetails": "Product description\n            \"Food Journey: Craft Stack\" invites players into a vibrant culinary world where creativity and skill come together. As a master chef, you will travel through various kitchens, stacking and crafting delectable dishes to satisfy your customers' cravings. With intuitive controls and engaging gameplay, combine ingredients to create unique recipes and climb the ranks of the culinary world. Unlock new ingredients, upgrade your kitchen, and become the ultimate food artisan in this delightful and addictive cooking game.",</t>
  </si>
  <si>
    <t xml:space="preserve">    "customerReviews": "&lt;img src=\"https://c.media-amazon.com/images/S/amazon-avatars-global/c67ee182-a7ed-4846-8f09-0572adcb2fed._CR0%2C26%2C281%2C281_UX460_.jpg\"/&gt;Diana Demyshyna5.0 out of 5 stars\n\n\n\n\n\n\n\n  \n  \n    Easy to get into! Amazing game\n  \nReviewed in the United States on May 27, 2024Verified Purchase\n\n\n\n\n\n\n\n  \n  \n    A wonderful way to pass the time) Very colorful game😸😻🌶🧀🍖\n  \nRead more\n  56 people found this helpful\n    \n          \n              \n                  Helpful\n              \n          \n      Sending feedback...Thank you for your feedback.Sorry, we failed to record your vote. Please try again\n        Report\n  &lt;img src=\"https://c.media-amazon.com/images/S/amazon-avatars-global/default.png\"/&gt;Dona Wilson1.0 out of 5 stars\n\n\n\n\n\n\n\n  \n  \n    Ease of use\n  \nReviewed in the United States on August 3, 2024Verified Purchase\n\n\n\n\n\n\n\n  \n  \n    Too difficult for 5 year old\n  \nRead more\n  One person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Delightfully Entertaining!\n  \nReviewed in the United States on May 27, 2024Verified Purchase\n\n\n\n\n\n\n\n  \n  \n    Food Journey: Craft Stack is a delightful and entertaining game! The concept of crafting food stacks is both fun and engaging. The levels are creatively designed, offering just the right amount of challenge. The vibrant graphics and smooth controls make it a pleasure to play. Highly recommended for food game lovers!\n  \nRead more\n  12 people found this helpful\n    \n          \n              \n                  Helpful\n              \n          \n      Sending feedback...Thank you for your feedback.Sorry, we failed to record your vote. Please try again\n        Report\n  &lt;img src=\"https://c.media-amazon.com/images/S/amazon-avatars-global/default.png\"/&gt;Mario 255.0 out of 5 stars\n\n\n\n\n\n\n\n  \n  \n    Addictive!\n  \nReviewed in the United States on May 27, 2024Verified Purchase\n\n\n\n\n\n\n\n  \n  \n    Culinary adventure through various environments, stacking ingredients to create towering sandwiches, simple amazing!!!\n  \nRead more\n  48 people found this helpful\n    \n          \n              \n                  Helpful\n              \n          \n      Sending feedback...Thank you for your feedback.Sorry, we failed to record your vote. Please try again\n        Report\n  &lt;img src=\"https://c.media-amazon.com/images/S/amazon-avatars-global/default.png\"/&gt;kevin viegas1.0 out of 5 stars\n\n\n\n\n\n\n\n  \n  \n    Don’t need\n  \nReviewed in the United States on July 24, 2024Verified Purchase\n\n\n\n\n\n\n\n  \n  \n    Not useful\n  \nRead more\n  One person found this helpful\n    \n          \n              \n                  Helpful\n              \n          \n      Sending feedback...Thank you for your feedback.Sorry, we failed to record your vote. Please try again\n        Report\n  &lt;img src=\"https://c.media-amazon.com/images/S/amazon-avatars-global/default.png\"/&gt;claudacious1.0 out of 5 stars\n\n\n\n\n\n\n\n  \n  \n    Stupid\n  \nReviewed in the United States on July 3, 2024Verified Purchase\n\n\n\n\n\n\n\n  \n  \n    O terrible\n  \nRead more\n  6 people found this helpful\n    \n          \n              \n                  Helpful\n              \n          \n      Sending feedback...Thank you for your feedback.Sorry, we failed to record your vote. Please try again\n        Report\n  &lt;img src=\"https://c.media-amazon.com/images/S/amazon-avatars-global/default.png\"/&gt;CruelHamster5.0 out of 5 stars\n\n\n\n\n\n\n\n  \n  \n    Cool game\n  \nReviewed in the United States on May 27, 2024Verified Purchase\n\n\n\n\n\n\n\n  \n  \n    Cool game, it worked up an appetite!\n  \nRead more\n  33 people found this helpful\n    \n          \n              \n                  Helpful\n              \n          \n      Sending feedback...Thank you for your feedback.Sorry, we failed to record your vote. Please try again\n        Report\n  &lt;img src=\"https://c.media-amazon.com/images/S/amazon-avatars-global/default.png\"/&gt;Lizaveta5.0 out of 5 stars\n\n\n\n\n\n\n\n  \n  \n    Good\n  \nReviewed in the United States on May 28, 2024Verified Purchase\n\n\n\n\n\n\n\n  \n  \n    Good game to get kids to eat\n  \nRead more\n  35 people found this helpful\n    \n          \n              \n                  Helpful\n              \n          \n      Sending feedback...Thank you for your feedback.Sorry, we failed to record your vote. Please try again\n        Report",</t>
  </si>
  <si>
    <t xml:space="preserve">    "trackingLink": "https://www.amazon.com/Heliopod-Games-Food-Journey-Craft/dp/B0D54RNRHD?psc=&amp;linkCode=ll2&amp;tag=dividy-20&amp;linkId=2ff3a4215ffbd1f7079159776bdd99e6&amp;language=en_US&amp;ref_=as_li_ss_tl"</t>
  </si>
  <si>
    <t xml:space="preserve">    "productDetails": "Product description\n            Prepare for action-packed battles in \"Bullet Attack: Assault Hole,\" where you'll gather bullets and engage in intense combat against powerful adversaries.Game Description:Enter a world filled with formidable enemies and challenging boss battles. Your mission is to collect bullets and use them to defeat these menacing foes.How to Play:- Gather bullets by navigating through bullet streams.- Utilize your collected ammunition to face off against mighty bosses.- Demonstrate your tactical skills and precision to emerge victorious.Are you ready to conquer the Bullet Realm? Download \"Bullet Attack: Assault Hole\" now and embark on an action-packed adventure!",</t>
  </si>
  <si>
    <t xml:space="preserve">    "customerReviews": "&lt;img src=\"https://c.media-amazon.com/images/S/amazon-avatars-global/default.png\"/&gt;Amazon Customer1.0 out of 5 stars\n\n\n\n\n\n\n\n  \n  \n    Beware!\n  \nReviewed in the United States on September 1, 2024Verified Purchase\n\n\n\n\n\n\n\n  \n  \n    I was surprised to receive an email that I paid for this app.  It turns out my child was able to buy the app on her kids profile kindle...beware parents.\n  \nRead more\n  One person found this helpful\n    \n          \n              \n                  Helpful\n              \n          \n      Sending feedback...Thank you for your feedback.Sorry, we failed to record your vote. Please try again\n        Report\n  &lt;img src=\"https://c.media-amazon.com/images/S/amazon-avatars-global/default.png\"/&gt;Help5.0 out of 5 stars\n\n\n\n\n\n\n\n  \n  \n    Hours of fun!\n  \nReviewed in the United States on May 13, 2024Verified Purchase\n\n\n\n\n\n\n\n  \n  \n    Very impressive project\n  \nRead more\n  17 people found this helpful\n    \n          \n              \n                  Helpful\n              \n          \n      Sending feedback...Thank you for your feedback.Sorry, we failed to record your vote. Please try again\n        Report\n  &lt;img src=\"https://c.media-amazon.com/images/S/amazon-avatars-global/default.png\"/&gt;Jon1.0 out of 5 stars\n\n\n\n\n\n\n\n  \n  \n    Not  great game.\n  \nReviewed in the United States on July 26, 2024Verified Purchase\n\n\n\n\n\n\n\n  \n  \n    My son who has TBI downloaded the game for 4.99.  Doesn't really like. And was unable to get a refund.\n  \nRead more\n  3 people found this helpful\n    \n          \n              \n                  Helpful\n              \n          \n      Sending feedback...Thank you for your feedback.Sorry, we failed to record your vote. Please try again\n        Report\n  &lt;img src=\"https://c.media-amazon.com/images/S/amazon-avatars-global/default.png\"/&gt;Tara Selckmann1.0 out of 5 stars\n\n\n\n\n\n\n\n  \n  \n    Kids\n  \nReviewed in the United States on May 2, 2024Verified Purchase\n\n\n\n\n\n\n\n  \n  \n    8 and 10 year old game\n  \nRead more\n  15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It's funny\n  \nReviewed in the United States on December 22, 2023Verified Purchase\n\n\n\n\n\n\n\n  \n  \n    light game and very funny\n  \nRead more\n  33 people found this helpful\n    \n          \n              \n                  Helpful\n              \n          \n      Sending feedback...Thank you for your feedback.Sorry, we failed to record your vote. Please try again\n        Report\n  &lt;img src=\"https://c.media-amazon.com/images/S/amazon-avatars-global/default.png\"/&gt;Megan Mcfarland4.0 out of 5 stars\n\n\n\n\n\n\n\n  \n  \n    Fun\n  \nReviewed in the United States on January 4, 2024Verified Purchase\n\n\n\n\n\n\n\n  \n  \n    My son downloaded this game, He says it’s fun\n  \nRead more\n  27 people found this helpful\n    \n          \n              \n                  Helpful\n              \n          \n      Sending feedback...Thank you for your feedback.Sorry, we failed to record your vote. Please try again\n        Report",</t>
  </si>
  <si>
    <t xml:space="preserve">    "trackingLink": "https://www.amazon.com/Coreleague-Games-Bullet-Attack-Assault/dp/B0CKLXMBQT?psc=&amp;linkCode=ll2&amp;tag=dividy-20&amp;linkId=17e53f28aeca9f56dda1488dc45e1fb5&amp;language=en_US&amp;ref_=as_li_ss_tl"</t>
  </si>
  <si>
    <t xml:space="preserve">    "productDetails": "Product description\n            Sandwich Stacker: Food Run is a thrilling runner game where you must stack sandwiches and run to deliver them before time runs out. With intuitive controls, this exciting game will keep you entertained for hours. Navigate through challenging levels, avoid obstacles, and achieve high scores as you race towards victory. With stunning graphics and immersive sound effects, Sandwich Stacker: Food Run is the ultimate mobile gaming experience.How to PlayIn Sandwich Stacker: Food Run, control your character and stack sandwiches while running to deliver them.- Swipe left or right to move your character- Stack sandwiches- Avoid obstacles",</t>
  </si>
  <si>
    <t xml:space="preserve">    "customerReviews": "&lt;img src=\"https://c.media-amazon.com/images/S/amazon-avatars-global/default.png\"/&gt;Heather T1.0 out of 5 stars\n\n\n\n\n\n\n\n  \n  \n    Absolute trash.\n  \nReviewed in the United States on January 7, 2024Verified Purchase\n\n\n\n\n\n\n\n  \n  \n    My young son made this unauthorized purchase on his new tablet, excitedly told me he “Has money on his new tablet!” (face palm) but I figured, ok,  let’s see what it’s about…It is absolutely horrible and I wouldn’t even have let him download it for free. There are ads upon ads upon ads, after EVERY level (which is mere seconds long) and some of the ads have scary/inappropriate images for little ones.Even Minecraft costs less than this garbage. It’s a complete scam, probably created to bank on kids making unauthorized purchases like mine did. Will be contacting Amazon and trying to get a refund.\n  \nRead more\n  98 people found this helpful\n    \n          \n              \n                  Helpful\n              \n          \n      Sending feedback...Thank you for your feedback.Sorry, we failed to record your vote. Please try again\n        Report\n  &lt;img src=\"https://c.media-amazon.com/images/S/amazon-avatars-global/default.png\"/&gt;JROD415.0 out of 5 stars\n\n\n\n\n\n\n\n  \n  \n    Silly game\n  \nReviewed in the United States on July 2, 2024Verified Purchase\n\n\n\n\n\n\n\n  \n  \n    Very silly. Kids love it\n  \nRead more\n  33 people found this helpful\n    \n          \n              \n                  Helpful\n              \n          \n      Sending feedback...Thank you for your feedback.Sorry, we failed to record your vote. Please try again\n        Report\n  &lt;img src=\"https://c.media-amazon.com/images/S/amazon-avatars-global/95283c68-c781-492d-840b-684f272499dc._CR0%2C26%2C281%2C281_UX460_.jpg\"/&gt;samantha sanders1.0 out of 5 stars\n\n\n\n\n\n\n\n  \n  \n    Needs lots of work\n  \nReviewed in the United States on April 19, 2024Verified Purchase\n\n\n\n\n\n\n\n  \n  \n    Paid for a game that does not work. Ads over the button you have to press to continue to the next level.. No way to bypass the ads over the continue button!\n  \nRead more\n  50 people found this helpful\n    \n          \n              \n                  Helpful\n              \n          \n      Sending feedback...Thank you for your feedback.Sorry, we failed to record your vote. Please try again\n        Report\n  &lt;img src=\"https://c.media-amazon.com/images/S/amazon-avatars-global/e2dae9bf-78a0-492f-96c4-aa65f08e6cd0._CR0%2C0%2C435%2C435_UX460_.jpg\"/&gt;Mama Lou5.0 out of 5 stars\n\n\n\n\n\n\n\n  \n  \n    Great hand eye coordination\n  \nReviewed in the United States on June 9, 2023Verified Purchase\n\n\n\n\n\n\n\n  \n  \n    Also great for problem solving. My 5 yr old G-daughter picked it up easy and loves it.\n  \nRead more\n  223 people found this helpful\n    \n          \n              \n                  Helpful\n              \n          \n      Sending feedback...Thank you for your feedback.Sorry, we failed to record your vote. Please try again\n        Report\n  &lt;img src=\"https://c.media-amazon.com/images/S/amazon-avatars-global/d9ac71a0-4565-4a62-b793-ef70c6257e59._CR62%2C0%2C375%2C375_SX460_.jpg\"/&gt;Cristian &amp; Erika2.0 out of 5 stars\n\n\n\n\n\n\n\n  \n  \n    Ads\n  \nReviewed in the United States on May 30, 2024Verified Purchase\n\n\n\n\n\n\n\n  \n  \n    Too many ads\n  \nRead more\n  9 people found this helpful\n    \n          \n              \n                  Helpful\n              \n          \n      Sending feedback...Thank you for your feedback.Sorry, we failed to record your vote. Please try again\n        Report\n  &lt;img src=\"https://c.media-amazon.com/images/S/amazon-avatars-global/a6bd5e3b-4db7-44fc-8dbd-2c3253d4e102._CR0%2C12%2C308%2C308_UX460_.jpg\"/&gt;Lexa Tiller1.0 out of 5 stars\n\n\n\n\n\n\n\n  \n  \n    accidental purchase\n  \nReviewed in the United States on May 4, 2024Verified Purchase\n\n\n\n\n\n\n\n  \n  \n    kids bought it, can't return - terrible game.\n  \nRead more\n  11 people found this helpful\n    \n          \n              \n                  Helpful\n              \n          \n      Sending feedback...Thank you for your feedback.Sorry, we failed to record your vote. Please try again\n        Report\n  &lt;img src=\"https://c.media-amazon.com/images/S/amazon-avatars-global/default.png\"/&gt;Shawn Langley2.0 out of 5 stars\n\n\n\n\n\n\n\n  \n  \n    Not a great game for young kids\n  \nReviewed in the United States on February 18, 2024Verified Purchase\n\n\n\n\n\n\n\n  \n  \n    When you fall off the cliff you start back at the beginning. The images are low quality. My 8 year deleted this game after 3 days.\n  \nRead more\n  17 people found this helpful\n    \n          \n              \n                  Helpful\n              \n          \n      Sending feedback...Thank you for your feedback.Sorry, we failed to record your vote. Please try again\n        Report\n  \n    \n      \n    \n  \n&lt;img src=\"https://c.media-amazon.com/images/S/amazon-avatars-global/default.png\"/&gt;Saludos, este juego lo descargo mi hijo por error pero no me gusta para el porque tiene 5 años y supongo que ese juego tiene su edad para jugar y debería de pedir permiso de adulto1.0 out of 5 stars\n\n\n\n\n\n\n\n  \n    Mi hijo es un niño de 4 años\n  \n  \nReviewed in the United States on January 16, 2024Verified Purchase\n\n\n\n\n\n\n\n  \n    No me agrada la aplicación quiero devolución total\n  \n  \nRead more\n  17 people found this helpful\n    \n          \n              \n                  Helpful\n              \n          \n      Sending feedback...Thank you for your feedback.Sorry, we failed to record your vote. Please try again\n        Report\n  Translate review to English",</t>
  </si>
  <si>
    <t xml:space="preserve">    "trackingLink": "https://www.amazon.com/Stigma-Lab-Sandwich-Stacker-Food/dp/B0C2W6KM84?psc=&amp;linkCode=ll2&amp;tag=dividy-20&amp;linkId=4d06f89bd264197bb75f6a63da813186&amp;language=en_US&amp;ref_=as_li_ss_tl"</t>
  </si>
  <si>
    <t xml:space="preserve">    "productDetails": "Product description\n            Drive down the road and wash your car. Watch out for the dirt splatters and wash your car under the water spouts. Don't want a clean car? Dirty it! Go through the track and put mud all over it. Do what you want.",</t>
  </si>
  <si>
    <t xml:space="preserve">    "customerReviews": "&lt;img src=\"https://c.media-amazon.com/images/S/amazon-avatars-global/default.png\"/&gt;Iris J Hernandez Lopez1.0 out of 5 stars\n\n\n\n\n\n\n\n  \n  \n    boring\n  \nReviewed in the United States on August 14, 2024Verified Purchase\n\n\n\n\n\n\n\n  \n  \n    boring want my money back.\n  \nRead more\n  32 people found this helpful\n    \n          \n              \n                  Helpful\n              \n          \n      Sending feedback...Thank you for your feedback.Sorry, we failed to record your vote. Please try again\n        Report\n  &lt;img src=\"https://c.media-amazon.com/images/S/amazon-avatars-global/default.png\"/&gt;Randy5.0 out of 5 stars\n\n\n\n\n\n\n\n  \n  \n    Good Game For Kids\n  \nReviewed in the United States on April 18, 2024\n\n\n\n\n\n\n\n  \n  \n    My kids love it\n  \nRead more\n  47 people found this helpful\n    \n          \n              \n                  Helpful\n              \n          \n      Sending feedback...Thank you for your feedback.Sorry, we failed to record your vote. Please try again\n        Report",</t>
  </si>
  <si>
    <t xml:space="preserve">    "trackingLink": "https://www.amazon.com/Car-Wash-Run-Clean-Bridge/dp/B0BBBLPWH3?psc=&amp;linkCode=ll2&amp;tag=dividy-20&amp;linkId=1064b91a6cdfe8173bae1efef7062d66&amp;language=en_US&amp;ref_=as_li_ss_tl"</t>
  </si>
  <si>
    <t xml:space="preserve">    "productDetails": "Product description\n            In the world of pizza making, timing, precision, and creativity are the keys to deliciousness. Embrace the spirit of a truly captivating culinary race in \"Pizza Run - Ingredient Rush and Pizza Master.\" This exciting game is a blend of speed, strategy, and scrumptious pizza making, where your swift decision-making skills can lead to the creation of the most fantastic pizzas.This fast-paced game takes you on a thrilling journey on a conveyor belt filled with all the toppings you could imagine. Your task is to skillfully navigate your pizza base through the maze of ingredients and capture the perfect toppings as they fall. From crispy pepperoni to melting cheese, fresh veggies to flavorful sauces, you have a wide range of ingredients to catch and create the ultimate pizza.The challenge? It's not just about making a pizza; it's about making the best pizza under the pressure of time and obstacle. At the end of each run, your creation will be judged based on the variety and quality of ingredients used. Make sure to select your toppings wisely and avoid any unwelcome ingredients.\"Pizza Run - Ingredient Rush and Pizza Master\" is an enchanting mix of a runner game and a cooking simulator that keeps you engaged and entertained. So get your pizza base ready, aim for the best ingredients, avoid obstacles, and create the most delicious pizzas to become the Pizza Master!",</t>
  </si>
  <si>
    <t xml:space="preserve">    "customerReviews": "&lt;img src=\"https://c.media-amazon.com/images/S/amazon-avatars-global/default.png\"/&gt;Randy5.0 out of 5 stars\n\n\n\n\n\n\n\n  \n  \n    Fun Game\n  \nReviewed in the United States on January 6, 2024Verified Purchase\n\n\n\n\n\n\n\n  \n  \n    The kids are occupied, and that's all I ask.\n  \nRead more\n  35 people found this helpful\n    \n          \n              \n                  Helpful\n              \n          \n      Sending feedback...Thank you for your feedback.Sorry, we failed to record your vote. Please try again\n        Report\n  \n    \n      \n    \n  \n&lt;img src=\"https://c.media-amazon.com/images/S/amazon-avatars-global/default.png\"/&gt;José Manuel Ramírez 5.0 out of 5 stars\n\n\n\n\n\n\n\n  \n    10/10\n  \n  \nReviewed in the United States on March 19, 2024Verified Purchase\n\n\n\n\n\n\n\n  \n    Muy hueno\n  \n  \nRead more\n  28 people found this helpful\n    \n          \n              \n                  Helpful\n              \n          \n      Sending feedback...Thank you for your feedback.Sorry, we failed to record your vote. Please try again\n        Report\n  Translate review to English",</t>
  </si>
  <si>
    <t xml:space="preserve">    "trackingLink": "https://www.amazon.com/Skilljoy-Pizza-Run-Stack-Ingredients/dp/B0B85VRM5B?psc=&amp;linkCode=ll2&amp;tag=dividy-20&amp;linkId=4e09ca9610d7be40255469d6293df79b&amp;language=en_US&amp;ref_=as_li_ss_tl"</t>
  </si>
  <si>
    <t xml:space="preserve">    "productDetails": "Product description\n            Gear up for thrilling action in \"Bike Rider: Racing Games.\" Take control of powerful motorcycles, race through challenging tracks, and perform jaw-dropping stunts to become the ultimate Bike Rider. Compete against players worldwide in real-time multiplayer races, climb the global leaderboards, and prove your racing prowess. Customize your bikes, master stunts, and showcase your skills in this high-speed racing adventure!How to Play:1. Master precise bike controls for optimal racing.2. Navigate dynamic tracks, avoiding obstacles.3. Execute stunning stunts to earn rewards.",</t>
  </si>
  <si>
    <t xml:space="preserve">    "customerReviews": "&lt;img src=\"https://c.media-amazon.com/images/S/amazon-avatars-global/default.png\"/&gt;Great quality love it5.0 out of 5 stars\n\n\n\n\n\n\n\n  \n  \n    Enjoying the game all day\n  \nReviewed in the United States on March 11, 2024Verified Purchase\n\n\n\n\n\n\n\n  \n  \n    Enjoying the game all day\n  \nRead more\n  39 people found this helpful\n    \n          \n              \n                  Helpful\n              \n          \n      Sending feedback...Thank you for your feedback.Sorry, we failed to record your vote. Please try again\n        Report\n  &lt;img src=\"https://c.media-amazon.com/images/S/amazon-avatars-global/20dcb6d3-9556-4d70-84fc-6fbd99df8b5c._CR109%2C0%2C281%2C281_SX460_.jpg\"/&gt;Alpha Wolfgang1.0 out of 5 stars\n\n\n\n\n\n\n\n  \n  \n    Child purchased on accident\n  \nReviewed in the United States on April 26, 2024Verified Purchase\n\n\n\n\n\n\n\n  \n  \n    trash game, why is this even on the appstore?  shouldnt cost money.\n  \nRead more\n  36 people found this helpful\n    \n          \n              \n                  Helpful\n              \n          \n      Sending feedback...Thank you for your feedback.Sorry, we failed to record your vote. Please try again\n        Report\n  &lt;img src=\"https://c.media-amazon.com/images/S/amazon-avatars-global/default.png\"/&gt;Elizabeth3.0 out of 5 stars\n\n\n\n\n\n\n\n  \n  \n    BAD\n  \nReviewed in the United States on June 12, 2024Verified Purchase\n\n\n\n\n\n\n\n  \n  \n    So glitchy\n  \nRead more\n  30 people found this helpful\n    \n          \n              \n                  Helpful\n              \n          \n      Sending feedback...Thank you for your feedback.Sorry, we failed to record your vote. Please try again\n        Report\n  &lt;img src=\"https://c.media-amazon.com/images/S/amazon-avatars-global/10f885a4-88a3-40ff-89e4-fa1c5117edbe._CR0%2C0%2C375%2C375_UX460_.jpg\"/&gt;Chelsea5.0 out of 5 stars\n\n\n\n\n\n\n\n  \n  \n    Fun\n  \nReviewed in the United States on October 30, 2023Verified Purchase\n\n\n\n\n\n\n\n  \n  \n    My kids have fun playing\n  \nRead more\n  26 people found this helpful\n    \n          \n              \n                  Helpful\n              \n          \n      Sending feedback...Thank you for your feedback.Sorry, we failed to record your vote. Please try again\n        Report\n  &lt;img src=\"https://c.media-amazon.com/images/S/amazon-avatars-global/default.png\"/&gt;Jennifer1.0 out of 5 stars\n\n\n\n\n\n\n\n  \n  \n    MALWARE\n  \nReviewed in the United States on January 25, 2024Verified Purchase\n\n\n\n\n\n\n\n  \n  \n    MALWARE fraudulent game\n  \nRead more\n  18 people found this helpful\n    \n          \n              \n                  Helpful\n              \n          \n      Sending feedback...Thank you for your feedback.Sorry, we failed to record your vote. Please try again\n        Report",</t>
  </si>
  <si>
    <t xml:space="preserve">    "trackingLink": "https://www.amazon.com/Bike-Rider-3D-Racing-Games/dp/B0CJ85RX1T?psc=&amp;linkCode=ll2&amp;tag=dividy-20&amp;linkId=a50686e5cdddca606cd9a1269f126462&amp;language=en_US&amp;ref_=as_li_ss_tl"</t>
  </si>
  <si>
    <t xml:space="preserve">    "productDetails": "Product description\n            Can you survive and become a survival master!?This game will entertain you with lively, and extremely effective stress relief! What are you waiting for? Download now and experience it! Moreover, you can share this daily game with your friends and family.",</t>
  </si>
  <si>
    <t xml:space="preserve">    "customerReviews": "&lt;img src=\"https://c.media-amazon.com/images/S/amazon-avatars-global/default.png\"/&gt;Noel Rivero1.0 out of 5 stars\n\n\n\n\n\n\n\n  \n  \n    Very bad\n  \nReviewed in the United States on August 4, 2024Verified Purchase\n\n\n\n\n\n\n\n  \n  \n    That app is bored and scam, few functionalities and only seek Amazon coins.\n  \nRead more\n  3 people found this helpful\n    \n          \n              \n                  Helpful\n              \n          \n      Sending feedback...Thank you for your feedback.Sorry, we failed to record your vote. Please try again\n        Report",</t>
  </si>
  <si>
    <t xml:space="preserve">    "trackingLink": "https://www.amazon.com/Survive-or-Die-Epic-Challenge/dp/B0BLZR5TT1?psc=&amp;linkCode=ll2&amp;tag=dividy-20&amp;linkId=3f0e8687fa579054baa3ff1a7b304671&amp;language=en_US&amp;ref_=as_li_ss_tl"</t>
  </si>
  <si>
    <t xml:space="preserve">    "productDetails": "Product description\n            Nail Run: Long Nails Adventure invites you to immerse yourself in a vibrant world where your finger character embarks on a thrilling journey to grow and decorate the longest, most dazzling nails imaginable. Perfectly designed for kids and adults, this game combines fun, creativity, and education, ensuring an engaging experience for young players.Navigate through a series of colorful, dynamic levels where you’ll need to avoid obstacles that threaten to cut your nails short. The intuitive swipe and tap controls make it easy for children to play and enjoy without any frustration. As they progress, players will encounter various challenges that subtly enhance their cognitive skills, such as color recognition and pattern matching.The game boasts a bright, kid-friendly design with an interface that is simple to understand and use. This makes it accessible to children of all ages, allowing them to dive right into the fun without a steep learning curve. Additionally, Nail Run: Long Nails Adventure ensures a safe and secure gaming environment, free from in-app purchases or intrusive ads, so parents can feel at ease while their children play.Kids will love the endless opportunities for creativity as they collect different nail decorations and skins, expressing their unique style and personality. With the ability to play offline, Nail Run: Long Nails Adventure is the perfect companion for travel or situations where internet access is limited.As players advance through the game, the difficulty increases gradually, helping them to develop and hone their skills without becoming overwhelmed. Engaging backgrounds and interactive elements keep the gameplay fresh and exciting, while positive reinforcement through rewards and encouraging messages boosts confidence and motivation.Designed to be both relaxing and stimulating, Nail Run: Long Nails Adventure provides a calming environment where kids can unwind and enjoy themselves. Whether it’s a quiet afternoon at home or a long car ride, this game offers a delightful escape that is both entertaining and beneficial for young minds.Dive into the world of Nail Run: Long Nails Adventure today and let your creativity shine as you embark on this exciting nail-biting journey!",</t>
  </si>
  <si>
    <t xml:space="preserve">    "customerReviews": "&lt;img src=\"https://c.media-amazon.com/images/S/amazon-avatars-global/default.png\"/&gt;Randy5.0 out of 5 stars\n\n\n\n\n\n\n\n  \n  \n    Best Nail Runner Game\n  \nReviewed in the United States on December 21, 2021Verified Purchase\n\n\n\n\n\n\n\n  \n  \n    This is the most complete nail runner game on the Amazon Appstore\n  \nRead more\n  39 people found this helpful\n    \n          \n              \n                  Helpful\n              \n          \n      Sending feedback...Thank you for your feedback.Sorry, we failed to record your vote. Please try again\n        Report",</t>
  </si>
  <si>
    <t xml:space="preserve">    "trackingLink": "https://www.amazon.com/Nail-Art-Stack-Run-Challenge/dp/B09NDWRBFB?psc=&amp;linkCode=ll2&amp;tag=dividy-20&amp;linkId=5ba2b8b9a8e4aedf51e2ee05242395c7&amp;language=en_US&amp;ref_=as_li_ss_tl"</t>
  </si>
  <si>
    <t xml:space="preserve">    "productDetails": "Product description\n            Get ready for a demolition experience like no other with \"Rope and Demolish\"! This game introduces a unique concept where you wire up ropes to demolish a variety of buildings. It's not just about destruction; it's about strategy and precision. The gameplay is addictively simple yet deeply satisfying, offering easy-to-learn controls that will have you hooked from the start. With a plethora of different buildings to demolish, each level brings a new challenge and a new thrill. Perfect for those who love a bit of strategy with their action. Dive into \"Rope and Demolish\" for a demolition adventure that's unlike anything you've played before!",</t>
  </si>
  <si>
    <t xml:space="preserve">    "customerReviews": "&lt;img src=\"https://c.media-amazon.com/images/S/amazon-avatars-global/default.png\"/&gt;Alan Barnes1.0 out of 5 stars\n\n\n\n\n\n\n\n  \n  \n    Horrible don’t waste your money\n  \nReviewed in the United States on August 20, 2024Verified Purchase\n\n\n\n\n\n\n\n  \n  \n    Safeguard your customers Amazon. Stop making it so easy for kids to waste our hard earned money on stupid stuff like this.\n  \nRead more\n  9 people found this helpful\n    \n          \n              \n                  Helpful\n              \n          \n      Sending feedback...Thank you for your feedback.Sorry, we failed to record your vote. Please try again\n        Report\n  &lt;img src=\"https://c.media-amazon.com/images/S/amazon-avatars-global/default.png\"/&gt;Garce9111.0 out of 5 stars\n\n\n\n\n\n\n\n  \n  \n    Garbage\n  \nReviewed in the United States on August 6, 2024Verified Purchase\n\n\n\n\n\n\n\n  \n  \n    Rubbish game.\n  \nRead more\n  11 people found this helpful\n    \n          \n              \n                  Helpful\n              \n          \n      Sending feedback...Thank you for your feedback.Sorry, we failed to record your vote. Please try again\n        Report",</t>
  </si>
  <si>
    <t xml:space="preserve">    "trackingLink": "https://www.amazon.com/Rope-Demolish-Destroy-buildings-simulator/dp/B0CLKWSW53?psc=&amp;linkCode=ll2&amp;tag=dividy-20&amp;linkId=224db704259630a0279d565bbded5226&amp;language=en_US&amp;ref_=as_li_ss_tl"</t>
  </si>
  <si>
    <t xml:space="preserve">    "productDetails": "Product description\n            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 -Joel Couture IndieGameMag.com",</t>
  </si>
  <si>
    <t xml:space="preserve">    "customerReviews": "&lt;img src=\"https://c.media-amazon.com/images/S/amazon-avatars-global/default.png\"/&gt;Feather Tail Wolf5.0 out of 5 stars\n\n\n\n\n\n\n\n  \n  \n    Awesome\n  \nReviewed in the United States on November 23, 2014Verified Purchase\n\n\n\n\n\n\n\n  \n  \n    I actually liked this and found it to be an entertaining, well-spent game. However, if you do NOT enjoy scary games, or find discomfort whilst playing them, I do not recommend you buy this unless you are up to the challenge. For those of you posting reviews that this game is overly scary, you shouldn't have bought it despite the warnings, as this game was specifically designed to be scary. For those of you saying it's boring or not scary, you need to learn to appreciate a good game, as I've seen ones worse than this. As for the crashing, I'm not sure, but I haven't really had any problems with it so far, well, for me. This game could be easy or very difficult, depending on you. If it is easy, you can always do night 6 or see if you can do the custom night with all on extreme. If it's too hard, I recommend reading some of these tips.TIPS: (If you don't want help, just ignore this..)Bonnie The Rabbit-Night 1+: She/he?... is the most active animatronic of the game, mostly for earlier nights but throughout the entire game. (At least for me.) Bonnie can also disable the camera, during which can teleport, but Foxy can also move during this. Bonnie can only enter through your left door, so it's good to regularly check your left light. For me, cameras weren't that useful, as all I needed to check was my left light, but it's still good to know where they are. Bonnie can appear on any left-side camera except Foxy's one. Upon discovering Bonnie while checking your light, don't panic and immediately close your door. Bonnie has a longer reaction time and is generally quick to leave. If you see a shadow, Bonnie is still there. If you don't, I would open my door to conserve energy, but keep in mind Bonnie can show up anywhere at anytime.Chica The Chicken-Night 1+: She is similar to Bonnie, but is still different. She isn't very active, more common on later nights. I don't often see her on Night 1, but it is still quite possible. Despite being less active, she commonly lingers by your door longer, draining your power. You can also check for her using your light, but if you see her and close your door, instead of a shadow you can see her through the window. She will enter through your right door instead of left. Her route she will follow will go from Show Stage Cam 1A to Dining Area Cam 1B to Restrooms Cam 7 to Kitchen Cam 6 to East Hall cameras 4A-4B, since only Bonnie can teleport. If you hear banging pots and pans in the kitchen, it's a sign Chica is there. She has a shorter reaction time than Bonnie, so be sure close the door quicker.Foxy The Pirate-Night 2+: He is more unique from the others. He may seem inactive, but is a great threat. He is located in camera 1C, and starts out behind the curtains, but, with your camera, if you check him too little, he'll slowly come out. However, on later nights, if you check him too much, he will also start to come out. Perhaps check on him about every once every 3 times you open your camera. Well, it depends on how often you open your camera. This coming out has four stages. He begins with closed curtains, then peeks his head out, then appears to have his whole body out, then is completely gone, which is when the sign may change to \"IT'S  ME\". Be more cautious after each stage, as it means he is closer to coming out. Should you check up on him and find the last stage, as fast as you can, DO NOT change cameras, close your camera and shut your left door, that's where he always enters from. Wait until you hear three knocks and three footsteps and open it. He has just sprinted through the hallway and took some of your power. The amount taken starts at 1% and increases by 5% each time, so try not to check him too much or little. He can also barge through your left door on Night 1 if you stand idle for a while or never check your camera. Otherwise, it's really rare.Freddy the Bear-Night 4+: The main animatronic and a strong threat. On the first 2 nights, he will stay in the Show Stage, Cam 1A. On the 3rd night, he will wander. You may hear laughter and music from the kitchen, but he doesn't attack until night 4. He follows the same route Chica does, but rarely backtracks or wanders, unlike Chica or Bonnie. When you run out of power, Freddy will peek at you from the left door. You then have anywhere from about 15-50 seconds before death. Average is 32. There's nothing you can do during this but wait, but try not to move, as it may speed it up. Freddy enters from the right door, but like Foxy, checking your light won't help. Freddy also likes the dark, so he is hard to spot, but you may see white eyes. In the dining room, check for white eyes in the back. In the kitchen, listen for his music. (Not Foxy's singing, real music.) If you hear it, he's in the kitchen. He will laugh every time he moves. If he laughs and there is no music in the kitchen, check East Hall Corner. If he is there, immediately close your camera and shut the right door, and wait for two more laughs until you hear him retreating. It's good to keep an eye on him if you want to survive him. If you close both doors when not necessary, he can get you.Golden Freddy: Like an Easter Egg of the game. In West Hall Corner, you may see him on any night, but most commonly the 1st or 3rd nights. Try to avoid checking this unless you really want to see him. If you do see him and close your camera, he will be in your room. After a few seconds, he will kill you and most likely crash your game. If you see him in your room, just put up your camera and he will disappear.Just try to remain cool throughout gameplay, check your cameras, check yourlights, and only close your door if needed, opening up as soon as safe. I would only keep my cameras up a few seconds at a time, same with lights. Also, it helps to close your right door every time before checking your camera. (Freddy.) I myself use lights for Chica and Bonnie and cameras for Foxy and Freddy. If Chica or Bonnie sneak in, you will either die or they will disable the right or left doors and lights. It is worth the money if you enjoy it like I do. (Meh I write wayyyyy too much)\n  \nRead more\n  1,079 people found this helpful\n    \n          \n              \n                  Helpful\n              \n          \n      Sending feedback...Thank you for your feedback.Sorry, we failed to record your vote. Please try again\n        Report\n  &lt;img src=\"https://c.media-amazon.com/images/S/amazon-avatars-global/default.png\"/&gt;Uwj5.0 out of 5 stars\n\n\n\n\n\n\n\n  \n  \n    Funn\n  \nReviewed in the United States on July 22, 2023Verified Purchase\n\n\n\n\n\n\n\n  \n  \n    Its super fun but here's the thing its not for kids but spring traps backstory makes it even more terrifying For those who don't know William Afton killed five kids and stuffed them in the animatronics Later that night his son dies.And William Afton is getting chased bye the souls so he decides to go in the spring bonnie suit and he laughs and he says...Haha stupid kids And he screamed for help but after his jaw separates from his head and begins to scream but no one can here him with the souls leaving him and his vocal cords ripped out by the spring locks in the spring bonnie suit and purple guy dies/William Afton but he rots for 30 years and becomes spring trap they say he always comes back... but he still looks like a rotting zombie and in FNAF 3 spring trap is introduced.. Fun Facts for people that don't know You are Even in FNAF 4 In most of the FNAF'S you are Michael Afton The bite of 83 and the bite of 87 are not the same because the bite of 83 Even is in a COMA and then he dies the bite of 87 is where you die Immediately. And here is the way how night guard dies he got his head bitten off by Mangle And here is the way Even Afton died he also gets his head bit off and his name is originally called Crying child his head is bit off but by Fred bear into FNAF 4 Where you are Crying child and you are having nightmares but can't wake up so here are some characters Nightmare Fred bear night mare Nightmare chica Nightmare bonnie nightmare Freddy night mare foxy I think plushh trap?? idk And the Hallucination bears on the bed and after Even dies to FNAF sister location so you are Crying child's brother Michael Afton and after that each day you become more darker till your purple Here are most of the FNAF games FNAF ONE FNAF TWO FNAF THREE FNAF FOUR FNAF SISTER'S LOCATION FNAF SIX FNAF SECURITY BREACH FNAF HELP WANTED FNAF those are most of the FNAF games here are some characters form each game FREDDY BONNIE CHICA FOXY GOLDEN FREDDY TOY FREDDY TOY CHICA TOY BONNIE WITUERED FOXY FREDDY PUPPET PANTOM FREDDY PHANTOM CHICA PHANTOM BALLOON BOY PHANTOM PUPPET SPRING TRAP I DONT HAVE TO DO FNAF FOUR BECAUSE I ALREADY DID IT FUNTIME FOXY FUN TIME MANGLE FUNTIME FREDDY FUN TIME CHICA SPEEDRUN DREAM SEACURITY PUPPET HELPY FRED BEAR SPRING BONNIE THAT WAS FUN..........\n  \nRead more\n  1,237 people found this helpful\n    \n          \n              \n                  Helpful\n              \n          \n      Sending feedback...Thank you for your feedback.Sorry, we failed to record your vote. Please try again\n        Report",</t>
  </si>
  <si>
    <t xml:space="preserve">    "trackingLink": "https://www.amazon.com/Scott-Cawthon-Five-Nights-Freddys/dp/B00N1HONIO?psc=&amp;linkCode=ll2&amp;tag=dividy-20&amp;linkId=24aea03c8ad182360886f5a148a1d3a6&amp;language=en_US&amp;ref_=as_li_ss_tl"</t>
  </si>
  <si>
    <t xml:space="preserve">    "productDetails": "Product description\n            Welcome to an exciting world of school life, filled with choices and adventure. In this game, you start as just another face in the crowd, but with the right moves, you could become the most popular girl at school. Navigate through the school corridors, making the best choices to increase your popularity.How do you become popular, you ask? It's all about the choices you make. Opt for fashionable clothes, make healthier food choices, and know what's cool. As you grow in popularity, you will find more and more girls starting to follow you, joining your entourage.The true test comes at the end, when it's time to see if you have won the hearts of the boys at school. The ultimate goal? To be asked to the prom by the hottest guy in school. But remember, popularity comes with its challenges. Are you ready to walk the walk and talk the talk?",</t>
  </si>
  <si>
    <t xml:space="preserve">    "customerReviews": "No customer reviews found",</t>
  </si>
  <si>
    <t xml:space="preserve">    "trackingLink": "https://www.amazon.com/Queen-Bee-Popular-Girl-Friends/dp/B098MP9N69?psc=&amp;linkCode=ll2&amp;tag=dividy-20&amp;linkId=2f9a81c257bba36ce22b4602decf8d17&amp;language=en_US&amp;ref_=as_li_ss_tl"</t>
  </si>
  <si>
    <t xml:space="preserve">    "productDetails": "Product description\n            Command your army! Enjoy army experience in this Tanks Merge: Strategic StrikeMerge and match in this auto chess puzzle roguelike game to upgrade your army and deck! Use strategy to craft a deck of vehicles, snipers and tanks into your collection. Merge them to beat your opponents!How to play:Find units you wants to mergeSimply place unit on unit using your fingerPress Battle to start!",</t>
  </si>
  <si>
    <t xml:space="preserve">    "customerReviews": "&lt;img src=\"https://c.media-amazon.com/images/S/amazon-avatars-global/default.png\"/&gt;Kindle Customer5.0 out of 5 stars\n\n\n\n\n\n\n\n  \n  \n    Good\n  \nReviewed in the United States on December 22, 2023Verified Purchase\n\n\n\n\n\n\n\n  \n  \n    This game is so good\n  \nRead more\n  22 people found this helpful\n    \n          \n              \n                  Helpful\n              \n          \n      Sending feedback...Thank you for your feedback.Sorry, we failed to record your vote. Please try again\n        Report\n  &lt;img src=\"https://c.media-amazon.com/images/S/amazon-avatars-global/default.png\"/&gt;Dona Wilson1.0 out of 5 stars\n\n\n\n\n\n\n\n  \n  \n    Age appropriate\n  \nReviewed in the United States on August 5, 2024Verified Purchase\n\n\n\n\n\n\n\n  \n  \n    My grandchild gets frustrated playin\n  \nRead more\n  2 people found this helpful\n    \n          \n              \n                  Helpful\n              \n          \n      Sending feedback...Thank you for your feedback.Sorry, we failed to record your vote. Please try again\n        Report\n  &lt;img src=\"https://c.media-amazon.com/images/S/amazon-avatars-global/default.png\"/&gt;Vincent Annuzzi1.0 out of 5 stars\n\n\n\n\n\n\n\n  \n  \n    Refund\n  \nReviewed in the United States on December 25, 2023Verified Purchase\n\n\n\n\n\n\n\n  \n  \n    Kids downloaded this game and had no permission now I’m paying for a game that they won’t play again.\n  \nRead more\n  25 people found this helpful\n    \n          \n              \n                  Helpful\n              \n          \n      Sending feedback...Thank you for your feedback.Sorry, we failed to record your vote. Please try again\n        Report\n  &lt;img src=\"https://c.media-amazon.com/images/S/amazon-avatars-global/5b317fb8-4364-4017-81b4-95112e8b2c5e._CR0%2C0%2C395%2C395_UX460_.jpg\"/&gt;Karisa1.0 out of 5 stars\n\n\n\n\n\n\n\n  \n  \n    refund\n  \nReviewed in the United States on September 17, 2023Verified Purchase\n\n\n\n\n\n\n\n  \n  \n    my two year old downloaded this without permission. It cost money and it's a garbage game. rip off.\n  \nRead more\n  24 people found this helpful\n    \n          \n              \n                  Helpful\n              \n          \n      Sending feedback...Thank you for your feedback.Sorry, we failed to record your vote. Please try again\n        Report\n  &lt;img src=\"https://c.media-amazon.com/images/S/amazon-avatars-global/default.png\"/&gt;Amazon Customer1.0 out of 5 stars\n\n\n\n\n\n\n\n  \n  \n    I WANT A REFUND!!!\n  \nReviewed in the United States on April 30, 2023Verified Purchase\n\n\n\n\n\n\n\n  \n  \n    child downloaded and horrible!!!!\n  \nRead more\n  33 people found this helpful\n    \n          \n              \n                  Helpful\n              \n          \n      Sending feedback...Thank you for your feedback.Sorry, we failed to record your vote. Please try again\n        Report",</t>
  </si>
  <si>
    <t xml:space="preserve">    "trackingLink": "https://www.amazon.com/Capricon-Team-Tanks-Merge-Strategic/dp/B0BSB2WW6X?psc=&amp;linkCode=ll2&amp;tag=dividy-20&amp;linkId=07481fe60a2d0f7ae2b059caa5e97fe2&amp;language=en_US&amp;ref_=as_li_ss_tl"</t>
  </si>
  <si>
    <t xml:space="preserve">    "productDetails": "Product description\n            Dive into a colorful and engaging world where the thrill of trading and collecting fidget toys comes to life. This game is designed to offer an immersive experience filled with fun and excitement. With a wide variety of unique fidget toys to discover and trade, you’ll always have something new to explore. Engage in strategic trades to outsmart your opponents and build the ultimate fidget toy collection.The game provides a relaxing and satisfying experience, perfect for unwinding and relieving stress. Whether you're looking to pass the time or enjoy a calming activity, this game offers a delightful escape from everyday life. The vibrant graphics and intuitive gameplay make it easy to jump in and start trading.Each session is an opportunity to expand your collection and enhance your trading skills. The more you play, the more adept you become at recognizing valuable trades and making strategic decisions. Join millions of players worldwide who are already enjoying the endless possibilities and fun that this game offers.Download now and start your journey into the fascinating world of fidget toys trading.",</t>
  </si>
  <si>
    <t xml:space="preserve">    "customerReviews": "&lt;img src=\"https://c.media-amazon.com/images/S/amazon-avatars-global/default.png\"/&gt;Randy5.0 out of 5 stars\n\n\n\n\n\n\n\n  \n  \n    Trade your fidget toys\n  \nReviewed in the United States on July 14, 2021Verified Purchase\n\n\n\n\n\n\n\n  \n  \n    This is the best toy trading game on the Appstore. Super fun. Trade all the fidget toys and make a good deal.\n  \nRead more\n  57 people found this helpful\n    \n          \n              \n                  Helpful\n              \n          \n      Sending feedback...Thank you for your feedback.Sorry, we failed to record your vote. Please try again\n        Report\n  &lt;img src=\"https://c.media-amazon.com/images/S/amazon-avatars-global/default.png\"/&gt;Richard G Warner4.0 out of 5 stars\n\n\n\n\n\n\n\n  \n  \n    Fun I Guess\n  \nReviewed in the United States on July 17, 2021Verified Purchase\n\n\n\n\n\n\n\n  \n  \n    Super fun! But soooooo many ads its very annoying. Please remove the ads!!!!!! if there wasn't so many ads I'd give this game 5 stars lolol.\n  \nRead more\n  103 people found this helpful\n    \n          \n              \n                  Helpful\n              \n          \n      Sending feedback...Thank you for your feedback.Sorry, we failed to record your vote. Please try again\n        Report\n  &lt;img src=\"https://c.media-amazon.com/images/S/amazon-avatars-global/default.png\"/&gt;ann richardson2.0 out of 5 stars\n\n\n\n\n\n\n\n  \n  \n    didnt order this\n  \nReviewed in the United States on August 31, 2024Verified Purchase\n\n\n\n\n\n\n\n  \n  \n    didnt like it\n  \nRead more\n  6 people found this helpful\n    \n          \n              \n                  Helpful\n              \n          \n      Sending feedback...Thank you for your feedback.Sorry, we failed to record your vote. Please try again\n        Report\n  &lt;img src=\"https://c.media-amazon.com/images/S/amazon-avatars-global/default.png\"/&gt;Cait M3.0 out of 5 stars\n\n\n\n\n\n\n\n  \n  \n    Its ok\n  \nReviewed in the United States on August 15, 2021Verified Purchase\n\n\n\n\n\n\n\n  \n  \n    The game is pretty fun but after each trade there are a lot of ads and it gets really annoying I'm considering deleting it to be honest\n  \nRead more\n  106 people found this helpful\n    \n          \n              \n                  Helpful\n              \n          \n      Sending feedback...Thank you for your feedback.Sorry, we failed to record your vote. Please try again\n        Report\n  \n    \n      \n    \n  \n&lt;img src=\"https://c.media-amazon.com/images/S/amazon-avatars-global/default.png\"/&gt;Lainez1.0 out of 5 stars\n\n\n\n\n\n\n\n  \n    ROBO\n  \n  \nReviewed in the United States on August 6, 2024Verified Purchase\n\n\n\n\n\n\n\n  \n    Es una estafa\n  \n  \nRead more\n  7 people found this helpful\n    \n          \n              \n                  Helpful\n              \n          \n      Sending feedback...Thank you for your feedback.Sorry, we failed to record your vote. Please try again\n        Report\n  Translate review to English&lt;img src=\"https://c.media-amazon.com/images/S/amazon-avatars-global/default.png\"/&gt;Hollie Sikes4.0 out of 5 stars\n\n\n\n\n\n\n\n  \n  \n    Very fun but A LOT of ads-\n  \nReviewed in the United States on August 7, 2021Verified Purchase\n\n\n\n\n\n\n\n  \n  \n    Games fun and enjoyable but a lot of ads ;-;\n  \nRead more\n  41 people found this helpful\n    \n          \n              \n                  Helpful\n              \n          \n      Sending feedback...Thank you for your feedback.Sorry, we failed to record your vote. Please try again\n        Report\n  &lt;img src=\"https://c.media-amazon.com/images/S/amazon-avatars-global/default.png\"/&gt;Amanda3.0 out of 5 stars\n\n\n\n\n\n\n\n  \n  \n    Pop it\n  \nReviewed in the United States on July 26, 2023Verified Purchase\n\n\n\n\n\n\n\n  \n  \n    Fidget on a phone or tablet as opposed to in real life.\n  \nRead more\n  18 people found this helpful\n    \n          \n              \n                  Helpful\n              \n          \n      Sending feedback...Thank you for your feedback.Sorry, we failed to record your vote. Please try again\n        Report\n  &lt;img src=\"https://c.media-amazon.com/images/S/amazon-avatars-global/001402a6-f95f-4639-8bae-73b09c4d58aa._CR0%2C0%2C375%2C375_UX460_.jpg\"/&gt;Jon1.0 out of 5 stars\n\n\n\n\n\n\n\n  \n  \n    Rubber tore and broke right away\n  \nReviewed in the United States on February 24, 2022Verified Purchase\n\n\n\n\n\n\n\n  \n  \n    Not sturdy material at all.. if your kids are begging you for this, only buy it if you wanna see tears in their eyes as soon as they push a popper down and the whole bubble just pushes straight threw. What the heck!?? Waste of money\n  \nRead more\n  9 people found this helpful\n    \n          \n              \n                  Helpful\n              \n          \n      Sending feedback...Thank you for your feedback.Sorry, we failed to record your vote. Please try again\n        Report",</t>
  </si>
  <si>
    <t xml:space="preserve">    "trackingLink": "https://www.amazon.com/Fidget-Toys-Trading-Bubble-Push/dp/B0997848WV?psc=&amp;linkCode=ll2&amp;tag=dividy-20&amp;linkId=8537cf44db95db9aaa1c9300b4001364&amp;language=en_US&amp;ref_=as_li_ss_tl"</t>
  </si>
  <si>
    <t xml:space="preserve">    "productDetails": "Product description\n            Run down the track doing things that make your followers happy and give you likes. Run through likes and create a huge following!",</t>
  </si>
  <si>
    <t xml:space="preserve">    "customerReviews": "&lt;img src=\"https://c.media-amazon.com/images/S/amazon-avatars-global/default.png\"/&gt;Randy5.0 out of 5 stars\n\n\n\n\n\n\n\n  \n  \n    Fantastic\n  \nReviewed in the United States on February 22, 2023Verified Purchase\n\n\n\n\n\n\n\n  \n  \n    Very fun, my kids love this game\n  \nRead more\n  31 people found this helpful\n    \n          \n              \n                  Helpful\n              \n          \n      Sending feedback...Thank you for your feedback.Sorry, we failed to record your vote. Please try again\n        Report",</t>
  </si>
  <si>
    <t xml:space="preserve">    "trackingLink": "https://www.amazon.com/Skilljoy-Trending-Runner/dp/B0BMGWP63M?psc=&amp;linkCode=ll2&amp;tag=dividy-20&amp;linkId=00d3689f51c838df9d82659e4c2692a7&amp;language=en_US&amp;ref_=as_li_ss_tl"</t>
  </si>
  <si>
    <t xml:space="preserve">    "productDetails": "Product description\n            Take action to a new level in Action: Slow Mo, where time bends to your every move.Prepare for an action-packed adventure like no other in Action: Slow Mo. In this revolutionary mobile game, you control the flow of time, allowing you to execute incredible moves and battle formidable foes in slow motion. Explore immersive worlds, unlock powerful abilities, and become the master of manipulating time in the ultimate slow-motion action experience!",</t>
  </si>
  <si>
    <t xml:space="preserve">    "customerReviews": "&lt;img src=\"https://c.media-amazon.com/images/S/amazon-avatars-global/default.png\"/&gt;Jeff1.0 out of 5 stars\n\n\n\n\n\n\n\n  \n  \n    Predatory install\n  \nReviewed in the United States on July 23, 2024Verified Purchase\n\n\n\n\n\n\n\n  \n  \n    This app was installed/purchased without requiring a password on devices that require full login for purchasing apps. This is a predatory app.\n  \nRead more\n  One person found this helpful\n    \n          \n              \n                  Helpful\n              \n          \n      Sending feedback...Thank you for your feedback.Sorry, we failed to record your vote. Please try again\n        Report\n  &lt;img src=\"https://c.media-amazon.com/images/S/amazon-avatars-global/default.png\"/&gt;Kevin56175.0 out of 5 stars\n\n\n\n\n\n\n\n  \n  \n    OMG!\n  \nReviewed in the United States on December 13, 2023Verified Purchase\n\n\n\n\n\n\n\n  \n  \n    This game is COOLEST EVER! I can't stop playing! The slow-mo feature is like, totally AWESOME! It feels like I'm in a movie! 😎SO MUCH FUN! Everyone needs to play this!\n  \nRead more\n  101 people found this helpful\n    \n          \n              \n                  Helpful\n              \n          \n      Sending feedback...Thank you for your feedback.Sorry, we failed to record your vote. Please try again\n        Report\n  &lt;img src=\"https://c.media-amazon.com/images/S/amazon-avatars-global/default.png\"/&gt;Jennifer1.0 out of 5 stars\n\n\n\n\n\n\n\n  \n  \n    SCAM\n  \nReviewed in the United States on January 25, 2024Verified Purchase\n\n\n\n\n\n\n\n  \n  \n    Downloaded itself and charged us fraudulently!\n  \nRead more\n  71 people found this helpful\n    \n          \n              \n                  Helpful\n              \n          \n      Sending feedback...Thank you for your feedback.Sorry, we failed to record your vote. Please try again\n        Report\n  &lt;img src=\"https://c.media-amazon.com/images/S/amazon-avatars-global/default.png\"/&gt;Coryjones3.0 out of 5 stars\n\n\n\n\n\n\n\n  \n  \n    I got 2 for my twins boys that are 6 years\n  \nReviewed in the United States on May 2, 2024\n\n\n\n\n\n\n\n  \n  \n    My swim boys they love playing this game they play it all the time it's fun to them they playing for hours keeps their attention on and they like just playing it on their tablets all the time and it's a kid friendly game\n  \nRead more\n  18 people found this helpful\n    \n          \n              \n                  Helpful\n              \n          \n      Sending feedback...Thank you for your feedback.Sorry, we failed to record your vote. Please try again\n        Report\n  &lt;img src=\"https://c.media-amazon.com/images/S/amazon-avatars-global/default.png\"/&gt;Mario 255.0 out of 5 stars\n\n\n\n\n\n\n\n  \n  \n    Crazy funny game\n  \nReviewed in the United States on December 13, 2023Verified Purchase\n\n\n\n\n\n\n\n  \n  \n    Woah, I jumped into this game and whoa, crazy fun!\n  \nRead more\n  50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Super game, I feel like a hero from yamakashi\n  \nReviewed in the United States on December 13, 2023Verified Purchase\n\n\n\n\n\n\n\n  \n  \n    Action: Slow Mo is an exceptional game that lives up to its name with an exciting slow-motion twist, transforming every move into a deliberate and intense experience. Playing it, I felt like a superhero from Yamakashi, effortlessly navigating challenges with style\n  \nRead more\n  59 people found this helpful\n    \n          \n              \n                  Helpful\n              \n          \n      Sending feedback...Thank you for your feedback.Sorry, we failed to record your vote. Please try again\n        Report",</t>
  </si>
  <si>
    <t xml:space="preserve">    "trackingLink": "https://www.amazon.com/Coreleague-Games-Action-Slow-Mo/dp/B0CM6XDJGZ?psc=&amp;linkCode=ll2&amp;tag=dividy-20&amp;linkId=89d613b8fbd1bd8c8185218f6a9e5f99&amp;language=en_US&amp;ref_=as_li_ss_tl"</t>
  </si>
  <si>
    <t xml:space="preserve">    "productDetails": "Product description\n            Draw anywhere on the screen, any size you want to create legs and run. Draw specific legs for each obstacle you find in the obstacle course. Draw unique shapes for each challenge you face in the race. Each set of legs you draw should be able to handle the obstacles.If your legs don't run the obstacle course fast enough then your opponent will likely win the race and you will need to start all over again. So, be sure to draw the right set of legs for your runner to be the best climber in the obstacle course. If your climbing skills are weak, then you will fall down over and over again. All it takes is drawing a nice set of legs to make your character climb the best in the obstacle course.This is a fun running style arcade game that the whole family can enjoy. Watch your friends and family draw funny sets of legs and see if they actually handle the obstacle course well, or do the legs not allow them to climb very good? It's extremely fun to watch!There are an unlimited amount of levels, and challenged to draw legs for. Watch your runner tackle level after level as you get better and better at drawing legs to run and climb with.Draw the funniest, coolest, fastest, longest legs to run the race and get to the finish line before you opponent. It's fun to draw legs &amp; race. Play for free &amp; come and see why this is one of the funnest racing games!Be the best climber by drawing the legs that fit the environment the best. The block needs to be a good climber and the only way to be a good climber is by evolving those legs into climbing tools. It's super fun to draw climber legs in any style you want. Make super complex climber legs or super simple climber legs. Whatever your mind can imagine, you can draw &amp; the better the idea the better your character will climb.The drawing mechanics allow you to be unrestricted &amp; draw wherever you want on the screen to make good climber legs. Draw anywhere you want, without having to worry about messing up your characters climber legs. If you draw bad climber legs, just draw quickly to fix your mistake and make the perfect set of climber legs for the obstacles that lay in your way. You will need to watch the other side of the road, because there is another character that is racing you to the finish line, and they will also try to draw the best climber legs. If you're having trouble drawing climber legs then you may want to copy what your opponent is doing when they draw their climber legs. Unless of course they're not doing too good on their race track, and you cannot even see them because your set of climber legs are much better than theirs. If you're winning the race with your climber legs then you're doing the best drawing job you can do. Once you cross the finish line with the legs you drew you will know you had the best set of climber legs for each obstacles because you are the Draw Climbing champion. Once you do win you will have to move onto another level where you will need to continue drawing a good set of climber legs to beat each and every person you face off in the race against. The farther you go the better your opponent will get at drawing legs.You're unrestricted on how big or how small you can draw your legs. If you think you can finish the race with huge, long legs, then you can draw big legs. But the legs you draw, big or small, will not always be best for each situation. Be sure to look at your environment and try to draw the best set of climber legs you can or you might end up losing the race and having to start all over again. Either way it's a super fun game that you will have a blast playing. So what are you waiting for? Play for free and draw some really cool, epic climber legs today!",</t>
  </si>
  <si>
    <t xml:space="preserve">    "customerReviews": "&lt;img src=\"https://c.media-amazon.com/images/S/amazon-avatars-global/default.png\"/&gt;poo5.0 out of 5 stars\n\n\n\n\n\n\n\n  \n  \n    Ways to get rid of ads\n  \nReviewed in the United States on October 9, 2023Verified Purchase\n\n\n\n\n\n\n\n  \n  \n    Yall know ads are enoyying, but there is a way to get rid of them, Just take off your Internet connection and bam! no ads!\n  \nRead more\n  24 people found this helpful\n    \n          \n              \n                  Helpful\n              \n          \n      Sending feedback...Thank you for your feedback.Sorry, we failed to record your vote. Please try again\n        Report\n  &lt;img src=\"https://c.media-amazon.com/images/S/amazon-avatars-global/default._CR0%2C0%2C1024%2C1024_SX460_.png\"/&gt;Shontell Washington1.0 out of 5 stars\n\n\n\n\n\n\n\n  \n  \n    Too much ads!\n  \nReviewed in the United States on December 10, 2022Verified Purchase\n\n\n\n\n\n\n\n  \n  \n    The creator of this game obviously only wants money. If you want a better game i recommended to NOT choose any game from this creator. They dont care about how customers feel about this game, they only want money.•Too much ads (and are about 30 seconds long)•Creator does not care about how customers feel•Creator only wants money\n  \nRead more\n  34 people found this helpful\n    \n          \n              \n                  Helpful\n              \n          \n      Sending feedback...Thank you for your feedback.Sorry, we failed to record your vote. Please try again\n        Report\n  &lt;img src=\"https://c.media-amazon.com/images/S/amazon-avatars-global/default.png\"/&gt;Y0url_0c4l_1d10t5.0 out of 5 stars\n\n\n\n\n\n\n\n  \n  \n    Cool\n  \nReviewed in the United States on March 31, 2022Verified Purchase\n\n\n\n\n\n\n\n  \n  \n    Pretty good app. Entertaining. Ads? Turn off your WiFi DUH.\n  \nRead more\n  43 people found this helpful\n    \n          \n              \n                  Helpful\n              \n          \n      Sending feedback...Thank you for your feedback.Sorry, we failed to record your vote. Please try again\n        Report\n  &lt;img src=\"https://c.media-amazon.com/images/S/amazon-avatars-global/447cfe3a-419e-481a-8fea-4ef4613c55cf._CR0%2C0%2C960%2C960_SX460_.jpg\"/&gt;Geraldine3.0 out of 5 stars\n\n\n\n\n\n\n\n  \n  \n    Its good in all but...\n  \nReviewed in the United States on June 1, 2024Verified Purchase\n\n\n\n\n\n\n\n  \n  \n    When I got to level 26, ALL YOU DO IS FALL MID AIR!!! Most boring looking unfinished level. 3 stars (Sorry)\n  \nRead more\n  13 people found this helpful\n    \n          \n              \n                  Helpful\n              \n          \n      Sending feedback...Thank you for your feedback.Sorry, we failed to record your vote. Please try again\n        Report\n  &lt;img src=\"https://c.media-amazon.com/images/S/amazon-avatars-global/default.png\"/&gt;Lisa Turner4.0 out of 5 stars\n\n\n\n\n\n\n\n  \n  \n    The best app just the ads!!\n  \nReviewed in the United States on July 29, 2022Verified Purchase\n\n\n\n\n\n\n\n  \n  \n    I LOVE this game! Both me, my cousin, and sister love and play this game!!Just the ads are terible! Terrible like every level there are 3 ads after and 3 ads before!!! This game would be an absolute 5 star rating!!!!!! I just HATE the ads!!I know that theres probably a way to do it but I can't pay for it! So if that was changed, I would Loovvee this game!!!\n  \nRead more\n  69 people found this helpful\n    \n          \n              \n                  Helpful\n              \n          \n      Sending feedback...Thank you for your feedback.Sorry, we failed to record your vote. Please try again\n        Report\n  &lt;img src=\"https://c.media-amazon.com/images/S/amazon-avatars-global/default.png\"/&gt;Jay5.0 out of 5 stars\n\n\n\n\n\n\n\n  \n  \n    ✨SO FUN!✨\n  \nReviewed in the United States on October 1, 2022Verified Purchase\n\n\n\n\n\n\n\n  \n  \n    I recommend this there are ads But if you put on airplane mode it's so much funThat's what I did And you get to draw whatever you want you can probably draw SpongeBob\n  \nRead more\n  12 people found this helpful\n    \n          \n              \n                  Helpful\n              \n          \n      Sending feedback...Thank you for your feedback.Sorry, we failed to record your vote. Please try again\n        Report\n  &lt;img src=\"https://c.media-amazon.com/images/S/amazon-avatars-global/default.png\"/&gt;Adam1.0 out of 5 stars\n\n\n\n\n\n\n\n  \n  \n    Would not recomend\n  \nReviewed in the United States on January 1, 2022Verified Purchase\n\n\n\n\n\n\n\n  \n  \n    A STUIPID amount of ads I got like 2 mins of plsytime and 5 minutes of ads, the game would be better if you take away most ads 2 ads would be better instead of 40.\n  \nRead more\n  20 people found this helpful\n    \n          \n              \n                  Helpful\n              \n          \n      Sending feedback...Thank you for your feedback.Sorry, we failed to record your vote. Please try again\n        Report\n  &lt;img src=\"https://c.media-amazon.com/images/S/amazon-avatars-global/default.png\"/&gt;Lijo Chandrathil5.0 out of 5 stars\n\n\n\n\n\n\n\n  \n  \n    Great game\n  \nReviewed in the United States on March 1, 2020Verified Purchase\n\n\n\n\n\n\n\n  \n  \n    This is a really fun game to play when bored\n  \nRead more\n  45 people found this helpful\n    \n          \n              \n                  Helpful\n              \n          \n      Sending feedback...Thank you for your feedback.Sorry, we failed to record your vote. Please try again\n        Report",</t>
  </si>
  <si>
    <t xml:space="preserve">    "trackingLink": "https://www.amazon.com/Draw-Climbing-Legs-Run/dp/B0852YP8VC?psc=&amp;linkCode=ll2&amp;tag=dividy-20&amp;linkId=32af8405baacf5ab7cdd998dd145ad98&amp;language=en_US&amp;ref_=as_li_ss_tl"</t>
  </si>
  <si>
    <t xml:space="preserve">    "productDetails": "Product description\n            Let's escape from prison! Obby Escape Run is a new jailbreak game. It is full of exciting missions. You will love to escape from this prison by completing its difficult missions.",</t>
  </si>
  <si>
    <t xml:space="preserve">    "trackingLink": "https://www.amazon.com/Prison-Escape-Mod-Barry-Run/dp/B0D1YJMHW8?psc=&amp;linkCode=ll2&amp;tag=dividy-20&amp;linkId=019f97871048ef9d1b7bca56c3f935c5&amp;language=en_US&amp;ref_=as_li_ss_tl"</t>
  </si>
  <si>
    <t xml:space="preserve">    "productDetails": "Product description\n            Embark on a journey to master the art of archery in Perfect Archer: Arrow Game. This mobile game brings the exhilaration of precision shooting to your fingertips. Immerse yourself in challenging levels, test your aiming skills, and become the archery virtuoso as you hit bullseyes, conquer obstacles, and prove you are the Perfect Archer!",</t>
  </si>
  <si>
    <t xml:space="preserve">    "customerReviews": "&lt;img src=\"https://c.media-amazon.com/images/S/amazon-avatars-global/default.png\"/&gt;Dona Wilson1.0 out of 5 stars\n\n\n\n\n\n\n\n  \n  \n    Degree of difficulty\n  \nReviewed in the United States on August 3, 2024Verified Purchase\n\n\n\n\n\n\n\n  \n  \n    Too difficult for a 5 year old. My grandchild just got frustrated\n  \nRead more\n  One person found this helpful\n    \n          \n              \n                  Helpful\n              \n          \n      Sending feedback...Thank you for your feedback.Sorry, we failed to record your vote. Please try again\n        Report\n  &lt;img src=\"https://c.media-amazon.com/images/S/amazon-avatars-global/922d29e9-af9b-4800-b6c0-5b2b20d6dae2._CR0%2C40%2C253%2C253_UX460_.jpg\"/&gt;Gracie West5.0 out of 5 stars\n\n\n\n\n\n\n\n  \n  \n    Best game ever\n  \nReviewed in the United States on April 27, 2024Verified Purchase\n\n\n\n\n\n\n\n  \n  \n    Best ga!e her I love it because I can shoot\n  \nRead more\n  13 people found this helpful\n    \n          \n              \n                  Helpful\n              \n          \n      Sending feedback...Thank you for your feedback.Sorry, we failed to record your vote. Please try again\n        Report\n  &lt;img src=\"https://c.media-amazon.com/images/S/amazon-avatars-global/default.png\"/&gt;Kevin56175.0 out of 5 stars\n\n\n\n\n\n\n\n  \n  \n    BEST GAME I HAVE PLAYED IN LONG TIME\n  \nReviewed in the United States on January 3, 2024Verified Purchase\n\n\n\n\n\n\n\n  \n  \n    AWESOME GAME, I love the way the arrow flies and that you can play in SLOW MOTION, Its SUPER COOL. I advise you to play this wonderful game!\n  \nRead more\n  22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Cool game\n  \nReviewed in the United States on May 3, 2024Verified Purchase\n\n\n\n\n\n\n\n  \n  \n    You can get stuck for a long time here)\n  \nRead more\n  10 people found this helpful\n    \n          \n              \n                  Helpful\n              \n          \n      Sending feedback...Thank you for your feedback.Sorry, we failed to record your vote. Please try again\n        Report\n  &lt;img src=\"https://c.media-amazon.com/images/S/amazon-avatars-global/default.png\"/&gt;Mario 255.0 out of 5 stars\n\n\n\n\n\n\n\n  \n  \n    Cool game\n  \nReviewed in the United States on January 3, 2024Verified Purchase\n\n\n\n\n\n\n\n  \n  \n    Played this game, and let me tell you, it was soooo cool!\n  \nRead more\n  15 people found this helpful\n    \n          \n              \n                  Helpful\n              \n          \n      Sending feedback...Thank you for your feedback.Sorry, we failed to record your vote. Please try again\n        Report",</t>
  </si>
  <si>
    <t xml:space="preserve">    "trackingLink": "https://www.amazon.com/Coreleague-Games-Perfect-Archer-Arrow/dp/B0CPCG187H?psc=&amp;linkCode=ll2&amp;tag=dividy-20&amp;linkId=8f02d54b90f8a2f88609b5a231887c51&amp;language=en_US&amp;ref_=as_li_ss_tl"</t>
  </si>
  <si>
    <t xml:space="preserve">    "productDetails": "Product description\n            Merge, run, and become the 2048 Master in 2048 Master: Merge and Run, a challenging and addictive number merging game!Long Description:Immerse yourself in the addictive puzzle world of 2048 Master: Merge and Run. Combine matching numbers to merge them and reach the elusive number 2048. Navigate through a grid filled with numbered tiles, strategically merging them to achieve higher values and clear the board. Test your puzzle-solving skills, aim for high scores, and become the ultimate 2048 Master!How to Play:Merge numbers: Swipe the numbered tiles in four directions to merge matching numbers.Reach 2048: Combine tiles to create higher values, starting from 2 and aiming for 2048.Strategic moves: Plan your moves carefully to prevent the grid from filling up.Achieve high scores: Merge tiles and reach the highest number possible to earn impressive scores.",</t>
  </si>
  <si>
    <t xml:space="preserve">    "customerReviews": "&lt;img src=\"https://c.media-amazon.com/images/S/amazon-avatars-global/default.png\"/&gt;Candy1.0 out of 5 stars\n\n\n\n\n\n\n\n  \n  \n    repeatedly happens Beyond upset scary this happened\n  \nReviewed in the United States on July 3, 2024Verified Purchase\n\n\n\n\n\n\n\n  \n  \n    Have disabled all in app purchases, have parental control, got the Firefox tablet due to such high r ratings... Have a six year old...he's really awesome about following rules...I have a whole months of purchasing thru apps that are supposed to be blocked due to age appropriate settings..this is awful!!!\n  \nRead more\n  7 people found this helpful\n    \n          \n              \n                  Helpful\n              \n          \n      Sending feedback...Thank you for your feedback.Sorry, we failed to record your vote. Please try again\n        Report\n  &lt;img src=\"https://c.media-amazon.com/images/S/amazon-avatars-global/default.png\"/&gt;Kindle Customer3.0 out of 5 stars\n\n\n\n\n\n\n\n  \n  \n    Its ok\n  \nReviewed in the United States on June 26, 2024Verified Purchase\n\n\n\n\n\n\n\n  \n  \n    Its fun but it gets boring if u play it a lot\n  \nRead more\n  8 people found this helpful\n    \n          \n              \n                  Helpful\n              \n          \n      Sending feedback...Thank you for your feedback.Sorry, we failed to record your vote. Please try again\n        Report\n  &lt;img src=\"https://c.media-amazon.com/images/S/amazon-avatars-global/default.png\"/&gt;Danielle1.0 out of 5 stars\n\n\n\n\n\n\n\n  \n  \n    PREDITORY APP STAY CLEAR\n  \nReviewed in the United States on January 29, 2024Verified Purchase\n\n\n\n\n\n\n\n  \n  \n    games a scam.  my child downloaded this.  somehow one click download was turned back on after I turned it off and set up for passcode downloading.  this not only downloaded without proper permission.  it charged our card (which also has a block on it) and proceeded to turn the tablet into a timebomb.  once the app downloaded it prompted without being clicked open to present another ad, which phantom clicked another auto one click download and another and another etc. until all the tablet did was show ads and download.  this is PREDITORY.\n  \nRead more\n  27 people found this helpful\n    \n          \n              \n                  Helpful\n              \n          \n      Sending feedback...Thank you for your feedback.Sorry, we failed to record your vote. Please try again\n        Report\n  &lt;img src=\"https://c.media-amazon.com/images/S/amazon-avatars-global/default.png\"/&gt;Harris Mukarram1.0 out of 5 stars\n\n\n\n\n\n\n\n  \n  \n    SCAM APP\n  \nReviewed in the United States on July 22, 2024Verified Purchase\n\n\n\n\n\n\n\n  \n  \n    My child downloaded this app and I was charged for this app with out my approval. Please refund me my money.\n  \nRead more\n  One person found this helpful\n    \n          \n              \n                  Helpful\n              \n          \n      Sending feedback...Thank you for your feedback.Sorry, we failed to record your vote. Please try again\n        Report\n  &lt;img src=\"https://c.media-amazon.com/images/S/amazon-avatars-global/default.png\"/&gt;Lexi Freiburger1.0 out of 5 stars\n\n\n\n\n\n\n\n  \n  \n    Scam\n  \nReviewed in the United States on June 18, 2024Verified Purchase\n\n\n\n\n\n\n\n  \n  \n    Somehow my child was able to purchase this app without my permission and bypassed all passcodes. I would never allow my child to buy an app for $9.00!  I want a refund!\n  \nRead more\n  7 people found this helpful\n    \n          \n              \n                  Helpful\n              \n          \n      Sending feedback...Thank you for your feedback.Sorry, we failed to record your vote. Please try again\n        Report\n  &lt;img src=\"https://c.media-amazon.com/images/S/amazon-avatars-global/default.png\"/&gt;Laine4.0 out of 5 stars\n\n\n\n\n\n\n\n  \n  \n    Good\n  \nReviewed in the United States on December 28, 2023\n\n\n\n\n\n\n\n  \n  \n    Has adds but pretty good\n  \nRead more\n  34 people found this helpful\n    \n          \n              \n                  Helpful\n              \n          \n      Sending feedback...Thank you for your feedback.Sorry, we failed to record your vote. Please try again\n        Report\n  &lt;img src=\"https://c.media-amazon.com/images/S/amazon-avatars-global/4773078c-3b77-414a-8390-decdd827c76c._CR0%2C0%2C500%2C500_SX460_.jpg\"/&gt;Paige Gunter1.0 out of 5 stars\n\n\n\n\n\n\n\n  \n  \n    Awful\n  \nReviewed in the United States on July 10, 2024Verified Purchase\n\n\n\n\n\n\n\n  \n  \n    My kid was somehow able to buy this without me. Absolute scam and predatory.\n  \nRead more\n  3 people found this helpful\n    \n          \n              \n                  Helpful\n              \n          \n      Sending feedback...Thank you for your feedback.Sorry, we failed to record your vote. Please try again\n        Report\n  &lt;img src=\"https://c.media-amazon.com/images/S/amazon-avatars-global/default.png\"/&gt;Robert K Ancheta1.0 out of 5 stars\n\n\n\n\n\n\n\n  \n  \n    FRAUD -SCAM - $9 App\n  \nReviewed in the United States on May 10, 2024Verified Purchase\n\n\n\n\n\n\n\n  \n  \n    Somehow my son was able to download this through various security measures.  The app charged my card $9 for the most basic BS of an app.  This is absolutely fraudulent.\n  \nRead more\n  7 people found this helpful\n    \n          \n              \n                  Helpful\n              \n          \n      Sending feedback...Thank you for your feedback.Sorry, we failed to record your vote. Please try again\n        Report",</t>
  </si>
  <si>
    <t xml:space="preserve">    "trackingLink": "https://www.amazon.com/2048-Master-Merge-and-Run/dp/B0CBD34JDP?psc=&amp;linkCode=ll2&amp;tag=dividy-20&amp;linkId=04fa948938bf6c7e52c6ee8a722e8f3f&amp;language=en_US&amp;ref_=as_li_ss_tl"</t>
  </si>
  <si>
    <t xml:space="preserve">    "productDetails": "Product description\n            Enjoy the better experience in this Roller The Last Survivor: Jump and Fall game!How to play:Drag your finger from left to right to moveAutojump is ENABLEDTry to survive as long as possible!",</t>
  </si>
  <si>
    <t xml:space="preserve">    "customerReviews": "&lt;img src=\"https://c.media-amazon.com/images/S/amazon-avatars-global/default.png\"/&gt;Rubén Mendoza5.0 out of 5 stars\n\n\n\n\n\n\n\n  \n    Juego para el nieto\n  \n  \nReviewed in the United States on August 11, 2024Verified Purchase\n\n\n\n\n\n\n\n  \n    Muy divertido para el niño\n  \n  \nRead more\n  7 people found this helpful\n    \n          \n              \n                  Helpful\n              \n          \n      Sending feedback...Thank you for your feedback.Sorry, we failed to record your vote. Please try again\n        Report\n  Translate review to English&lt;img src=\"https://c.media-amazon.com/images/S/amazon-avatars-global/default.png\"/&gt;DiamondsLounge1.0 out of 5 stars\n\n\n\n\n\n\n\n  \n  \n    Waste of money\n  \nReviewed in the United States on July 27, 2024Verified Purchase\n\n\n\n\n\n\n\n  \n  \n    Bought and downloaded and didn't even spend 5 minutes on it, graphics and game play are no bueno\n  \nRead more\n  15 people found this helpful\n    \n          \n              \n                  Helpful\n              \n          \n      Sending feedback...Thank you for your feedback.Sorry, we failed to record your vote. Please try again\n        Report\n  &lt;img src=\"https://c.media-amazon.com/images/S/amazon-avatars-global/default.png\"/&gt;Natilee Morales5.0 out of 5 stars\n\n\n\n\n\n\n\n  \n  \n    Great game\n  \nReviewed in the United States on July 9, 2023\n\n\n\n\n\n\n\n  \n  \n    Another great age appreciate game for my kids! They enjoy this one just as much as the others!\n  \nRead more\n  49 people found this helpful\n    \n          \n              \n                  Helpful\n              \n          \n      Sending feedback...Thank you for your feedback.Sorry, we failed to record your vote. Please try again\n        Report",</t>
  </si>
  <si>
    <t xml:space="preserve">    "trackingLink": "https://www.amazon.com/Last-Survivor-Jump-Fall/dp/B0BS9YPCQ1?psc=&amp;linkCode=ll2&amp;tag=dividy-20&amp;linkId=a0069e79b631cf7075904e7b802c2e40&amp;language=en_US&amp;ref_=as_li_ss_tl"</t>
  </si>
  <si>
    <t xml:space="preserve">    "productDetails": "Product description\n            Welcome to the enchanting world of fashion and style with our captivating makeover games! Get ready to indulge in the ultimate dressup experience and showcase your creativity. This girls game is all about fashion shows, make up games, and makeover games, providing endless fun for fashion enthusiasts like you.",</t>
  </si>
  <si>
    <t xml:space="preserve">    "customerReviews": "&lt;img src=\"https://c.media-amazon.com/images/S/amazon-avatars-global/default.png\"/&gt;Travis price5.0 out of 5 stars\n\n\n\n\n\n\n\n  \n  \n    I love it!!!!!\n  \nReviewed in the United States on September 3, 2024Verified Purchase\n\n\n\n\n\n\n\n  \n  \n    So you can make outfits and kick peoples butts but I is literally so funnnnn!!!!!!!\n  \nRead more\n  One person found this helpful\n    \n          \n              \n                  Helpful\n              \n          \n      Sending feedback...Thank you for your feedback.Sorry, we failed to record your vote. Please try again\n        Report\n  &lt;img src=\"https://c.media-amazon.com/images/S/amazon-avatars-global/default.png\"/&gt;Bethuhhknee3.0 out of 5 stars\n\n\n\n\n\n\n\n  \n  \n    Great dress up game\n  \nReviewed in the United States on December 19, 2023Verified Purchase\n\n\n\n\n\n\n\n  \n  \n    My 10 year old plays this game. She likes the ability to dress up her character, but wishes there was a feature that didn't require \"battling\" them. If the battle option was optional, it would allow a user to explore more dress up options at one time and then choose from 3-4 characters created will be easier since she'll have a side by side comparison.\n  \nRead more\n  11 people found this helpful\n    \n          \n              \n                  Helpful\n              \n          \n      Sending feedback...Thank you for your feedback.Sorry, we failed to record your vote. Please try again\n        Report\n  &lt;img src=\"https://c.media-amazon.com/images/S/amazon-avatars-global/default.png\"/&gt;Brittany Carroll5.0 out of 5 stars\n\n\n\n\n\n\n\n  \n  \n    Itz so stylish\n  \nReviewed in the United States on April 9, 2024Verified Purchase\n\n\n\n\n\n\n\n  \n  \n    I do want to play it because you can make your own characters. You can do all with people and you can make the fancy for date nights.  all in all, it's a pretty awesome game.\n  \nRead more\n  8 people found this helpful\n    \n          \n              \n                  Helpful\n              \n          \n      Sending feedback...Thank you for your feedback.Sorry, we failed to record your vote. Please try again\n        Report\n  &lt;img src=\"https://c.media-amazon.com/images/S/amazon-avatars-global/default.png\"/&gt;So fun5.0 out of 5 stars\n\n\n\n\n\n\n\n  \n  \n    So Fun\n  \nReviewed in the United States on April 28, 2024Verified Purchase\n\n\n\n\n\n\n\n  \n  \n    I love this game\n  \nRead more\n  10 people found this helpful\n    \n          \n              \n                  Helpful\n              \n          \n      Sending feedback...Thank you for your feedback.Sorry, we failed to record your vote. Please try again\n        Report\n  &lt;img src=\"https://c.media-amazon.com/images/S/amazon-avatars-global/default.png\"/&gt;Ariana N. Bennett5.0 out of 5 stars\n\n\n\n\n\n\n\n  \n  \n    VERY GOOD❤\n  \nReviewed in the United States on October 29, 2023Verified Purchase\n\n\n\n\n\n\n\n  \n  \n    So fun!!I loved playing this game and really recommend it!!!\n  \nRead more\n  30 people found this helpful\n    \n          \n              \n                  Helpful\n              \n          \n      Sending feedback...Thank you for your feedback.Sorry, we failed to record your vote. Please try again\n        Report",</t>
  </si>
  <si>
    <t xml:space="preserve">    "trackingLink": "https://www.amazon.com/Fashion-Battle-Dress-up-game/dp/B0CHQW1T5X?psc=&amp;linkCode=ll2&amp;tag=dividy-20&amp;linkId=d7d787a191840fa864188d94aa9965b5&amp;language=en_US&amp;ref_=as_li_ss_tl"</t>
  </si>
  <si>
    <t xml:space="preserve">    "productDetails": "Product description\n            Step into a vibrant world of colorful fruits and exotic ingredients, where your creativity shines as the ultimate smoothie maker. Begin your journey in a charming kitchen equipped with a high-power blender ready to mix the freshest picks into delightful smoothies. Each level challenges you with a variety of tastes and dietary preferences, catering to everyone from the health enthusiast to the sweet tooth. Explore a rich palette of flavors, from sun-ripened berries to tropical fruits and nutritious add-ons like nuts and seeds. Perfect your recipes and watch as your creations bring smiles. Whether it’s a refreshing drink on a sunny beach or a nutrient-packed snack for a quick boost, your smoothies will be the talk of the town. Blend, garnish, and serve your way to becoming the ultimate smoothie guru.",</t>
  </si>
  <si>
    <t xml:space="preserve">    "customerReviews": "&lt;img src=\"https://c.media-amazon.com/images/S/amazon-avatars-global/default.png\"/&gt;HLM781.0 out of 5 stars\n\n\n\n\n\n\n\n  \n  \n    Might be fun for small children\n  \nReviewed in the United States on July 6, 2022Verified Purchase\n\n\n\n\n\n\n\n  \n  \n    Not fun but may be okay for younglings.\n  \nRead more\n  24 people found this helpful\n    \n          \n              \n                  Helpful\n              \n          \n      Sending feedback...Thank you for your feedback.Sorry, we failed to record your vote. Please try again\n        Report\n  &lt;img src=\"https://c.media-amazon.com/images/S/amazon-avatars-global/default.png\"/&gt;Randy5.0 out of 5 stars\n\n\n\n\n\n\n\n  \n  \n    Great Game\n  \nReviewed in the United States on July 6, 2022Verified Purchase\n\n\n\n\n\n\n\n  \n  \n    Nice pretend play game for kids\n  \nRead more\n  23 people found this helpful\n    \n          \n              \n                  Helpful\n              \n          \n      Sending feedback...Thank you for your feedback.Sorry, we failed to record your vote. Please try again\n        Report",</t>
  </si>
  <si>
    <t xml:space="preserve">    "trackingLink": "https://www.amazon.com/Smoothie-Master-Game-Pretend-Play/dp/B0B3Z2KXGQ?psc=&amp;linkCode=ll2&amp;tag=dividy-20&amp;linkId=a772af800deec0ba32b2c089f46de514&amp;language=en_US&amp;ref_=as_li_ss_tl"</t>
  </si>
  <si>
    <t xml:space="preserve">    "productDetails": "Product description\n            So, are you ready to challenge your punching skills? Jump onto the boxing playground and swing your fists at the enemy stickmen to save the day like a true One Punch: Master 3D!Make curvy punches to defeat your opponents! Swipe to punch and use your joystick to avoid enemy punches.How to play:Drag your finger left to right to move legs! Swipe to punch enemy!",</t>
  </si>
  <si>
    <t xml:space="preserve">    "customerReviews": "&lt;img src=\"https://c.media-amazon.com/images/S/amazon-avatars-global/default.png\"/&gt;Daci Cormier5.0 out of 5 stars\n\n\n\n\n\n\n\n  \n  \n    Liked\n  \nReviewed in the United States on October 26, 2023Verified Purchase\n\n\n\n\n\n\n\n  \n  \n    Bought for my nephew\n  \nRead more\n  35 people found this helpful\n    \n          \n              \n                  Helpful\n              \n          \n      Sending feedback...Thank you for your feedback.Sorry, we failed to record your vote. Please try again\n        Report\n  &lt;img src=\"https://c.media-amazon.com/images/S/amazon-avatars-global/default.png\"/&gt;Audrey Harmon1.0 out of 5 stars\n\n\n\n\n\n\n\n  \n  \n    Way too easy\n  \nReviewed in the United States on September 1, 2023Verified Purchase\n\n\n\n\n\n\n\n  \n  \n    There's no challenge in playing this game. My son downloaded it and was very disappointed that it was so simple.\n  \nRead more\n  22 people found this helpful\n    \n          \n              \n                  Helpful\n              \n          \n      Sending feedback...Thank you for your feedback.Sorry, we failed to record your vote. Please try again\n        Report\n  &lt;img src=\"https://c.media-amazon.com/images/S/amazon-avatars-global/default.png\"/&gt;Sylvia4.0 out of 5 stars\n\n\n\n\n\n\n\n  \n  \n    Great item\n  \nReviewed in the United States on May 24, 2023Verified Purchase\n\n\n\n\n\n\n\n  \n  \n    Kids loved it\n  \nRead more\n  90 people found this helpful\n    \n          \n              \n                  Helpful\n              \n          \n      Sending feedback...Thank you for your feedback.Sorry, we failed to record your vote. Please try again\n        Report\n  &lt;img src=\"https://c.media-amazon.com/images/S/amazon-avatars-global/default.png\"/&gt;Jennifer1.0 out of 5 stars\n\n\n\n\n\n\n\n  \n  \n    MALWARE\n  \nReviewed in the United States on January 25, 2024Verified Purchase\n\n\n\n\n\n\n\n  \n  \n    MALWARE fraudulent game\n  \nRead more\n  17 people found this helpful\n    \n          \n              \n                  Helpful\n              \n          \n      Sending feedback...Thank you for your feedback.Sorry, we failed to record your vote. Please try again\n        Report\n  &lt;img src=\"https://c.media-amazon.com/images/S/amazon-avatars-global/default.png\"/&gt;Brian Mallek1.0 out of 5 stars\n\n\n\n\n\n\n\n  \n  \n    Waste of $4.99\n  \nReviewed in the United States on April 6, 2024\n\n\n\n\n\n\n\n  \n  \n    My grandson thought this was a free game, I was charged $4.99.  Lousy game.\n  \nRead more\n  6 people found this helpful\n    \n          \n              \n                  Helpful\n              \n          \n      Sending feedback...Thank you for your feedback.Sorry, we failed to record your vote. Please try again\n        Report",</t>
  </si>
  <si>
    <t xml:space="preserve">    "trackingLink": "https://www.amazon.com/HardSkill-One-Punch-Master-3D/dp/B0BWZ126R2?psc=&amp;linkCode=ll2&amp;tag=dividy-20&amp;linkId=1efaf9b744fbd3b3b2f7ddaff1024d45&amp;language=en_US&amp;ref_=as_li_ss_tl"</t>
  </si>
  <si>
    <t xml:space="preserve">    "productDetails": "Product description\n            Embrace your inner warrior in Samurai Blade: Crazy Fight, a high-energy game where you wield your blade to take on hordes of enemies!Prepare for intense battles and sharpen your sword skills in Samurai Blade: Crazy Fight. As a skilled samurai, you'll face relentless waves of enemies in electrifying combat. Master your blade, unleash powerful combos, and demonstrate your martial prowess as you engage in adrenaline-pumping duels. With dynamic action and thrilling fights, this game offers an immersive journey into the world of a samurai warrior!How to Play:Choose your samurai: Select your character and prepare for battle.Wield your blade: Swipe and tap to perform precise sword strikes and combos.Defeat enemies: Face hordes of adversaries, each with their own fighting style.Upgrade and conquer: Earn rewards, level up, and enhance your samurai skills.",</t>
  </si>
  <si>
    <t xml:space="preserve">    "customerReviews": "&lt;img src=\"https://c.media-amazon.com/images/S/amazon-avatars-global/default.png\"/&gt;caguilar5.0 out of 5 stars\n\n\n\n\n\n\n\n  \n  \n    DO NOT GET, or get it's good\n  \nReviewed in the United States on May 28, 2024Verified Purchase\n\n\n\n\n\n\n\n  \n  \n    OMG something really scary happened in this game, so I was using the bathroom when out of  nowhere the game started glitching alot and then my mom asked if I had my tablet in there, so download this game because it's great but if you trust me DON'T GET IT!\n  \nRead more\n  53 people found this helpful\n    \n          \n              \n                  Helpful\n              \n          \n      Sending feedback...Thank you for your feedback.Sorry, we failed to record your vote. Please try again\n        Report\n  &lt;img src=\"https://c.media-amazon.com/images/S/amazon-avatars-global/default.png\"/&gt;claudacious1.0 out of 5 stars\n\n\n\n\n\n\n\n  \n  \n    Terrible\n  \nReviewed in the United States on July 3, 2024Verified Purchase\n\n\n\n\n\n\n\n  \n  \n    Refund\n  \nRead more\n  30 people found this helpful\n    \n          \n              \n                  Helpful\n              \n          \n      Sending feedback...Thank you for your feedback.Sorry, we failed to record your vote. Please try again\n        Report\n  &lt;img src=\"https://c.media-amazon.com/images/S/amazon-avatars-global/default.png\"/&gt;Sarah5.0 out of 5 stars\n\n\n\n\n\n\n\n  \n  \n    Five year old likes it\n  \nReviewed in the United States on February 18, 2024Verified Purchase\n\n\n\n\n\n\n\n  \n  \n    My five-year-old likes this game and says it was very good\n  \nRead more\n  66 people found this helpful\n    \n          \n              \n                  Helpful\n              \n          \n      Sending feedback...Thank you for your feedback.Sorry, we failed to record your vote. Please try again\n        Report\n  &lt;img src=\"https://c.media-amazon.com/images/S/amazon-avatars-global/20dcb6d3-9556-4d70-84fc-6fbd99df8b5c._CR109%2C0%2C281%2C281_SX460_.jpg\"/&gt;Alpha Wolfgang1.0 out of 5 stars\n\n\n\n\n\n\n\n  \n  \n    Child purchased on accident\n  \nReviewed in the United States on April 26, 2024Verified Purchase\n\n\n\n\n\n\n\n  \n  \n    i cant believe these cost money, its just a ripoff of a free flash game to lure kids into purchasing. cant even get a refund.\n  \nRead more\n  24 people found this helpful\n    \n          \n              \n                  Helpful\n              \n          \n      Sending feedback...Thank you for your feedback.Sorry, we failed to record your vote. Please try again\n        Report\n  &lt;img src=\"https://c.media-amazon.com/images/S/amazon-avatars-global/e997249f-65c3-4278-a892-70ae2af7e23d._CR0%2C33%2C266%2C266_UX460_.jpg\"/&gt;Nitraaa Nicole3.0 out of 5 stars\n\n\n\n\n\n\n\n  \n  \n    1 click settings not reliable\n  \nReviewed in the United States on June 2, 2024Verified Purchase\n\n\n\n\n\n\n\n  \n  \n    3 Stars cause I paid for this game without my consent! Disabled the 1 click settings,and somehow my 5 or 7 year old was still able to purchase .\n  \nRead more\n  2 people found this helpful\n    \n          \n              \n                  Helpful\n              \n          \n      Sending feedback...Thank you for your feedback.Sorry, we failed to record your vote. Please try again\n        Report\n  &lt;img src=\"https://c.media-amazon.com/images/S/amazon-avatars-global/a2626772-6a8b-4bd8-ab10-2a32cb8883f8._CR0%2C0%2C375%2C375_UX460_.jpg\"/&gt;bruzn4.0 out of 5 stars\n\n\n\n\n\n\n\n  \n  \n    Kid plays\n  \nReviewed in the United States on March 29, 2024\n\n\n\n\n\n\n\n  \n  \n    Keeps him occupied\n  \nRead more\n  10 people found this helpful\n    \n          \n              \n                  Helpful\n              \n          \n      Sending feedback...Thank you for your feedback.Sorry, we failed to record your vote. Please try again\n        Report\n  &lt;img src=\"https://c.media-amazon.com/images/S/amazon-avatars-global/default.png\"/&gt;Jennifer1.0 out of 5 stars\n\n\n\n\n\n\n\n  \n  \n    MALWARE\n  \nReviewed in the United States on January 25, 2024Verified Purchase\n\n\n\n\n\n\n\n  \n  \n    MALWARE fraudulent game\n  \nRead more\n  26 people found this helpful\n    \n          \n              \n                  Helpful\n              \n          \n      Sending feedback...Thank you for your feedback.Sorry, we failed to record your vote. Please try again\n        Report\n  &lt;img src=\"https://c.media-amazon.com/images/S/amazon-avatars-global/a487252e-57a3-461a-ab7f-faa85dfa5ee6._CR187%2C0%2C1125%2C1125_SX460_.jpg\"/&gt;Navy1.0 out of 5 stars\n\n\n\n\n\n\n\n  \n  \n    do not buy nor download\n  \nReviewed in the United States on August 13, 2024\n\n\n\n\n\n\n\n  \n  \n    My grandson who is six accidently 1 clicked this game.  When I noticed what he was playing I removed it from my Amazon tablet and tried to cancel the subscription.  But to no avail.  No customer service responded, and Amazon claims they are not responsible.  AVOID this type of SCAM!!!\n  \nRead more\n  \n    \n          \n              \n                  Helpful\n              \n          \n      Sending feedback...Thank you for your feedback.Sorry, we failed to record your vote. Please try again\n        Report",</t>
  </si>
  <si>
    <t xml:space="preserve">    "trackingLink": "https://www.amazon.com/Coreleague-Games-Samurai-Blade-Crazy/dp/B0CG5WS266?psc=&amp;linkCode=ll2&amp;tag=dividy-20&amp;linkId=adff87634b8d1256d8bfd9bb8a9b1e2c&amp;language=en_US&amp;ref_=as_li_ss_tl"</t>
  </si>
  <si>
    <t xml:space="preserve">    "productDetails": "Product description\n            Stack your sandwich as high as you can get it while also watching out for any obstacle that lay in your way. Hit the button that corresponds with the door ahead to open it. Pass as many levels as you can while salivating over the huge, delicious food you make.",</t>
  </si>
  <si>
    <t xml:space="preserve">    "customerReviews": "&lt;img src=\"https://c.media-amazon.com/images/S/amazon-avatars-global/default.png\"/&gt;Randy5.0 out of 5 stars\n\n\n\n\n\n\n\n  \n  \n    Stacking Sandwiches\n  \nReviewed in the United States on January 7, 2024\n\n\n\n\n\n\n\n  \n  \n    Great game for kids\n  \nRead more\n  14 people found this helpful\n    \n          \n              \n                  Helpful\n              \n          \n      Sending feedback...Thank you for your feedback.Sorry, we failed to record your vote. Please try again\n        Report\n  &lt;img src=\"https://c.media-amazon.com/images/S/amazon-avatars-global/default.png\"/&gt;Heather1.0 out of 5 stars\n\n\n\n\n\n\n\n  \n  \n    Trash\n  \nReviewed in the United States on January 27, 2024Verified Purchase\n\n\n\n\n\n\n\n  \n  \n    Kid downloaded this game and it's the worst. I'd like a refund. Your plate just goes through the map on the 3rd level and that's the end of the game. It must be because I certainly can't progress...\n  \nRead more\n  11 people found this helpful\n    \n          \n              \n                  Helpful\n              \n          \n      Sending feedback...Thank you for your feedback.Sorry, we failed to record your vote. Please try again\n        Report",</t>
  </si>
  <si>
    <t xml:space="preserve">    "trackingLink": "https://www.amazon.com/Skilljoy-Sandwich-Stacker/dp/B09Z748FS7?psc=&amp;linkCode=ll2&amp;tag=dividy-20&amp;linkId=45b964a3ae60a18f578b3b62641d6367&amp;language=en_US&amp;ref_=as_li_ss_tl"</t>
  </si>
  <si>
    <t xml:space="preserve">    "productDetails": "Product description\n            Dive into an engrossingly simple yet extremely gratifying gaming experience with our ASMR slime- soapcutting simulation. Here, every precise slice and smooth cut of the knife through the soap creates a uniquely satisfying sensation, offering endless relaxation and amusement.In our game, soap isn't just for washing hands. It's the core of a captivatingly simple, yet profoundly gratifying pastime. Here, you become a master of precision, carefully cutting through vibrant slabs of soap, each slice producing a pleasurable ASMR effect. The allure? It's an addictive combination of soothing sounds, visually satisfying cuts, and the gentle tumble of soap pieces sliding away from your virtual knife. It's hard to explain the satisfaction it brings – you simply must experience it for yourself.The game provides an abundance of colorful soap slabs for you to slice into. There's no need to worry about running out of levels – the soap cutting never has to end! Along the way, you can earn coins by perfecting your cutting technique. Save these coins to purchase a variety of knives from the shop, each bringing its own unique slice style and satisfaction level to the game.Our slime cutting game isn't just about enjoyment; it also encourages hygiene awareness. We encourage players to wash their hands thoroughly with soap and water before diving into the game, reinforcing the importance of cleanliness in a fun and engaging way.This game offers an ASMR experience like no other – the sight and sound of the knife smoothly cutting through the soap, the pieces gently tumbling away. It's a game that does ASMR right, offering a unique satisfaction that is as comforting as it is engaging. Come cut, slice, and feel the ASMR satisfaction today!",</t>
  </si>
  <si>
    <t xml:space="preserve">    "customerReviews": "&lt;img src=\"https://c.media-amazon.com/images/S/amazon-avatars-global/default.png\"/&gt;Juliann Brockman5.0 out of 5 stars\n\n\n\n\n\n\n\n  \n  \n    Does the job\n  \nReviewed in the United States on May 14, 2024Verified Purchase\n\n\n\n\n\n\n\n  \n  \n    It is easy to hold and cut. Feel confident when cutting that it will not slip and cut me.\n  \nRead more\n  8 people found this helpful\n    \n          \n              \n                  Helpful\n              \n          \n      Sending feedback...Thank you for your feedback.Sorry, we failed to record your vote. Please try again\n        Report\n  &lt;img src=\"https://c.media-amazon.com/images/S/amazon-avatars-global/default.png\"/&gt;Jeff1.0 out of 5 stars\n\n\n\n\n\n\n\n  \n  \n    DONT GET!\n  \nReviewed in the United States on August 14, 2021Verified Purchase\n\n\n\n\n\n\n\n  \n  \n    This game is soooo bad! I WOULD RATE THIS 0 IF I COULD THE KNIFE DOESN'T WORKK AND ADS I DISLIKE THIS DONT GET!\n  \nRead more\n  42 people found this helpful\n    \n          \n              \n                  Helpful\n              \n          \n      Sending feedback...Thank you for your feedback.Sorry, we failed to record your vote. Please try again\n        Report\n  &lt;img src=\"https://c.media-amazon.com/images/S/amazon-avatars-global/default.png\"/&gt;Hope Keene5.0 out of 5 stars\n\n\n\n\n\n\n\n  \n  \n    Awsome\n  \nReviewed in the United States on March 25, 2020Verified Purchase\n\n\n\n\n\n\n\n  \n  \n    It's really good.I think it's satisfying .no glitches.it's awsome\n  \nRead more\n  52 people found this helpful\n    \n          \n              \n                  Helpful\n              \n          \n      Sending feedback...Thank you for your feedback.Sorry, we failed to record your vote. Please try again\n        Report\n  &lt;img src=\"https://c.media-amazon.com/images/S/amazon-avatars-global/default.png\"/&gt;Lauren Wolf3.0 out of 5 stars\n\n\n\n\n\n\n\n  \n  \n    Satisfying but too problems\n  \nReviewed in the United States on July 1, 2022Verified Purchase\n\n\n\n\n\n\n\n  \n  \n    It's a very satisfying game but there is 3 problems! 1: the knife Barely works!2: TO MANY ADS!3: 1 time it kicked me off the game! Happy if they had a update that they fixed these bugs\n  \nRead more\n  4 people found this helpful\n    \n          \n              \n                  Helpful\n              \n          \n      Sending feedback...Thank you for your feedback.Sorry, we failed to record your vote. Please try again\n        Report\n  &lt;img src=\"https://c.media-amazon.com/images/S/amazon-avatars-global/1079b0fa-c1a0-40af-8328-6b60d7261129._CR0%2C0%2C1125%2C1125_SX460_.jpg\"/&gt;Becky2.0 out of 5 stars\n\n\n\n\n\n\n\n  \n  \n    Ok\n  \nReviewed in the United States on September 6, 2021Verified Purchase\n\n\n\n\n\n\n\n  \n  \n    This game is ok, except there are SO SO SO SO SO many ads, WAY TO MANY. And the knife hardly works at all, the sound of the knife putting the soap is so not relaxing!!! I wouldn't recommend this app... really!! Also, it was glitching so much it went back to my homesrceen, and I just stopped playing it, (It wasn't my wifi,I had 4 bars)\n  \nRead more\n  52 people found this helpful\n    \n          \n              \n                  Helpful\n              \n          \n      Sending feedback...Thank you for your feedback.Sorry, we failed to record your vote. Please try again\n        Report\n  &lt;img src=\"https://c.media-amazon.com/images/S/amazon-avatars-global/default.png\"/&gt;carrie jackson1.0 out of 5 stars\n\n\n\n\n\n\n\n  \n  \n    NO DONT GET VERY INAPPROPRIATE\n  \nReviewed in the United States on May 9, 2021Verified Purchase\n\n\n\n\n\n\n\n  \n  \n    I do not decadent this app for anyone cause the adds are grafic and inappropriate\n  \nRead more\n  33 people found this helpful\n    \n          \n              \n                  Helpful\n              \n          \n      Sending feedback...Thank you for your feedback.Sorry, we failed to record your vote. Please try again\n        Report\n  &lt;img src=\"https://c.media-amazon.com/images/S/amazon-avatars-global/aa478fc5-bbf7-4af5-abfd-722c63479785._CR0%2C0%2C375%2C375_UX460_.jpg\"/&gt;jessie brooks4.0 out of 5 stars\n\n\n\n\n\n\n\n  \n  \n    Kids love it\n  \nReviewed in the United States on August 23, 2020Verified Purchase\n\n\n\n\n\n\n\n  \n  \n    So much fun for the kids easy clean up\n  \nRead more\n  37 people found this helpful\n    \n          \n              \n                  Helpful\n              \n          \n      Sending feedback...Thank you for your feedback.Sorry, we failed to record your vote. Please try again\n        Report\n  &lt;img src=\"https://c.media-amazon.com/images/S/amazon-avatars-global/default.png\"/&gt;LaceHaze3.0 out of 5 stars\n\n\n\n\n\n\n\n  \n  \n    Good app but somethings aren't good(read to know what I mean\n  \nReviewed in the United States on May 26, 2023Verified Purchase\n\n\n\n\n\n\n\n  \n  \n    Its a very good app very satisfying BUT to many adds and the soap cubes stay on the soap so you have to fling them off BUT THE KNIFE DOESN'T EVEN WORKKKK(please fix this its a good game\n  \nRead more\n  4 people found this helpful\n    \n          \n              \n                  Helpful\n              \n          \n      Sending feedback...Thank you for your feedback.Sorry, we failed to record your vote. Please try again\n        Report",</t>
  </si>
  <si>
    <t xml:space="preserve">    "trackingLink": "https://www.amazon.com/Slime-Cutting-Soap-Style-Cutter/dp/B083ZMQB2J?psc=&amp;linkCode=ll2&amp;tag=dividy-20&amp;linkId=e4dd5c5a3bdd181afad161addcb7c64d&amp;language=en_US&amp;ref_=as_li_ss_tl"</t>
  </si>
  <si>
    <t xml:space="preserve">    "productDetails": "Product description\n            Amazing block craft city for the thrilling action of the spider craft rope hero games. The ultimate spider rope hero man of the interesting block craft hero fight games living in a big block city. Where the action-packed fighting gives you the real entertainment of the spider rope hero fighting games. The huge map, thrilling boss fights, and challenging missions of the spider fighter action games give you unlimited fun. Find out your amazing superpowers, grab your weapons, and jump, kick, and shoot to knock down your enemy in craft rope hero spider games. Get ready to live in action and fight gangsters to rescue the city in the interesting spider craft games 2023. Smash out the criminals with your skills and abilities and beat them with your strong powers by playing the block craft hero spider fighter games.Be the craft superhero and win the battles against crime in the spider rope hero fighting games. Play spider craft rope hero games with different types of superheroes to fight with the gangsters. Amazing graphics and a big block craft city to explore in the block craft hero fight games. Fly, jump, shoot, and unlock amazing powers to throw away the evil enemies from your city of the spider fighter action games. Enjoy different challenging tasks to complete in the craft rope hero spider games. Be the brave craft spider rope hero and do the smashing action in the spider craft games. Various levels of the block craft hero spider fighter games give a non-stop thrill. Let’s fight like a real craft spider rope hero by playing the best spider fighter action games.",</t>
  </si>
  <si>
    <t xml:space="preserve">    "customerReviews": "&lt;img src=\"https://c.media-amazon.com/images/S/amazon-avatars-global/955aac75-c5ab-47ce-85b3-acbf58e8a844._CR134%2C0%2C231%2C231_SX460_.jpg\"/&gt;Saymara Nieves5.0 out of 5 stars\n\n\n\n\n\n\n\n  \n  \n    My 4 year old purchased without me knowing\n  \nReviewed in the United States on August 4, 2024Verified Purchase\n\n\n\n\n\n\n\n  \n  \n    He loves it! Plays it all the time!\n  \nRead more\n  53 people found this helpful\n    \n          \n              \n                  Helpful\n              \n          \n      Sending feedback...Thank you for your feedback.Sorry, we failed to record your vote. Please try again\n        Report\n  &lt;img src=\"https://c.media-amazon.com/images/S/amazon-avatars-global/default.png\"/&gt;Amber1.0 out of 5 stars\n\n\n\n\n\n\n\n  \n  \n    Too many adds\n  \nReviewed in the United States on August 1, 2024Verified Purchase\n\n\n\n\n\n\n\n  \n  \n    Not a good game at all! Too many adds\n  \nRead more\n  50 people found this helpful\n    \n          \n              \n                  Helpful\n              \n          \n      Sending feedback...Thank you for your feedback.Sorry, we failed to record your vote. Please try again\n        Report\n  &lt;img src=\"https://c.media-amazon.com/images/S/amazon-avatars-global/default.png\"/&gt;Ethlyn Hines5.0 out of 5 stars\n\n\n\n\n\n\n\n  \n  \n    Great product\n  \nReviewed in the United States on July 25, 2024Verified Purchase\n\n\n\n\n\n\n\n  \n  \n    This is so awesome. My son loves this game keep him occupy and excited.\n  \nRead more\n  60 people found this helpful\n    \n          \n              \n                  Helpful\n              \n          \n      Sending feedback...Thank you for your feedback.Sorry, we failed to record your vote. Please try again\n        Report\n  &lt;img src=\"https://c.media-amazon.com/images/S/amazon-avatars-global/default.png\"/&gt;David3.0 out of 5 stars\n\n\n\n\n\n\n\n  \n  \n    Ok\n  \nReviewed in the United States on July 7, 2024Verified Purchase\n\n\n\n\n\n\n\n  \n  \n    Just ok\n  \nRead more\n  41 people found this helpful\n    \n          \n              \n                  Helpful\n              \n          \n      Sending feedback...Thank you for your feedback.Sorry, we failed to record your vote. Please try again\n        Report",</t>
  </si>
  <si>
    <t xml:space="preserve">    "trackingLink": "https://www.amazon.com/Spider-Fighting-Superhero-Action-Battle/dp/B0BY31TH4N?psc=&amp;linkCode=ll2&amp;tag=dividy-20&amp;linkId=d77b3b9085abb24572d1c9216a11831f&amp;language=en_US&amp;ref_=as_li_ss_tl"</t>
  </si>
  <si>
    <t xml:space="preserve">    "productDetails": "Product description\n            Welcome to the most thrilling coffee-making experience you can ever imagine - \"Coffee Maker Dash - Fast-Paced Barista Run!\" This innovative game puts you in charge of a dynamic coffee conveyer belt where your task is to skillfully maneuver your cup to gather ingredients and create the perfect brews.As a fast-paced coffee-making challenge, this game is all about precision, strategy, and speed. Begin with a single cup in hand and skillfully gather more cups along the way. The highlight of the challenge is the ingredient stations. Run your cups under these stations to collect a variety of coffee ingredients. From rich espresso to creamy milk, sugar to delightful syrups, catch them all to brew the perfect coffee.But that's not all! Upon crossing the finish line, your brewing skills will be put to the ultimate test. The number of coffees you create, their variety, and the quality of brew will determine your score. Remember, every coffee you create counts towards your final score. So, make sure to grab as many cups and ingredients as possible to maximize your score and outperform your previous best.\"Coffee Run\" is not just about making coffee; it's a test of your agility, decision-making skills, and creativity as a barista. So, get ready to step into the world of coffee making like never before, brew up a storm, and impress the world with your coffee-making prowess!",</t>
  </si>
  <si>
    <t xml:space="preserve">    "customerReviews": "&lt;img src=\"https://c.media-amazon.com/images/S/amazon-avatars-global/default.png\"/&gt;Not what I expected2.0 out of 5 stars\n\n\n\n\n\n\n\n  \n  \n    2 stars\n  \nReviewed in the United States on March 15, 2022Verified Purchase\n\n\n\n\n\n\n\n  \n  \n    Honestly the worst game ever.10 out of 10 do NOT  Recommend this game\n  \nRead more\n  32 people found this helpful\n    \n          \n              \n                  Helpful\n              \n          \n      Sending feedback...Thank you for your feedback.Sorry, we failed to record your vote. Please try again\n        Report\n  &lt;img src=\"https://c.media-amazon.com/images/S/amazon-avatars-global/default.png\"/&gt;Randy5.0 out of 5 stars\n\n\n\n\n\n\n\n  \n  \n    Coffee!!\n  \nReviewed in the United States on March 16, 2022Verified Purchase\n\n\n\n\n\n\n\n  \n  \n    Gotta make more coffee\n  \nRead more\n  39 people found this helpful\n    \n          \n              \n                  Helpful\n              \n          \n      Sending feedback...Thank you for your feedback.Sorry, we failed to record your vote. Please try again\n        Report",</t>
  </si>
  <si>
    <t xml:space="preserve">    "trackingLink": "https://www.amazon.com/Skilljoy-Coffee-Maker-Run/dp/B09TPYP783?psc=&amp;linkCode=ll2&amp;tag=dividy-20&amp;linkId=4e0f8c0f9ad8a2461018c6c5ca0eccab&amp;language=en_US&amp;ref_=as_li_ss_tl"</t>
  </si>
  <si>
    <t xml:space="preserve">    "productDetails": "Product description\n            Ultimate Runner: Hero Escape takes you on a heart-pounding adventure as you guide your hero through a series of fast-paced, obstacle-laden courses. Dash, jump, slide, and dodge your way through intricate levels filled with traps and challenges. With stunning graphics and fluid controls, every run is an exhilarating test of reflexes and timing. Collect coins, unlock new heroes with unique abilities, and strive to escape from each level's dangers. Can you become the ultimate runner and achieve the highest scores in this addictive and thrilling game?",</t>
  </si>
  <si>
    <t xml:space="preserve">    "customerReviews": "&lt;img src=\"https://c.media-amazon.com/images/S/amazon-avatars-global/default.png\"/&gt;stas_xxx_spoiler5.0 out of 5 stars\n\n\n\n\n\n\n\n  \n  \n    Simple as Me!\n  \nReviewed in the United States on July 25, 2024Verified Purchase\n\n\n\n\n\n\n\n  \n  \n    The controls are so simple, even my dog could play it. Perfect if you’re in line at the store or chill in toilet.\n  \nRead more\n  3 people found this helpful\n    \n          \n              \n                  Helpful\n              \n          \n      Sending feedback...Thank you for your feedback.Sorry, we failed to record your vote. Please try again\n        Report\n  &lt;img src=\"https://c.media-amazon.com/images/S/amazon-avatars-global/default.png\"/&gt;star965.0 out of 5 stars\n\n\n\n\n\n\n\n  \n  \n    Funny runner game!\n  \nReviewed in the United States on July 27, 2024Verified Purchase\n\n\n\n\n\n\n\n  \n  \n    Amazing graphics and smooth gameplay! This game keeps me hooked for hours. Highly recommend it!\n  \nRead more\n  One person found this helpful\n    \n          \n              \n                  Helpful\n              \n          \n      Sending feedback...Thank you for your feedback.Sorry, we failed to record your vote. Please try again\n        Report\n  &lt;img src=\"https://c.media-amazon.com/images/S/amazon-avatars-global/default.png\"/&gt;Zheila1.0 out of 5 stars\n\n\n\n\n\n\n\n  \n  \n    Cannot Open!\n  \nReviewed in the United States on July 3, 2024Verified Purchase\n\n\n\n\n\n\n\n  \n  \n    Cannot open gsme, we keep having to click Update but nothing vhamgrs. We can't open and then it says again to Update,\n  \nRead more\n  25 people found this helpful\n    \n          \n              \n                  Helpful\n              \n          \n      Sending feedback...Thank you for your feedback.Sorry, we failed to record your vote. Please try again\n        Report\n  &lt;img src=\"https://c.media-amazon.com/images/S/amazon-avatars-global/default.png\"/&gt;Zavoruiev Dmytro5.0 out of 5 stars\n\n\n\n\n\n\n\n  \n  \n    Relax and fun\n  \nReviewed in the United States on July 19, 2024Verified Purchase\n\n\n\n\n\n\n\n  \n  \n    This game is a perfect way to relax and have fun. Five stars!\n  \nRead more\n  3 people found this helpful\n    \n          \n              \n                  Helpful\n              \n          \n      Sending feedback...Thank you for your feedback.Sorry, we failed to record your vote. Please try again\n        Report\n  &lt;img src=\"https://c.media-amazon.com/images/S/amazon-avatars-global/default.png\"/&gt;Semen5.0 out of 5 stars\n\n\n\n\n\n\n\n  \n  \n    interesting mini-games that have not been seen in other runners\n  \nReviewed in the United States on July 19, 2024Verified Purchase\n\n\n\n\n\n\n\n  \n  \n    interesting mini-games that have not been seen in other runners\n  \nRead more\n  2 people found this helpful\n    \n          \n              \n                  Helpful\n              \n          \n      Sending feedback...Thank you for your feedback.Sorry, we failed to record your vote. Please try again\n        Report\n  &lt;img src=\"https://c.media-amazon.com/images/S/amazon-avatars-global/default.png\"/&gt;CruelHamster5.0 out of 5 stars\n\n\n\n\n\n\n\n  \n  \n    Interesting puzzle\n  \nReviewed in the United States on July 17, 2024Verified Purchase\n\n\n\n\n\n\n\n  \n  \n    Very positive game experience, I like to solve puzzles and improve my skills, love this game\n  \nRead more\n  24 people found this helpful\n    \n          \n              \n                  Helpful\n              \n          \n      Sending feedback...Thank you for your feedback.Sorry, we failed to record your vote. Please try again\n        Report\n  &lt;img src=\"https://c.media-amazon.com/images/S/amazon-avatars-global/default.png\"/&gt;Max5.0 out of 5 stars\n\n\n\n\n\n\n\n  \n  \n    So much fun!\n  \nReviewed in the United States on July 17, 2024Verified Purchase\n\n\n\n\n\n\n\n  \n  \n    Exciting game of strategic challenges and intense competitions! For a true thrill-seekers)\n  \nRead more\n  27 people found this helpful\n    \n          \n              \n                  Helpful\n              \n          \n      Sending feedback...Thank you for your feedback.Sorry, we failed to record your vote. Please try again\n        Report\n  &lt;img src=\"https://c.media-amazon.com/images/S/amazon-avatars-global/default.png\"/&gt;Mikhail Gavran5.0 out of 5 stars\n\n\n\n\n\n\n\n  \n  \n    Easy Play\n  \nReviewed in the United States on July 18, 2024Verified Purchase\n\n\n\n\n\n\n\n  \n  \n    Light-hearted and enjoyable.\n  \nRead more\n  2 people found this helpful\n    \n          \n              \n                  Helpful\n              \n          \n      Sending feedback...Thank you for your feedback.Sorry, we failed to record your vote. Please try again\n        Report",</t>
  </si>
  <si>
    <t xml:space="preserve">    "trackingLink": "https://www.amazon.com/VISHNYDEVGAMES-LIMITED-Ultimate-Runner-Escape/dp/B0D68XQ1SF?psc=&amp;linkCode=ll2&amp;tag=dividy-20&amp;linkId=7d1e1533c95d5e40dd8ac6b3fa1f613c&amp;language=en_US&amp;ref_=as_li_ss_tl"</t>
  </si>
  <si>
    <t xml:space="preserve">    "productDetails": "Product description\n            The game is simple: to get a best trade offer use buttons: accept, reject, or demand more. Isn’t that cool?Enjoy the better experience in this Simple Toys: Trading 3D game! Try this relaxing game and dive into the fun world of toys trading!How to play:Use finger, tap on the buttons!Control how much you give and trade a best offer!Make profitable trades and become an expert of fidget toys. Play with dozens of fidgets. Are you ready to become the most relaxed fidget billionaire in the world?Toys are so relaxing and cool, they pack endless amount of fun just like Simple Toys: Trading 3D!How many fidgets can you collect?",</t>
  </si>
  <si>
    <t xml:space="preserve">    "customerReviews": "&lt;img src=\"https://c.media-amazon.com/images/S/amazon-avatars-global/6d1d28a8-b769-4ad3-b340-0fa372d5c0f6._CR0%2C0%2C499%2C499_SX460_.jpg\"/&gt;Joseph Mariah Brooks5.0 out of 5 stars\n\n\n\n\n\n\n\n  \n  \n    Kid game\n  \nReviewed in the United States on September 17, 2023Verified Purchase\n\n\n\n\n\n\n\n  \n  \n    Kid loves it\n  \nRead more\n  43 people found this helpful\n    \n          \n              \n                  Helpful\n              \n          \n      Sending feedback...Thank you for your feedback.Sorry, we failed to record your vote. Please try again\n        Report\n  &lt;img src=\"https://c.media-amazon.com/images/S/amazon-avatars-global/default.png\"/&gt;Amazon Customer1.0 out of 5 stars\n\n\n\n\n\n\n\n  \n  \n    Scam\n  \nReviewed in the United States on August 24, 2024Verified Purchase\n\n\n\n\n\n\n\n  \n  \n    This app is scam and my daughter was able to purchase it without my pin as well I'm pissed\n  \nRead more\n  2 people found this helpful\n    \n          \n              \n                  Helpful\n              \n          \n      Sending feedback...Thank you for your feedback.Sorry, we failed to record your vote. Please try again\n        Report\n  &lt;img src=\"https://c.media-amazon.com/images/S/amazon-avatars-global/default.png\"/&gt;Amanda Parker5.0 out of 5 stars\n\n\n\n\n\n\n\n  \n  \n    Good deal\n  \nReviewed in the United States on June 20, 2024\n\n\n\n\n\n\n\n  \n  \n    Works good\n  \nRead more\n  21 people found this helpful\n    \n          \n              \n                  Helpful\n              \n          \n      Sending feedback...Thank you for your feedback.Sorry, we failed to record your vote. Please try again\n        Report\n  &lt;img src=\"https://c.media-amazon.com/images/S/amazon-avatars-global/default.png\"/&gt;STEPHANIE MALETTA3.0 out of 5 stars\n\n\n\n\n\n\n\n  \n  \n    3\n  \nReviewed in the United States on August 22, 2024Verified Purchase\n\n\n\n\n\n\n\n  \n  \n    M kids love this game\n  \nRead more\n  One person found this helpful\n    \n          \n              \n                  Helpful\n              \n          \n      Sending feedback...Thank you for your feedback.Sorry, we failed to record your vote. Please try again\n        Report\n  &lt;img src=\"https://c.media-amazon.com/images/S/amazon-avatars-global/700b71d2-3512-44fb-a8cc-554630ac591c._CR0%2C0%2C500%2C500_SX460_.jpg\"/&gt;Danielle S1.0 out of 5 stars\n\n\n\n\n\n\n\n  \n  \n    My kid bought this somehow\n  \nReviewed in the United States on August 9, 2024Verified Purchase\n\n\n\n\n\n\n\n  \n  \n    I'm pretty angry. My kid bought this without permission or a pin. How?! Garbage and a scam.\n  \nRead more\n  7 people found this helpful\n    \n          \n              \n                  Helpful\n              \n          \n      Sending feedback...Thank you for your feedback.Sorry, we failed to record your vote. Please try again\n        Report\n  &lt;img src=\"https://c.media-amazon.com/images/S/amazon-avatars-global/default.png\"/&gt;Alaine1.0 out of 5 stars\n\n\n\n\n\n\n\n  \n  \n    SCAM\n  \nReviewed in the United States on June 7, 2024Verified Purchase\n\n\n\n\n\n\n\n  \n  \n    My child accidentally purchased this by pressing buttons. This is garbage\n  \nRead more\n  20 people found this helpful\n    \n          \n              \n                  Helpful\n              \n          \n      Sending feedback...Thank you for your feedback.Sorry, we failed to record your vote. Please try again\n        Report\n  &lt;img src=\"https://c.media-amazon.com/images/S/amazon-avatars-global/default.png\"/&gt;Natalie Castellanos3.0 out of 5 stars\n\n\n\n\n\n\n\n  \n  \n    Cool toy\n  \nReviewed in the United States on July 15, 2024Verified Purchase\n\n\n\n\n\n\n\n  \n  \n    My son was not very impressed\n  \nRead more\n  One person found this helpful\n    \n          \n              \n                  Helpful\n              \n          \n      Sending feedback...Thank you for your feedback.Sorry, we failed to record your vote. Please try again\n        Report\n  &lt;img src=\"https://c.media-amazon.com/images/S/amazon-avatars-global/default.png\"/&gt;Allison Cramer1.0 out of 5 stars\n\n\n\n\n\n\n\n  \n  \n    SCAM\n  \nReviewed in the United States on April 6, 2024Verified Purchase\n\n\n\n\n\n\n\n  \n  \n    SCAM - somehow my kid was able to purchase this without a pin code on his tablet.\n  \nRead more\n  9 people found this helpful\n    \n          \n              \n                  Helpful\n              \n          \n      Sending feedback...Thank you for your feedback.Sorry, we failed to record your vote. Please try again\n        Report",</t>
  </si>
  <si>
    <t xml:space="preserve">    "trackingLink": "https://www.amazon.com/Anoga-Games-Simple-Toys-Trading/dp/B0BWPXZ99T?psc=&amp;linkCode=ll2&amp;tag=dividy-20&amp;linkId=eb4ae0fb76c47d65ce121036fcab2d79&amp;language=en_US&amp;ref_=as_li_ss_tl"</t>
  </si>
  <si>
    <t xml:space="preserve">    "productDetails": "Product description\n            Take a rifle and track your target!Be very careful not to confuse the target with a civilian. When you find the target, make a crushing shot! Watch the bullet fly in slow-mo mode! Destroy all the criminals: crazy clowns; gangster cowboys; Huggy Wuggy and others! Hurry up, because the lives of civilians depend on your decision!Fulfill all the contracts and clear the city streets of crime!",</t>
  </si>
  <si>
    <t xml:space="preserve">    "customerReviews": "&lt;img src=\"https://c.media-amazon.com/images/S/amazon-avatars-global/default.png\"/&gt;Shawn Spencer1.0 out of 5 stars\n\n\n\n\n\n\n\n  \n  \n    Tricks kids into spending money on it, ripoff game\n  \nReviewed in the United States on August 2, 2024Verified Purchase\n\n\n\n\n\n\n\n  \n  \n    $14 for a garbage game that only exists to make money off accidental purchases.\n  \nRead more\n  7 people found this helpful\n    \n          \n              \n                  Helpful\n              \n          \n      Sending feedback...Thank you for your feedback.Sorry, we failed to record your vote. Please try again\n        Report\n  &lt;img src=\"https://c.media-amazon.com/images/S/amazon-avatars-global/default.png\"/&gt;Artpart5.0 out of 5 stars\n\n\n\n\n\n\n\n  \n  \n    Top game\n  \nReviewed in the United States on July 23, 2024Verified Purchase\n\n\n\n\n\n\n\n  \n  \n    Very funny game without ads and violence\n  \nRead more\n  10 people found this helpful\n    \n          \n              \n                  Helpful\n              \n          \n      Sending feedback...Thank you for your feedback.Sorry, we failed to record your vote. Please try again\n        Report\n  &lt;img src=\"https://c.media-amazon.com/images/S/amazon-avatars-global/default.png\"/&gt;Smoo1.0 out of 5 stars\n\n\n\n\n\n\n\n  \n  \n    Tricks kids to buy\n  \nReviewed in the United States on August 12, 2024Verified Purchase\n\n\n\n\n\n\n\n  \n  \n    This is ridiculous. Stupid app and tricks kids.\n  \nRead more\n  5 people found this helpful\n    \n          \n              \n                  Helpful\n              \n          \n      Sending feedback...Thank you for your feedback.Sorry, we failed to record your vote. Please try again\n        Report\n  &lt;img src=\"https://c.media-amazon.com/images/S/amazon-avatars-global/default.png\"/&gt;AmazonPrimeDad3.0 out of 5 stars\n\n\n\n\n\n\n\n  \n  \n    Good\n  \nReviewed in the United States on August 27, 2024Verified Purchase\n\n\n\n\n\n\n\n  \n  \n    Good\n  \nRead more\n  One person found this helpful\n    \n          \n              \n                  Helpful\n              \n          \n      Sending feedback...Thank you for your feedback.Sorry, we failed to record your vote. Please try again\n        Report\n  &lt;img src=\"https://c.media-amazon.com/images/S/amazon-avatars-global/default.png\"/&gt;Telly1.0 out of 5 stars\n\n\n\n\n\n\n\n  \n  \n    Tricked Rip off\n  \nReviewed in the United States on July 28, 2024Verified Purchase\n\n\n\n\n\n\n\n  \n  \n    Tricked my grandson into purchase.\n  \nRead more\n  4 people found this helpful\n    \n          \n              \n                  Helpful\n              \n          \n      Sending feedback...Thank you for your feedback.Sorry, we failed to record your vote. Please try again\n        Report\n  &lt;img src=\"https://c.media-amazon.com/images/S/amazon-avatars-global/default.png\"/&gt;Amazon Customer1.0 out of 5 stars\n\n\n\n\n\n\n\n  \n  \n    Tricked\n  \nReviewed in the United States on July 22, 2024Verified Purchase\n\n\n\n\n\n\n\n  \n  \n    This is a complete rip off!!!!\n  \nRead more\n  8 people found this helpful\n    \n          \n              \n                  Helpful\n              \n          \n      Sending feedback...Thank you for your feedback.Sorry, we failed to record your vote. Please try again\n        Report",</t>
  </si>
  <si>
    <t xml:space="preserve">    "trackingLink": "https://www.amazon.com/Kill-The-Target-Run-Shooter/dp/B0CLKWD6BN?psc=&amp;linkCode=ll2&amp;tag=dividy-20&amp;linkId=59999352373c192c5c647a46042da6ad&amp;language=en_US&amp;ref_=as_li_ss_tl"</t>
  </si>
  <si>
    <t xml:space="preserve">    "productDetails": "Product description\n            Ragdoll Fighter: Weapon Master welcomes you to a world of physics-based combat where you control agile ragdoll fighters armed with an array of powerful weapons. Engage in epic battles, master the art of combat, and rise as the ultimate weapon master in this action-packed mobile game.How to Play:Choose Your Fighter: Select your unique ragdoll fighter, each with distinct abilities and weapon preferences.Weapon Mastery: Wield an arsenal of weapons, from swords and hammers to bows and magical staffs. Experiment and find your perfect combat style.Physics-Based Combat: Utilize realistic physics to swing, throw, and strike with precision. Unleash devastating combos and special attacks.Master the Arenas: Battle in diverse arenas, each with its environmental hazards and challenges. Adapt your strategy to the arena's unique features.Upgrade and Customize: Earn rewards, level up your fighters, and unlock new weapons and customization options to tailor your fighter to your liking.",</t>
  </si>
  <si>
    <t xml:space="preserve">    "customerReviews": "&lt;img src=\"https://c.media-amazon.com/images/S/amazon-avatars-global/e3cd7682-e98c-4b39-bfe8-32abae5c7045._CR0%2C0%2C1126%2C1126_SX460_.jpg\"/&gt;Amber Monaghan5.0 out of 5 stars\n\n\n\n\n\n\n\n  \n  \n    Son loved\n  \nReviewed in the United States on February 23, 2024Verified Purchase\n\n\n\n\n\n\n\n  \n  \n    Great app for son for kindle\n  \nRead more\n  85 people found this helpful\n    \n          \n              \n                  Helpful\n              \n          \n      Sending feedback...Thank you for your feedback.Sorry, we failed to record your vote. Please try again\n        Report\n  &lt;img src=\"https://c.media-amazon.com/images/S/amazon-avatars-global/default.png\"/&gt;Anne Gilbert1.0 out of 5 stars\n\n\n\n\n\n\n\n  \n  \n    Not happy with this - would like a refund for a never used accidental purchase\n  \nReviewed in the United States on July 22, 2024Verified Purchase\n\n\n\n\n\n\n\n  \n  \n    I have purchase protections in place but some how they do not apply to this???  What am I missing?  To the developer - please reach out to help avoid this in the future.\n  \nRead more\n  2 people found this helpful\n    \n          \n              \n                  Helpful\n              \n          \n      Sending feedback...Thank you for your feedback.Sorry, we failed to record your vote. Please try again\n        Report\n  &lt;img src=\"https://c.media-amazon.com/images/S/amazon-avatars-global/default.png\"/&gt;randi monnig4.0 out of 5 stars\n\n\n\n\n\n\n\n  \n  \n    Video\n  \nReviewed in the United States on August 15, 2024Verified Purchase\n\n\n\n\n\n\n\n  \n  \n    Grandsons love the game\n  \nRead more\n  \n    \n          \n              \n                  Helpful\n              \n          \n      Sending feedback...Thank you for your feedback.Sorry, we failed to record your vote. Please try again\n        Report\n  &lt;img src=\"https://c.media-amazon.com/images/S/amazon-avatars-global/default.png\"/&gt;Susan1.0 out of 5 stars\n\n\n\n\n\n\n\n  \n  \n    Refund\n  \nReviewed in the United States on May 12, 2024Verified Purchase\n\n\n\n\n\n\n\n  \n  \n    My 4 yr old son bought this without me knowing. This game is not even worth that price. I want a refund but it seems impossible to get my money back.\n  \nRead more\n  25 people found this helpful\n    \n          \n              \n                  Helpful\n              \n          \n      Sending feedback...Thank you for your feedback.Sorry, we failed to record your vote. Please try again\n        Report",</t>
  </si>
  <si>
    <t xml:space="preserve">    "trackingLink": "https://www.amazon.com/Coreleague-Games-Ragdoll-Fighter-Weapon/dp/B0CJ8CPY1M?psc=&amp;linkCode=ll2&amp;tag=dividy-20&amp;linkId=95c0b37075d801fa999169f49a7b8b9f&amp;language=en_US&amp;ref_=as_li_ss_tl"</t>
  </si>
  <si>
    <t xml:space="preserve">    "productDetails": "Product description\n            Welcome to Hit The Plane, the ultimate game for those who want to feel like a super agent performing spectacular stunts! Have you ever been running late for a flight and wished you could just park your car inside the plane? Well now you can! Buckle up and put the pedal to the metal as you drive with a rocket booster directly into the cargo hold of a flying plane. With dozens of cars, planes, and crazy locations to explore, Hit The Plane is the ultimate game for adrenaline junkies. Timing is crucial here, so make sure you're on your game! One second less and you're gone. So hurry - you've got a plane to catch!In Hit The Plane, players can expect challenging levels to conquer, each with more difficult obstacles and enemy planes to take down. You'll have to think quickly and strategically to outsmart your opponents and come out victorious. The game features a variety of powerful cars and weapons to unlock and upgrade, along with intuitive controls that are easy to learn. With stunning graphics and immersive sound effects, Hit The Plane is the ultimate mobile gaming experience.How to PlayIn Hit The Plane, you'll drive a powerful car with a rocket booster and navigate through obstacles to fly directly into the cargo hold of a flying plane. Here's how to play:- Drive your car and use your rocket booster to fly into the cargo hold of a flying plane- Take down enemy planes and obstacles to clear your path- Collect power-ups to enhance your car's capabilities- Upgrade your car and weapons to become more powerful- Strategize and think quickly to outsmart your opponents and come out victoriousJoin the battle today and become the ultimate champion of the skies in Hit The Plane!",</t>
  </si>
  <si>
    <t xml:space="preserve">    "customerReviews": "&lt;img src=\"https://c.media-amazon.com/images/S/amazon-avatars-global/8dbca890-51ce-4cf4-93ae-51502d9d7d1f._CR0%2C0%2C375%2C375_UX460_.jpg\"/&gt;Bronco915.0 out of 5 stars\n\n\n\n\n\n\n\n  \n  \n    Fun for kids\n  \nReviewed in the United States on August 29, 2024Verified Purchase\n\n\n\n\n\n\n\n  \n  \n    My kids love playing this game\n  \nRead more\n  One person found this helpful\n    \n          \n              \n                  Helpful\n              \n          \n      Sending feedback...Thank you for your feedback.Sorry, we failed to record your vote. Please try again\n        Report\n  &lt;img src=\"https://c.media-amazon.com/images/S/amazon-avatars-global/default.png\"/&gt;starr m stong1.0 out of 5 stars\n\n\n\n\n\n\n\n  \n  \n    Worse than one star\n  \nReviewed in the United States on July 9, 2024Verified Purchase\n\n\n\n\n\n\n\n  \n  \n    Downloaded by absolute mistake couldn't stop it. Kids tried it once it was on there since i unfortunately paid for it and it glitched immediately. You can't play it. Total waste all the way around.\n  \nRead more\n  10 people found this helpful\n    \n          \n              \n                  Helpful\n              \n          \n      Sending feedback...Thank you for your feedback.Sorry, we failed to record your vote. Please try again\n        Report\n  &lt;img src=\"https://c.media-amazon.com/images/S/amazon-avatars-global/default.png\"/&gt;star965.0 out of 5 stars\n\n\n\n\n\n\n\n  \n  \n    Perfect game!\n  \nReviewed in the United States on July 27, 2024Verified Purchase\n\n\n\n\n\n\n\n  \n  \n    A perfect blend of strategy and action. The game mechanics are well-designed, making it a joy to play\n  \nRead more\n  5 people found this helpful\n    \n          \n              \n                  Helpful\n              \n          \n      Sending feedback...Thank you for your feedback.Sorry, we failed to record your vote. Please try again\n        Report\n  &lt;img src=\"https://c.media-amazon.com/images/S/amazon-avatars-global/default.png\"/&gt;claudacious1.0 out of 5 stars\n\n\n\n\n\n\n\n  \n  \n    9.99\n  \nReviewed in the United States on July 3, 2024Verified Purchase\n\n\n\n\n\n\n\n  \n  \n    Ong this is robbery\n  \nRead more\n  6 people found this helpful\n    \n          \n              \n                  Helpful\n              \n          \n      Sending feedback...Thank you for your feedback.Sorry, we failed to record your vote. Please try again\n        Report\n  &lt;img src=\"https://c.media-amazon.com/images/S/amazon-avatars-global/default.png\"/&gt;Brittany3.0 out of 5 stars\n\n\n\n\n\n\n\n  \n  \n    Ehh\n  \nReviewed in the United States on September 3, 2023Verified Purchase\n\n\n\n\n\n\n\n  \n  \n    It was entertaining for about 10 minutes now my 8 year old tells me it's wasting space on my phone LOL\n  \nRead more\n  44 people found this helpful\n    \n          \n              \n                  Helpful\n              \n          \n      Sending feedback...Thank you for your feedback.Sorry, we failed to record your vote. Please try again\n        Report\n  &lt;img src=\"https://c.media-amazon.com/images/S/amazon-avatars-global/default.png\"/&gt;Ashley Beachley4.0 out of 5 stars\n\n\n\n\n\n\n\n  \n  \n    Fun for kids\n  \nReviewed in the United States on February 14, 2024Verified Purchase\n\n\n\n\n\n\n\n  \n  \n    Fun for kids\n  \nRead more\n  5 people found this helpful\n    \n          \n              \n                  Helpful\n              \n          \n      Sending feedback...Thank you for your feedback.Sorry, we failed to record your vote. Please try again\n        Report\n  &lt;img src=\"https://c.media-amazon.com/images/S/amazon-avatars-global/59e4fb08-7dc8-443b-8ea7-9c8b43c46587._CR0%2C0%2C499%2C499_SX460_.jpg\"/&gt;Amy King5.0 out of 5 stars\n\n\n\n\n\n\n\n  \n  \n    As described\n  \nReviewed in the United States on February 17, 2024Verified Purchase\n\n\n\n\n\n\n\n  \n  \n    Grandson loves it\n  \nRead more\n  56 people found this helpful\n    \n          \n              \n                  Helpful\n              \n          \n      Sending feedback...Thank you for your feedback.Sorry, we failed to record your vote. Please try again\n        Report\n  &lt;img src=\"https://c.media-amazon.com/images/S/amazon-avatars-global/4c5253a5-897c-4e81-8de3-9ff278d1f84b._CR0%2C0%2C400%2C400_UX460_.jpg\"/&gt;Annais Alicea5.0 out of 5 stars\n\n\n\n\n\n\n\n  \n  \n    Amazing game\n  \nReviewed in the United States on April 20, 2023Verified Purchase\n\n\n\n\n\n\n\n  \n  \n    It is a very good game, packed with different cars and areas, download now 😁😁😁😁\n  \nRead more\n  271 people found this helpful\n    \n          \n              \n                  Helpful\n              \n          \n      Sending feedback...Thank you for your feedback.Sorry, we failed to record your vote. Please try again\n        Report",</t>
  </si>
  <si>
    <t xml:space="preserve">    "trackingLink": "https://www.amazon.com/Malyk-Production-Hit-The-Plane/dp/B0C14XRMNM?psc=&amp;linkCode=ll2&amp;tag=dividy-20&amp;linkId=75951d8a9f3f0d60285884e6be0ae4c7&amp;language=en_US&amp;ref_=as_li_ss_tl"</t>
  </si>
  <si>
    <t>/Arts_Crafts_and_Sewing1/</t>
  </si>
  <si>
    <t xml:space="preserve">        "img": "https://c.media-amazon.com/images/I/51XUXWgWF8L._AC_UL600_SR600,400_.jpg",</t>
  </si>
  <si>
    <t xml:space="preserve">        "name": "Amazon Basics Multipurpose, Comfort Grip, PVD Coated, Stainless Steel Office Scissors, Grey 1 pack",</t>
  </si>
  <si>
    <t xml:space="preserve">        "link": "https://www.amazon.com/Amazon-Basics-Multipurpose-Stainless-Scissors",</t>
  </si>
  <si>
    <t xml:space="preserve">        "fulllink": "https://www.amazon.com/Amazon-Basics-Multipurpose-Stainless-Scissors/dp/B0CRB1VZ46/ref=zg_bs_g_arts-crafts_d_sccl_1/133-8364463-3604600?psc=1"</t>
  </si>
  <si>
    <t xml:space="preserve">        "img": "https://c.media-amazon.com/images/I/51gwtutaC8L._AC_UL600_SR600,400_.jpg",</t>
  </si>
  <si>
    <t xml:space="preserve">        "name": "Apple Barrel Acrylic Paint in Assorted Colors (2 Ounce), 20503 White",</t>
  </si>
  <si>
    <t xml:space="preserve">        "link": "https://www.amazon.com/Apple-Barrel-Acrylic-Assorted-Colors",</t>
  </si>
  <si>
    <t xml:space="preserve">        "fulllink": "https://www.amazon.com/Apple-Barrel-Acrylic-Assorted-Colors/dp/B003MX7UAA/ref=zg_bs_g_arts-crafts_d_sccl_2/133-8364463-3604600?psc=1"</t>
  </si>
  <si>
    <t xml:space="preserve">        "img": "https://c.media-amazon.com/images/I/818gcwweINL._AC_UL600_SR600,400_.jpg",</t>
  </si>
  <si>
    <t xml:space="preserve">        "name": "Elmer's Disappearing Purple School Glue Sticks, Washable, 6 Grams, 12 Count",</t>
  </si>
  <si>
    <t xml:space="preserve">        "link": "https://www.amazon.com/Elmers-Disappearing-Purple-School-Washable",</t>
  </si>
  <si>
    <t xml:space="preserve">        "fulllink": "https://www.amazon.com/Elmers-Disappearing-Purple-School-Washable/dp/B003ULCZ7M/ref=zg_bs_g_arts-crafts_d_sccl_3/133-8364463-3604600?psc=1"</t>
  </si>
  <si>
    <t xml:space="preserve">        "img": "https://c.media-amazon.com/images/I/81oLpczDZOL._AC_UL600_SR600,400_.jpg",</t>
  </si>
  <si>
    <t xml:space="preserve">        "name": "Elmer's Disappearing Purple School Glue Sticks, Washable, 22 Grams, 3 Count",</t>
  </si>
  <si>
    <t xml:space="preserve">        "link": "https://www.amazon.com/Elmers-Disappearing-Purple-School-E562",</t>
  </si>
  <si>
    <t xml:space="preserve">        "fulllink": "https://www.amazon.com/Elmers-Disappearing-Purple-School-E562/dp/B00143SNPG/ref=zg_bs_g_arts-crafts_d_sccl_4/133-8364463-3604600?psc=1"</t>
  </si>
  <si>
    <t xml:space="preserve">        "img": "https://c.media-amazon.com/images/I/71ZIgyn7e5L._AC_UL600_SR600,400_.jpg",</t>
  </si>
  <si>
    <t xml:space="preserve">        "name": "Brooklyn Botany Peppermint Essential Oil - Huge 4 Fl Oz - 100% Pure and Natural - Premium Grade with Dropper - for Soap and Candle Making, DIY and Diffusers",</t>
  </si>
  <si>
    <t xml:space="preserve">        "link": "https://www.amazon.com/Brooklyn-Botany-Peppermint-Essential-Oil",</t>
  </si>
  <si>
    <t xml:space="preserve">        "fulllink": "https://www.amazon.com/Brooklyn-Botany-Peppermint-Essential-Oil/dp/B088SYMZGG/ref=zg_bs_g_arts-crafts_d_sccl_5/133-8364463-3604600?psc=1"</t>
  </si>
  <si>
    <t xml:space="preserve">        "img": "https://c.media-amazon.com/images/I/71rAGmxn+jL._AC_UL600_SR600,400_.jpg",</t>
  </si>
  <si>
    <t xml:space="preserve">        "name": "Elmer's Disappearing Purple School Glue Sticks, Washable, 7 Grams, 30 Count",</t>
  </si>
  <si>
    <t xml:space="preserve">        "link": "https://www.amazon.com/Elmers-Disappearing-Purple-Washable-0-24-ounce",</t>
  </si>
  <si>
    <t xml:space="preserve">        "fulllink": "https://www.amazon.com/Elmers-Disappearing-Purple-Washable-0-24-ounce/dp/B000VXO4L2/ref=zg_bs_g_arts-crafts_d_sccl_6/133-8364463-3604600?psc=1"</t>
  </si>
  <si>
    <t xml:space="preserve">        "img": "https://c.media-amazon.com/images/I/81AGH5iXtaL._AC_UL600_SR600,400_.jpg",</t>
  </si>
  <si>
    <t xml:space="preserve">        "name": "Bostitch Office Premium 3 Hole Punch, 12 Sheet Capacity, Metal, Rubber Base, Easy-Clean Tray, Silver",</t>
  </si>
  <si>
    <t xml:space="preserve">        "link": "https://www.amazon.com/Bostitch-Office-HP12-Punch-Capacity",</t>
  </si>
  <si>
    <t xml:space="preserve">        "fulllink": "https://www.amazon.com/Bostitch-Office-HP12-Punch-Capacity/dp/B01GIJLSGG/ref=zg_bs_g_arts-crafts_d_sccl_7/133-8364463-3604600?psc=1"</t>
  </si>
  <si>
    <t xml:space="preserve">        "img": "https://c.media-amazon.com/images/I/61oBuXE2TtL._AC_UL600_SR600,400_.jpg",</t>
  </si>
  <si>
    <t xml:space="preserve">        "name": "Kukka Rosemary Oil for Hair - 100% Natural Rosemary Hair Oil Rosemary Essential Oils for Skin Diffuser &amp; Aromatherapy - Soap Making Scent &amp; DIY (4 Fl Oz)",</t>
  </si>
  <si>
    <t xml:space="preserve">        "link": "https://www.amazon.com/Rosemary-Oil-for-Hair-Growth-Essential",</t>
  </si>
  <si>
    <t xml:space="preserve">        "fulllink": "https://www.amazon.com/Rosemary-Oil-for-Hair-Growth-Essential/dp/B09PR9R9SL/ref=zg_bs_g_arts-crafts_d_sccl_8/133-8364463-3604600?psc=1"</t>
  </si>
  <si>
    <t xml:space="preserve">        "img": "https://c.media-amazon.com/images/I/61m1vN8DoML._AC_UL600_SR600,400_.jpg",</t>
  </si>
  <si>
    <t xml:space="preserve">        "name": "Amazon Basics Purple Washable School Glue Sticks, Dries Clear, 0.21-oz Stick, 2-Pack",</t>
  </si>
  <si>
    <t xml:space="preserve">        "link": "https://www.amazon.com/Amazon-Basics-Washable-School-Sticks",</t>
  </si>
  <si>
    <t xml:space="preserve">        "fulllink": "https://www.amazon.com/Amazon-Basics-Washable-School-Sticks/dp/B0CRCWCGNW/ref=zg_bs_g_arts-crafts_d_sccl_9/133-8364463-3604600?psc=1"</t>
  </si>
  <si>
    <t xml:space="preserve">        "img": "https://c.media-amazon.com/images/I/81UVmEEoiAL._AC_UL600_SR600,400_.jpg",</t>
  </si>
  <si>
    <t xml:space="preserve">        "name": "Astrobrights/Neenah Bright White Cardstock, 8.5\" x 11\", 65 lb/176 gsm, White, 75 Sheets (90905-02) - Packaging May Vary",</t>
  </si>
  <si>
    <t xml:space="preserve">        "link": "https://www.amazon.com/Neenah-Bright-Cardstock-Sheets-90905",</t>
  </si>
  <si>
    <t xml:space="preserve">        "fulllink": "https://www.amazon.com/Neenah-Bright-Cardstock-Sheets-90905/dp/B003A2I5T8/ref=zg_bs_g_arts-crafts_d_sccl_10/133-8364463-3604600?psc=1"</t>
  </si>
  <si>
    <t xml:space="preserve">        "img": "https://c.media-amazon.com/images/I/71I1HOAYmfL._AC_UL600_SR600,400_.jpg",</t>
  </si>
  <si>
    <t xml:space="preserve">        "name": "Soucolor 9\" x 12\" Sketch Book, 1-Pack 100 Sheets Spiral Bound Art Sketchbook, (68lb/100gsm) Acid Free Artist Drawing Book Paper Painting Sketching Pad for Kids Students Adults Beginners",</t>
  </si>
  <si>
    <t xml:space="preserve">        "link": "https://www.amazon.com/Soucolor-1-Pack-Sketchbook-Painting-Sketching",</t>
  </si>
  <si>
    <t xml:space="preserve">        "fulllink": "https://www.amazon.com/Soucolor-1-Pack-Sketchbook-Painting-Sketching/dp/B0B19J9FZM/ref=zg_bs_g_arts-crafts_d_sccl_11/133-8364463-3604600?psc=1"</t>
  </si>
  <si>
    <t xml:space="preserve">        "img": "https://c.media-amazon.com/images/I/61orX92CK8L._AC_UL600_SR600,400_.jpg",</t>
  </si>
  <si>
    <t xml:space="preserve">        "name": "Crayola Air Dry Clay (5lbs), Natural White Modeling Clay for Kids, Sculpting Material, Bulk Craft Supplies for School Classrooms [Amazon Exclusive]",</t>
  </si>
  <si>
    <t xml:space="preserve">        "link": "https://www.amazon.com/Crayola-Natural-White-Modeling-Bucket",</t>
  </si>
  <si>
    <t xml:space="preserve">        "fulllink": "https://www.amazon.com/Crayola-Natural-White-Modeling-Bucket/dp/B089T7PX27/ref=zg_bs_g_arts-crafts_d_sccl_12/133-8364463-3604600?psc=1"</t>
  </si>
  <si>
    <t xml:space="preserve">        "img": "https://c.media-amazon.com/images/I/51Cv1lx9NyL._AC_UL600_SR600,400_.jpg",</t>
  </si>
  <si>
    <t xml:space="preserve">        "name": "HTVRONT HTV Vinyl Rolls Heat Transfer Vinyl - 12\" x 8ft White HTV Vinyl for Shirts, Iron on Vinyl for Cricut &amp; Cameo - Easy to Cut &amp; Weed for Heat Vinyl Design (White)",</t>
  </si>
  <si>
    <t xml:space="preserve">        "link": "https://www.amazon.com/HTVRONT-Vinyl-Rolls-Heat-Transfer",</t>
  </si>
  <si>
    <t xml:space="preserve">        "fulllink": "https://www.amazon.com/HTVRONT-Vinyl-Rolls-Heat-Transfer/dp/B089ZVY1L1/ref=zg_bs_g_arts-crafts_d_sccl_13/133-8364463-3604600?psc=1"</t>
  </si>
  <si>
    <t xml:space="preserve">        "img": "https://c.media-amazon.com/images/I/51nN0mGmGzL._AC_UL600_SR600,400_.jpg",</t>
  </si>
  <si>
    <t xml:space="preserve">        "name": "Apple Barrel Acrylic Paint in Assorted Colors (8 Ounce), 20403 White",</t>
  </si>
  <si>
    <t xml:space="preserve">        "fulllink": "https://www.amazon.com/Apple-Barrel-Acrylic-Assorted-Colors/dp/B0018NBVKQ/ref=zg_bs_g_arts-crafts_d_sccl_14/133-8364463-3604600?psc=1"</t>
  </si>
  <si>
    <t xml:space="preserve">        "img": "https://c.media-amazon.com/images/I/819HZrh0cIL._AC_UL600_SR600,400_.jpg",</t>
  </si>
  <si>
    <t xml:space="preserve">        "name": "Gionlion 6000 Clay Beads Bracelet Making Kit, 24 Colors Flat Preppy Beads for Friendship Bracelets, Polymer Clay Beads with Charms for Jewelry Making, Crafts Gifts for Girls Ages 6-12",</t>
  </si>
  <si>
    <t xml:space="preserve">        "link": "https://www.amazon.com/Bracelet-Gionlion-Polymer-Bracelets-Necklace",</t>
  </si>
  <si>
    <t xml:space="preserve">        "fulllink": "https://www.amazon.com/Bracelet-Gionlion-Polymer-Bracelets-Necklace/dp/B09G2979JS/ref=zg_bs_g_arts-crafts_d_sccl_15/133-8364463-3604600?psc=1"</t>
  </si>
  <si>
    <t xml:space="preserve">        "img": "https://c.media-amazon.com/images/I/61iVyRt2AfL._AC_UL600_SR600,400_.jpg",</t>
  </si>
  <si>
    <t xml:space="preserve">        "name": "3-Pack 8\" Heavy Duty Scissors with Ultra Sharp Blades and Comfort Grip Handles - For Office, Home, School, Sewing, and Crafts",</t>
  </si>
  <si>
    <t xml:space="preserve">        "link": "https://www.amazon.com/Scissors-Multipurpose-Comfort-Grip-Handles-Supplies",</t>
  </si>
  <si>
    <t xml:space="preserve">        "fulllink": "https://www.amazon.com/Scissors-Multipurpose-Comfort-Grip-Handles-Supplies/dp/B07YDDX4JL/ref=zg_bs_g_arts-crafts_d_sccl_16/133-8364463-3604600?psc=1"</t>
  </si>
  <si>
    <t xml:space="preserve">        "img": "https://c.media-amazon.com/images/I/71dBP1+gfoL._AC_UL600_SR600,400_.jpg",</t>
  </si>
  <si>
    <t xml:space="preserve">        "name": "Berwick 062036 3/8\" Wide Single Face Satin Ribbon, Red, 6 Yds",</t>
  </si>
  <si>
    <t xml:space="preserve">        "link": "https://www.amazon.com/Offray-Berwick-Single-Satin-Ribbon",</t>
  </si>
  <si>
    <t xml:space="preserve">        "fulllink": "https://www.amazon.com/Offray-Berwick-Single-Satin-Ribbon/dp/B001685LZE/ref=zg_bs_g_arts-crafts_d_sccl_17/133-8364463-3604600?psc=1"</t>
  </si>
  <si>
    <t xml:space="preserve">        "img": "https://c.media-amazon.com/images/I/61vysAVtFBL._AC_UL600_SR600,400_.jpg",</t>
  </si>
  <si>
    <t xml:space="preserve">        "name": "GDMINLO Soft Tape Measure Double Scale Body Sewing Flexible Ruler for Weight Loss Medical Body Measurement Sewing Tailor Craft Vinyl Ruler, Has Centimetre Scale on Reverse Side 60-inch（White）",</t>
  </si>
  <si>
    <t xml:space="preserve">        "link": "https://www.amazon.com/Measure-Flexible-Measurement-Centimetre-60-inch%EF%BC%88White%EF%BC%89",</t>
  </si>
  <si>
    <t xml:space="preserve">        "fulllink": "https://www.amazon.com/Measure-Flexible-Measurement-Centimetre-60-inch%EF%BC%88White%EF%BC%89/dp/B07MT89MCW/ref=zg_bs_g_arts-crafts_d_sccl_18/133-8364463-3604600?psc=1"</t>
  </si>
  <si>
    <t xml:space="preserve">        "img": "https://c.media-amazon.com/images/I/61m-MSdmjLL._AC_UL600_SR600,400_.jpg",</t>
  </si>
  <si>
    <t xml:space="preserve">        "name": "Duck 1265015 1.88\" x 20 yd Winking Tape, Single Roll, White",</t>
  </si>
  <si>
    <t xml:space="preserve">        "link": "https://www.amazon.com/Duck-Brand-1265015-Inches-Single",</t>
  </si>
  <si>
    <t xml:space="preserve">        "fulllink": "https://www.amazon.com/Duck-Brand-1265015-Inches-Single/dp/B002TOL3ZG/ref=zg_bs_g_arts-crafts_d_sccl_19/133-8364463-3604600?psc=1"</t>
  </si>
  <si>
    <t xml:space="preserve">        "img": "https://c.media-amazon.com/images/I/81sxmUgdgfL._AC_UL600_SR600,400_.jpg",</t>
  </si>
  <si>
    <t xml:space="preserve">        "name": "Chalk Markers - 8 Vibrant, Erasable, Non-Toxic, Water-Based, Reversible Tips, For Kids &amp; Adults for Glass or Chalkboard Markers for Businesses, Restaurants, Liquid Chalk Markers (Vibrant 6mm)",</t>
  </si>
  <si>
    <t xml:space="preserve">        "link": "https://www.amazon.com/Chalk-Markers-Water-Based-Reversible-Restaurants",</t>
  </si>
  <si>
    <t xml:space="preserve">        "fulllink": "https://www.amazon.com/Chalk-Markers-Water-Based-Reversible-Restaurants/dp/B07QF31BNY/ref=zg_bs_g_arts-crafts_d_sccl_20/133-8364463-3604600?psc=1"</t>
  </si>
  <si>
    <t xml:space="preserve">        "img": "https://c.media-amazon.com/images/I/510bDz4xFeL._AC_UL600_SR600,400_.jpg",</t>
  </si>
  <si>
    <t xml:space="preserve">        "name": "Amazon Basics Washable Liquid School Glue, 5 fl.oz Bottle, 147ml,1-Pack, Clear",</t>
  </si>
  <si>
    <t xml:space="preserve">        "link": "https://www.amazon.com/Amazon-Basics-Washable-Liquid-School",</t>
  </si>
  <si>
    <t xml:space="preserve">        "fulllink": "https://www.amazon.com/Amazon-Basics-Washable-Liquid-School/dp/B0CRD97QJ3/ref=zg_bs_g_arts-crafts_d_sccl_21/133-8364463-3604600?psc=1"</t>
  </si>
  <si>
    <t xml:space="preserve">        "img": "https://c.media-amazon.com/images/I/61nS6xh3jcL._AC_UL600_SR600,400_.jpg",</t>
  </si>
  <si>
    <t xml:space="preserve">        "name": "Melsan 1x4 inch Hook and Loop Strips with Adhesive - 15 Sets, Strong Back Adhesive Fasten Mounting Tape for Home or Office Use - Instead of Holes and Screws, Black",</t>
  </si>
  <si>
    <t xml:space="preserve">        "link": "https://www.amazon.com/Melsan-inch-Hook-Loop-Tape",</t>
  </si>
  <si>
    <t xml:space="preserve">        "fulllink": "https://www.amazon.com/Melsan-inch-Hook-Loop-Tape/dp/B07Y3VDPLF/ref=zg_bs_g_arts-crafts_d_sccl_22/133-8364463-3604600?psc=1"</t>
  </si>
  <si>
    <t xml:space="preserve">        "img": "https://c.media-amazon.com/images/I/61yUu8nj4bL._AC_UL600_SR600,400_.jpg",</t>
  </si>
  <si>
    <t xml:space="preserve">        "name": "Red Heart Super Saver Black Yarn - 3 Pack of 198g/7oz - Acrylic - 4 Medium (Worsted) - 364 Yards - Knitting/Crochet",</t>
  </si>
  <si>
    <t xml:space="preserve">        "link": "https://www.amazon.com/Red-Heart-Super-Saver-Black",</t>
  </si>
  <si>
    <t xml:space="preserve">        "fulllink": "https://www.amazon.com/Red-Heart-Super-Saver-Black/dp/B09W1HR5VD/ref=zg_bs_g_arts-crafts_d_sccl_23/133-8364463-3604600?psc=1"</t>
  </si>
  <si>
    <t xml:space="preserve">        "img": "https://c.media-amazon.com/images/I/61PGjplg2HL._AC_UL600_SR600,400_.jpg",</t>
  </si>
  <si>
    <t xml:space="preserve">        "name": "Mod Podge Gloss Sealer, Glue &amp; Finish: All-in-One Craft Solution- Quick Dry, Easy Clean, for Wood, Paper, Fabric &amp; More. Non-Toxic - Craft with Confidence, Made in USA, 8 oz., Pack of 1",</t>
  </si>
  <si>
    <t xml:space="preserve">        "link": "https://www.amazon.com/CS11201-Mod-Podge-8-Ounce-1-Pack",</t>
  </si>
  <si>
    <t xml:space="preserve">        "fulllink": "https://www.amazon.com/CS11201-Mod-Podge-8-Ounce-1-Pack/dp/B003W0XR8M/ref=zg_bs_g_arts-crafts_d_sccl_24/133-8364463-3604600?psc=1"</t>
  </si>
  <si>
    <t xml:space="preserve">        "img": "https://c.media-amazon.com/images/I/61zw85lNeVL._AC_UL600_SR600,400_.jpg",</t>
  </si>
  <si>
    <t xml:space="preserve">        "name": "Goo Gone Original Liquid - 8 Ounce - Surface Safe Adhesive Remover Safely Removes Stickers Labels Decals Residue Tape Chewing Gum Grease Tar Crayon Glue",</t>
  </si>
  <si>
    <t xml:space="preserve">        "link": "https://www.amazon.com/Goo-Gone-Original-Liquid-Adhesive",</t>
  </si>
  <si>
    <t xml:space="preserve">        "fulllink": "https://www.amazon.com/Goo-Gone-Original-Liquid-Adhesive/dp/B07PW7J8QG/ref=zg_bs_g_arts-crafts_d_sccl_25/133-8364463-3604600?psc=1"</t>
  </si>
  <si>
    <t xml:space="preserve">        "img": "https://c.media-amazon.com/images/I/81FV47uX-nL._AC_UL600_SR600,400_.jpg",</t>
  </si>
  <si>
    <t xml:space="preserve">        "name": "Betem 24 Colors Dual Tip Acrylic Paint Pens Markers, Premium Acrylic Paint Pens for Wood, Canvas, Stone, Rock Painting, Glass, Ceramic Surfaces, DIY Crafts Making Art Supplies",</t>
  </si>
  <si>
    <t xml:space="preserve">        "link": "https://www.amazon.com/Betem-Acrylic-Painting-Surfaces-Supplies",</t>
  </si>
  <si>
    <t xml:space="preserve">        "fulllink": "https://www.amazon.com/Betem-Acrylic-Painting-Surfaces-Supplies/dp/B09VCYS41G/ref=zg_bs_g_arts-crafts_d_sccl_26/133-8364463-3604600?psc=1"</t>
  </si>
  <si>
    <t xml:space="preserve">        "img": "https://c.media-amazon.com/images/I/715X8N1lgYL._AC_UL600_SR600,400_.jpg",</t>
  </si>
  <si>
    <t xml:space="preserve">        "name": "5 STARS UNITED Ring Sizers for Loose Rings - 8 - Pack Easy-Clip Ring Size Adjuster for 1-10 mm Band Widths - Ring Guards for Women and Men",</t>
  </si>
  <si>
    <t xml:space="preserve">        "link": "https://www.amazon.com/Ring-Size-Adjuster-for-Loose-Rings",</t>
  </si>
  <si>
    <t xml:space="preserve">        "fulllink": "https://www.amazon.com/Ring-Size-Adjuster-for-Loose-Rings/dp/B0CJV5FTNJ/ref=zg_bs_g_arts-crafts_d_sccl_27/133-8364463-3604600?psc=1"</t>
  </si>
  <si>
    <t xml:space="preserve">        "img": "https://c.media-amazon.com/images/I/81wJbbk3-CL._AC_UL600_SR600,400_.jpg",</t>
  </si>
  <si>
    <t xml:space="preserve">        "name": "HeatnBond Hem Iron-On Adhesive, Super Weight, 3/4 Inch x 8 Yards, White",</t>
  </si>
  <si>
    <t xml:space="preserve">        "link": "https://www.amazon.com/HeatnBond-Iron-Adhesive-Super-Weight",</t>
  </si>
  <si>
    <t xml:space="preserve">        "fulllink": "https://www.amazon.com/HeatnBond-Iron-Adhesive-Super-Weight/dp/B000XZVXNK/ref=zg_bs_g_arts-crafts_d_sccl_28/133-8364463-3604600?psc=1"</t>
  </si>
  <si>
    <t xml:space="preserve">        "img": "https://c.media-amazon.com/images/I/71GcgFn9ubL._AC_UL600_SR600,400_.jpg",</t>
  </si>
  <si>
    <t xml:space="preserve">        "name": "Westcott 13901 8-Inch Titanium Scissors For Office and Home, Yellow/Gray, 2 Pack",</t>
  </si>
  <si>
    <t xml:space="preserve">        "link": "https://www.amazon.com/Westcott-13901-Straight-Titanium-Scissors",</t>
  </si>
  <si>
    <t xml:space="preserve">        "fulllink": "https://www.amazon.com/Westcott-13901-Straight-Titanium-Scissors/dp/B000P0LNRE/ref=zg_bs_g_arts-crafts_d_sccl_29/133-8364463-3604600?psc=1"</t>
  </si>
  <si>
    <t xml:space="preserve">        "img": "https://c.media-amazon.com/images/I/71aRoniZxWL._AC_UL600_SR600,400_.jpg",</t>
  </si>
  <si>
    <t xml:space="preserve">        "name": "beadsland Flat Back Crystal Rhinestones Round Gems for Nail Art and Craft Glue Fix, CrystalAB (4.6-4.8mm) SS20/1440pcs",</t>
  </si>
  <si>
    <t xml:space="preserve">        "link": "https://www.amazon.com/Beadsland-Rhinestones-1-3mm-6-5mm-CrystalAB-4-9-5-0mm",</t>
  </si>
  <si>
    <t xml:space="preserve">        "fulllink": "https://www.amazon.com/Beadsland-Rhinestones-1-3mm-6-5mm-CrystalAB-4-9-5-0mm/dp/B076XR6CFZ/ref=zg_bs_g_arts-crafts_d_sccl_30/133-8364463-3604600?psc=1"</t>
  </si>
  <si>
    <t xml:space="preserve">        "img": "https://c.media-amazon.com/images/I/517YQJNAMeS._AC_UL300_SR300,200_.jpg",</t>
  </si>
  <si>
    <t xml:space="preserve">        "name": "Paxcoo 1mm Elastic Bracelet String Cord Stretch Bead Cord for Jewelry Making and Bracelet Making White",</t>
  </si>
  <si>
    <t xml:space="preserve">        "link": "https://www.amazon.com/Paxcoo-Elastic-Bracelet-Stretch-Jewelry",</t>
  </si>
  <si>
    <t xml:space="preserve">        "fulllink": "https://www.amazon.com/Paxcoo-Elastic-Bracelet-Stretch-Jewelry/dp/B07D4J1MQ4/ref=zg_bs_g_arts-crafts_d_sccl_31/133-8364463-3604600?psc=1"</t>
  </si>
  <si>
    <t xml:space="preserve">        "img": "https://c.media-amazon.com/images/I/61A7rxSxclL._AC_UL300_SR300,200_.jpg",</t>
  </si>
  <si>
    <t xml:space="preserve">        "name": "Vanhench Brown Wrapping Paper, Craft Paper, Kraft Paper 17.5\"x 1200\"(100'), Gift Wrapping Bulletin Board Arts &amp; Crafts, Bouquet Flower Table Covering Poster Packing Shipping Moving Supplies 70GSM 50LB",</t>
  </si>
  <si>
    <t xml:space="preserve">        "link": "https://www.amazon.com/Wrapping-Covering-Bulletin-Bouquet-Supplies",</t>
  </si>
  <si>
    <t xml:space="preserve">        "fulllink": "https://www.amazon.com/Wrapping-Covering-Bulletin-Bouquet-Supplies/dp/B0BQTYYVZH/ref=zg_bs_g_arts-crafts_d_sccl_32/133-8364463-3604600?psc=1"</t>
  </si>
  <si>
    <t xml:space="preserve">        "img": "https://c.media-amazon.com/images/I/81p+37Dq0AL._AC_UL300_SR300,200_.jpg",</t>
  </si>
  <si>
    <t xml:space="preserve">        "name": "WEMATE Back to School Supplies Pen Case, Large Pencil Case, Big Capacity Pencil Pouch Stationery Pen Bag, Storage High Capacity Bag Pouch Holder Box Organizer, Marker Pen Case for Women &amp; Men",</t>
  </si>
  <si>
    <t xml:space="preserve">        "link": "https://www.amazon.com/WEMATE-Pencil-Aesthetic-Capacity-Canvas",</t>
  </si>
  <si>
    <t xml:space="preserve">        "fulllink": "https://www.amazon.com/WEMATE-Pencil-Aesthetic-Capacity-Canvas/dp/B0BJPDJ84Y/ref=zg_bs_g_arts-crafts_d_sccl_33/133-8364463-3604600?psc=1"</t>
  </si>
  <si>
    <t xml:space="preserve">        "img": "https://c.media-amazon.com/images/I/81zT3TwsJcL._AC_UL300_SR300,200_.jpg",</t>
  </si>
  <si>
    <t xml:space="preserve">        "name": "Redtwo 5100 Clay Beads Bracelet Making Kit, Flat Preppy Beads for Friendship Jewelry Making,Polymer Heishi Beads with Charms Gifts for Teen Girls Crafts for Girls Ages 8-12",</t>
  </si>
  <si>
    <t xml:space="preserve">        "link": "https://www.amazon.com/Redtwo-Bracelet-Making-Jewelry-Polymer",</t>
  </si>
  <si>
    <t xml:space="preserve">        "fulllink": "https://www.amazon.com/Redtwo-Bracelet-Making-Jewelry-Polymer/dp/B09X9DPDBQ/ref=zg_bs_g_arts-crafts_d_sccl_34/133-8364463-3604600?psc=1"</t>
  </si>
  <si>
    <t xml:space="preserve">        "img": "https://c.media-amazon.com/images/I/71haruh5yEL._AC_UL300_SR300,200_.jpg",</t>
  </si>
  <si>
    <t xml:space="preserve">        "name": "Fairfield The Original Poly-Fil, Premium Polyester Fiber Fill, Soft Pillow Stuffing, Stuffing for Stuffed Animals, Toys, Cloud Decorations, and More, Machine-Washable Poly-Fil Fiber Fill, 5 lbs. Box",</t>
  </si>
  <si>
    <t xml:space="preserve">        "link": "https://www.amazon.com/Fairfield-Original-Polyester-Decorations-Machine-Washable",</t>
  </si>
  <si>
    <t xml:space="preserve">        "fulllink": "https://www.amazon.com/Fairfield-Original-Polyester-Decorations-Machine-Washable/dp/B002OUP6JE/ref=zg_bs_g_arts-crafts_d_sccl_35/133-8364463-3604600?psc=1"</t>
  </si>
  <si>
    <t xml:space="preserve">        "img": "https://c.media-amazon.com/images/I/61+wqje2fSS._AC_UL300_SR300,200_.jpg",</t>
  </si>
  <si>
    <t xml:space="preserve">        "name": "Liquitex BASICS Acrylic Paint, 250ml (8.5-oz) Tube, Titanium White",</t>
  </si>
  <si>
    <t xml:space="preserve">        "link": "https://www.amazon.com/Liquitex-BASICS-Acrylic-8-45-oz-Titanium",</t>
  </si>
  <si>
    <t xml:space="preserve">        "fulllink": "https://www.amazon.com/Liquitex-BASICS-Acrylic-8-45-oz-Titanium/dp/B002665SYY/ref=zg_bs_g_arts-crafts_d_sccl_36/133-8364463-3604600?psc=1"</t>
  </si>
  <si>
    <t xml:space="preserve">        "img": "https://c.media-amazon.com/images/I/715brizq5yL._AC_UL300_SR300,200_.jpg",</t>
  </si>
  <si>
    <t xml:space="preserve">        "name": "SAKURA Pigma Micron Fineliner Pens - Archival Black Ink Pens - Pens for Writing, Drawing, or Journaling - Assorted Point Sizes - 6 Pack",</t>
  </si>
  <si>
    <t xml:space="preserve">        "link": "https://www.amazon.com/Sakura-Pigma-30062-Micron-Blister",</t>
  </si>
  <si>
    <t xml:space="preserve">        "fulllink": "https://www.amazon.com/Sakura-Pigma-30062-Micron-Blister/dp/B0008G8G8Y/ref=zg_bs_g_arts-crafts_d_sccl_37/133-8364463-3604600?psc=1"</t>
  </si>
  <si>
    <t xml:space="preserve">        "img": "https://c.media-amazon.com/images/I/81QC9ijB-UL._AC_UL300_SR300,200_.jpg",</t>
  </si>
  <si>
    <t xml:space="preserve">        "name": "KALOUR 72 Count Colored Pencils for Adult Coloring Books, Soft Core,Ideal for Drawing Blending Shading,Color Pencils Set Gift for Adults Kids Beginners",</t>
  </si>
  <si>
    <t xml:space="preserve">        "link": "https://www.amazon.com/KALOUR-Colored-Coloring-Blending-Beginners",</t>
  </si>
  <si>
    <t xml:space="preserve">        "fulllink": "https://www.amazon.com/KALOUR-Colored-Coloring-Blending-Beginners/dp/B0BHYGM2XG/ref=zg_bs_g_arts-crafts_d_sccl_38/133-8364463-3604600?psc=1"</t>
  </si>
  <si>
    <t xml:space="preserve">        "img": "https://c.media-amazon.com/images/I/61Uz0P19r-L._AC_UL300_SR300,200_.jpg",</t>
  </si>
  <si>
    <t xml:space="preserve">        "name": "iBayam Journal Planner Pens Colored Pens Fine Point Markers Fine Tip Drawing Pens Fineliner Pen for Bullet Journaling Writing Note Taking Calendar Coloring Art Office School Supplies, 18-Pack",</t>
  </si>
  <si>
    <t xml:space="preserve">        "link": "https://www.amazon.com/Fineliner-Journaling-Calendar-Coloring-Supplies",</t>
  </si>
  <si>
    <t xml:space="preserve">        "fulllink": "https://www.amazon.com/Fineliner-Journaling-Calendar-Coloring-Supplies/dp/B0772XSNXY/ref=zg_bs_g_arts-crafts_d_sccl_39/133-8364463-3604600?psc=1"</t>
  </si>
  <si>
    <t xml:space="preserve">        "img": "https://c.media-amazon.com/images/I/81T2M8lDyhL._AC_UL300_SR300,200_.jpg",</t>
  </si>
  <si>
    <t xml:space="preserve">        "name": "Westcott Right- &amp; Left-Handed Scissors For Kids, 5’’ Pointed Safety Scissors, Assorted, 12 Pack (13141)",</t>
  </si>
  <si>
    <t xml:space="preserve">        "link": "https://www.amazon.com/Westcott-School-Scissors-Pointed-Assorted",</t>
  </si>
  <si>
    <t xml:space="preserve">        "fulllink": "https://www.amazon.com/Westcott-School-Scissors-Pointed-Assorted/dp/B000GP0RHK/ref=zg_bs_g_arts-crafts_d_sccl_40/133-8364463-3604600?psc=1"</t>
  </si>
  <si>
    <t xml:space="preserve">        "img": "https://c.media-amazon.com/images/I/81HWE0orTPL._AC_UL300_SR300,200_.jpg",</t>
  </si>
  <si>
    <t xml:space="preserve">        "name": "Coquimbo Sewing Kit Gifts for Mom Grandma Friend Adults Beginner Kids Traveler, Portable Sewing Supplies Accessories Contains Thread, Needle, Scissors, Measure Tape, Dorm Room Essentials (Black, M)",</t>
  </si>
  <si>
    <t xml:space="preserve">        "link": "https://www.amazon.com/Futricy-Beginner-Traveler-Emergency-Accessories",</t>
  </si>
  <si>
    <t xml:space="preserve">        "fulllink": "https://www.amazon.com/Futricy-Beginner-Traveler-Emergency-Accessories/dp/B0BXKB7QF6/ref=zg_bs_g_arts-crafts_d_sccl_41/133-8364463-3604600?psc=1"</t>
  </si>
  <si>
    <t xml:space="preserve">        "img": "https://c.media-amazon.com/images/I/71qT-5NWvoL._AC_UL300_SR300,200_.jpg",</t>
  </si>
  <si>
    <t xml:space="preserve">        "name": "Neenah Premium Cardstock, 8.5\" x 11\", 65 lb/176 gsm, Bright White, 250 Sheets (91904)",</t>
  </si>
  <si>
    <t xml:space="preserve">        "link": "https://www.amazon.com/Neenah-Bright-White-Cardstock-Inches",</t>
  </si>
  <si>
    <t xml:space="preserve">        "fulllink": "https://www.amazon.com/Neenah-Bright-White-Cardstock-Inches/dp/B00006IDRW/ref=zg_bs_g_arts-crafts_d_sccl_42/133-8364463-3604600?psc=1"</t>
  </si>
  <si>
    <t xml:space="preserve">        "img": "https://c.media-amazon.com/images/I/71P10FwazpL._AC_UL300_SR300,200_.jpg",</t>
  </si>
  <si>
    <t xml:space="preserve">        "name": "Lion Brand 24/7 Cotton Yarn, Lightweight Yarn for Knitting, Crocheting, and Crafts, White, 1 Pack",</t>
  </si>
  <si>
    <t xml:space="preserve">        "link": "https://www.amazon.com/Skein-24-Cotton%C2%AE-Yarn-White",</t>
  </si>
  <si>
    <t xml:space="preserve">        "fulllink": "https://www.amazon.com/Skein-24-Cotton%C2%AE-Yarn-White/dp/B017T97A02/ref=zg_bs_g_arts-crafts_d_sccl_43/133-8364463-3604600?psc=1"</t>
  </si>
  <si>
    <t xml:space="preserve">        "img": "https://c.media-amazon.com/images/I/61shRjpfqiL._AC_UL300_SR300,200_.jpg",</t>
  </si>
  <si>
    <t xml:space="preserve">        "name": "2 Pack Tape Measure Measuring Tape for Body Fabric Sewing Tailor Cloth Knitting Vinyl Home Craft Measurements, 60-Inch Soft Fashion Pink &amp; Retractable Black Double Scales Rulers for Body Weight Loss",</t>
  </si>
  <si>
    <t xml:space="preserve">        "link": "https://www.amazon.com/Pack-Measuring-Knitting-Measurements-Retractable",</t>
  </si>
  <si>
    <t xml:space="preserve">        "fulllink": "https://www.amazon.com/Pack-Measuring-Knitting-Measurements-Retractable/dp/B07WG5B464/ref=zg_bs_g_arts-crafts_d_sccl_44/133-8364463-3604600?psc=1"</t>
  </si>
  <si>
    <t xml:space="preserve">        "img": "https://c.media-amazon.com/images/I/81em2uuf45L._AC_UL300_SR300,200_.jpg",</t>
  </si>
  <si>
    <t xml:space="preserve">        "name": "Sharpie Creative Paint-like Brush Tip Acrylic Markers, Assorted Colors, 12 Count, Perfect for Art and Craft Supplies",</t>
  </si>
  <si>
    <t xml:space="preserve">        "link": "https://www.amazon.com/SHARPIE-Creative-Markers-Water-Based-Assorted",</t>
  </si>
  <si>
    <t xml:space="preserve">        "fulllink": "https://www.amazon.com/SHARPIE-Creative-Markers-Water-Based-Assorted/dp/B0CPMTDYVB/ref=zg_bs_g_arts-crafts_d_sccl_45/133-8364463-3604600?psc=1"</t>
  </si>
  <si>
    <t xml:space="preserve">        "img": "https://c.media-amazon.com/images/I/81tPEc5OVRL._AC_UL300_SR300,200_.jpg",</t>
  </si>
  <si>
    <t xml:space="preserve">        "name": "Mosser Lee ML0560 Spanish Moss, 250 Cubic Inches",</t>
  </si>
  <si>
    <t xml:space="preserve">        "link": "https://www.amazon.com/Mosser-Lee-ML0560-Spanish-Moss",</t>
  </si>
  <si>
    <t xml:space="preserve">        "fulllink": "https://www.amazon.com/Mosser-Lee-ML0560-Spanish-Moss/dp/B000QTO78Q/ref=zg_bs_g_arts-crafts_d_sccl_46/133-8364463-3604600?psc=1"</t>
  </si>
  <si>
    <t xml:space="preserve">        "img": "https://c.media-amazon.com/images/I/617GYOIZQGL._AC_UL300_SR300,200_.jpg",</t>
  </si>
  <si>
    <t xml:space="preserve">        "name": "HTVRONT Heat Transfer Vinyl White HTV Rolls - 12\" x 15ft White Iron on Vinyl for Cricut &amp; Silhouette Cameo, White HTV Vinyl for Shirts - Easy to Cut &amp; Weed for Heat Vinyl Design",</t>
  </si>
  <si>
    <t xml:space="preserve">        "link": "https://www.amazon.com/Heat-Transfer-Vinyl-White-Rolls",</t>
  </si>
  <si>
    <t xml:space="preserve">        "fulllink": "https://www.amazon.com/Heat-Transfer-Vinyl-White-Rolls/dp/B082FQ2R11/ref=zg_bs_g_arts-crafts_d_sccl_47/133-8364463-3604600?psc=1"</t>
  </si>
  <si>
    <t xml:space="preserve">        "img": "https://c.media-amazon.com/images/I/61u6ZfEEWvL._AC_UL300_SR300,200_.jpg",</t>
  </si>
  <si>
    <t xml:space="preserve">        "name": "Rit Dye 88150 All Purpose Liquid Dye, Black, 8 Fl Oz (Pack of 1)",</t>
  </si>
  <si>
    <t xml:space="preserve">        "link": "https://www.amazon.com/Rit-Dye-Liquid-Fabric-8-Ounce",</t>
  </si>
  <si>
    <t xml:space="preserve">        "fulllink": "https://www.amazon.com/Rit-Dye-Liquid-Fabric-8-Ounce/dp/B001QX2G9S/ref=zg_bs_g_arts-crafts_d_sccl_48/133-8364463-3604600?psc=1"</t>
  </si>
  <si>
    <t xml:space="preserve">        "img": "https://c.media-amazon.com/images/I/71qw9Ftti6L._AC_UL300_SR300,200_.jpg",</t>
  </si>
  <si>
    <t xml:space="preserve">        "name": "FolkArt Acrylic Paint in Assorted Colors (2 oz), , Mossy Meadow",</t>
  </si>
  <si>
    <t xml:space="preserve">        "link": "https://www.amazon.com/FolkArt-Acrylic-Assorted-Colors-6456",</t>
  </si>
  <si>
    <t xml:space="preserve">        "fulllink": "https://www.amazon.com/FolkArt-Acrylic-Assorted-Colors-6456/dp/B0728B4CLJ/ref=zg_bs_g_arts-crafts_d_sccl_49/133-8364463-3604600?psc=1"</t>
  </si>
  <si>
    <t xml:space="preserve">        "img": "https://c.media-amazon.com/images/I/61nzUgS8EvL._AC_UL300_SR300,200_.jpg",</t>
  </si>
  <si>
    <t xml:space="preserve">        "name": "Amazon Basics 3 Hole Punch, 10 Sheet Capacity, Black",</t>
  </si>
  <si>
    <t xml:space="preserve">        "link": "https://www.amazon.com/AmazonBasics-Hole-Punch-Sheet-Capacity",</t>
  </si>
  <si>
    <t xml:space="preserve">        "fulllink": "https://www.amazon.com/AmazonBasics-Hole-Punch-Sheet-Capacity/dp/B0879YNTTP/ref=zg_bs_g_arts-crafts_d_sccl_50/133-8364463-3604600?psc=1"</t>
  </si>
  <si>
    <t xml:space="preserve">    "productDetails": "About this item                   Multipurpose office scissors for cutting paper, cardboard, fabric, photos, and more     Includes 1 grey pair of scissors     High-performance Physical Vapor Deposition (PVD) coated blades are stronger than stainless steel     PVD coated blades stay sharp beyond 100,000 cuts     Soft grip handles offer a comfortable hold; fit right or left handed users       \n                            ›  See more product details",</t>
  </si>
  <si>
    <t xml:space="preserve">    "customerReviews": "&lt;img src=\"https://c.media-amazon.com/images/S/amazon-avatars-global/default.png\"/&gt;Vit5.0 out of 5 stars\n\n\n\n\n\n\n\n  \n  \n    Simple, Sharp, and Reliable!\n  \nReviewed in the United States on August 21, 2024Size: 1-PackVerified Purchase\n\n\n\n\n\n\n\n  \n  \n    These Amazon Basics gray scissors are exactly what you’d expect: no frills, just solid performance. They’re sharp, comfortable to hold, and perfect for everyday tasks around the house or office. Whether cutting paper, fabric, or opening packages, they get the job done with ease. A dependable pair of scissors at a great price!\n  \nRead more\n  3 people found this helpful\n    \n          \n              \n                  Helpful\n              \n          \n      Sending feedback...Thank you for your feedback.Sorry, we failed to record your vote. Please try again\n        Report\n  &lt;img src=\"https://c.media-amazon.com/images/S/amazon-avatars-global/default.png\"/&gt;Phillies Phan5.0 out of 5 stars\n\n\n\n\n\n\n\n  \n  \n    Excellent !\n  \nReviewed in the United States on August 23, 2024Size: 1-PackVerified Purchase\n\n\n\n\n\n\n\n  \n  \n    Nice and sharp and sturdy, works great ! Comfortable grip too !  High quality at a low price, yay !\n  \nRead more\n  One person found this helpful\n    \n          \n              \n                  Helpful\n              \n          \n      Sending feedback...Thank you for your feedback.Sorry, we failed to record your vote. Please try again\n        Report\n  &lt;img src=\"https://c.media-amazon.com/images/S/amazon-avatars-global/default.png\"/&gt;Shannon5.0 out of 5 stars\n\n\n\n\n\n\n\n  \n  \n    Precise\n  \nReviewed in the United States on August 10, 2024Size: 1-PackVerified Purchase\n\n\n\n\n\n\n\n  \n  \n    Great price. Quality product. There’s nothing like a fresh pair of sharp, sturdy scissors.\n  \nRead more\n  \n    \n          \n              \n                  Helpful\n              \n          \n      Sending feedback...Thank you for your feedback.Sorry, we failed to record your vote. Please try again\n        Report\n  &lt;img src=\"https://c.media-amazon.com/images/S/amazon-avatars-global/efd80345-3096-4953-ae53-859db6d87102._CR25%2C0%2C450%2C450_SX460_.jpg\"/&gt;Amy Patterson5.0 out of 5 stars\n\n\n\n\n\n\n\n  \n  \n    Unbeatable Value\n  \nReviewed in the United States on July 30, 2024Size: 3-PackVerified Purchase\n\n\n\n\n\n\n\n  \n  \n    The Amazon Basics Multipurpose Comfort Grip Scissors are fantastic! These scissors offer great quality at an unbeatable price. They are comfortable to hold and cut smoothly through various materials, making them perfect for everyday use. The ergonomic design ensures a firm and easy grip, reducing hand fatigue during prolonged use. If you’re looking for reliable and affordable scissors, these are an excellent choice. Highly recommended!\n  \nRead more\n  9 people found this helpful\n    \n          \n              \n                  Helpful\n              \n          \n      Sending feedback...Thank you for your feedback.Sorry, we failed to record your vote. Please try again\n        Report\n  &lt;img src=\"https://c.media-amazon.com/images/S/amazon-avatars-global/default.png\"/&gt;jenksdrummer4.0 out of 5 stars\n\n\n\n\n\n\n\n  \n  \n    Good, cheap scissors\n  \nReviewed in the United States on June 15, 2024Size: 3-PackVerified Purchase\n\n\n\n\n\n\n\n  \n  \n    One thing that annoys me in a 1st world problem kind of way is related to scissors. When I can't find a pair, and when I do, they have a notch in them from cutting something that damaged them. So, yeah, that's two things...but scissors are the topic!What better way to solve for X than to have 3 pair of scissors that are different colors, so that I can have \"my\" pair of scissors, my wife can have the other two; where she can use them as a screwdriver or whatever, and mine see only paper.Amazon, solving problems without counseling.\n  \nRead more\n  23 people found this helpful\n    \n          \n              \n                  Helpful\n              \n          \n      Sending feedback...Thank you for your feedback.Sorry, we failed to record your vote. Please try again\n        Report\n  &lt;img src=\"https://c.media-amazon.com/images/S/amazon-avatars-global/default.png\"/&gt;Kyle5.0 out of 5 stars\n\n\n\n\n\n\n\n  \n  \n    Sharp, lightweight pair of scissors\n  \nReviewed in the United States on August 28, 2024Size: 2-PackVerified Purchase\n\n\n\n\n\n\n\n  \n  \n    You don't know how badly you need a new pair of scissors until you get one.  I finally bit the bullet and bought these at a very reasonable price, and I don't know how I got along without them.  Nothing fancy, but they fit the hand nicely and do a great, clean job of cutting any material that I have tried so far.  Great pair of scissors handy for any household.\n  \nRead more\n  One person found this helpful\n    \n          \n              \n                  Helpful\n              \n          \n      Sending feedback...Thank you for your feedback.Sorry, we failed to record your vote. Please try again\n        Report\n  &lt;img src=\"https://c.media-amazon.com/images/S/amazon-avatars-global/default.png\"/&gt;JayArr5.0 out of 5 stars\n\n\n\n\n\n\n\n  \n  \n    Great scissors for the price!\n  \nReviewed in the United States on August 26, 2024Size: 2-PackVerified Purchase\n\n\n\n\n\n\n\n  \n  \n    I have bought these before, and they are still excellent \"desk scissors\" or \"kitchen scissors\" for utility work; I don't think they would work well for sewing, though.  The people who sew (and there are many in my family and my wife's family) are VERY picky about their sewing scissors, and most keep their \"sewing scissors\" either hidden or locked up, so that only THEY may use them.  However, these Amazon Basics scissors are great utility scissors and, when they wear out, may be recycled and replaced with new purchases of Amazon Basics scissors, maybe every five or six years.\n  \nRead more\n  3 people found this helpful\n    \n          \n              \n                  Helpful\n              \n          \n      Sending feedback...Thank you for your feedback.Sorry, we failed to record your vote. Please try again\n        Report\n  &lt;img src=\"https://c.media-amazon.com/images/S/amazon-avatars-global/0eb0ab8b-dce5-4416-b651-ebff04e86832._CR0%2C0%2C499%2C499_SX460_.jpg\"/&gt;Honey Stewart5.0 out of 5 stars\n\n\n\n\n\n\n\n  \n  \n    Exactly what I was looking for!\n  \nReviewed in the United States on August 7, 2024Size: 1-PackVerified Purchase\n\n\n\n\n\n\n\n  \n  \n    These scissors are exactly what I was looking for.  They are just normal, all purpose, household scissors that appear to be well made and are comfortable on my hand.  I am happy with this purchase.\n  \nRead more\n  One person found this helpful\n    \n          \n              \n                  Helpful\n              \n          \n      Sending feedback...Thank you for your feedback.Sorry, we failed to record your vote. Please try again\n        Report",</t>
  </si>
  <si>
    <t xml:space="preserve">    "trackingLink": "https://www.amazon.com/Amazon-Basics-Multipurpose-Stainless-Scissors/dp/B0CRB1VZ46?psc=&amp;linkCode=ll1&amp;tag=dividy-20&amp;linkId=c80d46e1c580f854d5ead7be37a5596f&amp;language=en_US&amp;ref_=as_li_ss_tl"</t>
  </si>
  <si>
    <t xml:space="preserve">    "productDetails": "About this item                   CONVENIENT SIZE - This Apple Barrel Acrylic Paint comes in a versatile 2 oz size that is great for basecoating, stenciling, and so much more     FUN FINISH - This brilliant acrylic paint dries to a matte finish - perfect for a variety of arts and crafts!     BRIGHT COLOR - Grab your acrylic paint brushes and add this fun, bright acrylic paint to all your DIY projects     USE ON MULTIPLE SURFACES - Use Apple Barrel Acrylic Paint on a variety of surfaces such as wood, paper, canvas, Styrofoam, paper mache, and so much more     EASY CLEAN UP - Clean up is easy with this acrylic paint! Simply clean up while wet with soap and water     MANUFACTURING - We proudly manufacture Apple Barrel Acrylic Paint and Acrylic Paint Sets in the USA     FORMULA - Apple Barrel is a non-toxic and water-based formula, great for crafting with all ages. Expand your art supplies with this fun brand!       \n                          ›  See more product details",</t>
  </si>
  <si>
    <t xml:space="preserve">    "customerReviews": "&lt;img src=\"https://c.media-amazon.com/images/S/amazon-avatars-global/default.png\"/&gt;r kuhl5.0 out of 5 stars\n\n\n\n\n\n\n\n  \n  \n    Craft paint\n  \nReviewed in the United States on July 28, 2024Color: WhiteSize: 2 Fl Oz (Pack of 1)Verified Purchase\n\n\n\n\n\n\n\n  \n  \n    White acrylic paint with good coverage, good consistency for smooth application at a good price. Dries very quickly.\n  \nRead more\n  One person found this helpful\n    \n          \n              \n                  Helpful\n              \n          \n      Sending feedback...Thank you for your feedback.Sorry, we failed to record your vote. Please try again\n        Report\n  &lt;img src=\"https://c.media-amazon.com/images/S/amazon-avatars-global/default.png\"/&gt;yesika arredondo5.0 out of 5 stars\n\n\n\n\n\n\n\n  \n  \n    Cheap and effective\n  \nReviewed in the United States on August 1, 2024Color: WhiteSize: 2 Fl Oz (Pack of 1)Verified Purchase\n\n\n\n\n\n\n\n  \n  \n    I do a lot of crafts around my house involving paint and this paint does the job. It's great for all kinds of projects, is so cheap, and dries super quickly love this paint.\n  \nRead more\n  \n    \n          \n              \n                  Helpful\n              \n          \n      Sending feedback...Thank you for your feedback.Sorry, we failed to record your vote. Please try again\n        Report\n  &lt;img src=\"https://c.media-amazon.com/images/S/amazon-avatars-global/default.png\"/&gt;Crystalprism5.0 out of 5 stars\n\n\n\n\n\n\n\n  \n  \n    Good paint\n  \nReviewed in the United States on September 1, 2024Color: WhiteSize: 2 Fl Oz (Pack of 1)Verified Purchase\n\n\n\n\n\n\n\n  \n  \n    Great consistency and not a bad odor. Dries pretty quick easy to work with. High gloss finish\n  \nRead more\n  \n    \n          \n              \n                  Helpful\n              \n          \n      Sending feedback...Thank you for your feedback.Sorry, we failed to record your vote. Please try again\n        Report\n  &lt;img src=\"https://c.media-amazon.com/images/S/amazon-avatars-global/8e374198-28d7-4ccc-95f8-7389a9a3bb94._CR0%2C0%2C500%2C500_SX460_.jpg\"/&gt;Cynthia Ring5.0 out of 5 stars\n\n\n\n\n\n\n\n  \n  \n    Affordable Paint at Low Prices!\n  \nReviewed in the United States on July 30, 2024Color: WhiteSize: 2 Fl Oz (Pack of 1)Verified Purchase\n\n\n\n\n\n\n\n  \n  \n    It is always my go-to paint brand when I need paint for a small project. The price can't be beat and the quality is great. It covers well and dries quickly.\n  \nRead more\n  \n    \n          \n              \n                  Helpful\n              \n          \n      Sending feedback...Thank you for your feedback.Sorry, we failed to record your vote. Please try again\n        Report\n  &lt;img src=\"https://c.media-amazon.com/images/S/amazon-avatars-global/default.png\"/&gt;Sharon Rhea Ford5.0 out of 5 stars\n\n\n\n\n\n\n\n  \n  \n    Great Craft Paints\n  \nReviewed in the United States on August 29, 2024Color: WhiteSize: 2 Fl Oz (Pack of 1)Verified Purchase\n\n\n\n\n\n\n\n  \n  \n    I lost probably 50 of these paints in Hurricane Ian .... and I am reordering. I've used this brand for quite a while, and can't wait to have time for crafts again. The colors are in a great variety, good consistency, and just fun!\n  \nRead more\n  \n    \n          \n              \n                  Helpful\n              \n          \n      Sending feedback...Thank you for your feedback.Sorry, we failed to record your vote. Please try again\n        Report\n  &lt;img src=\"https://c.media-amazon.com/images/S/amazon-avatars-global/3bab03f7-a301-4c25-b760-cc15683150bd._CR0%2C0%2C500%2C500_SX460_.jpg\"/&gt;Daisy_Torres.14.0 out of 5 stars\n\n\n\n\n\n\n\n  \n  \n    Super cheap!\n  \nReviewed in the United States on August 23, 2024Color: WhiteSize: 2 Fl Oz (Pack of 1)Verified Purchase\n\n\n\n\n\n\n\n  \n  \n    It's exactly what you pay for honestly 😂 It's thin, it's watery, but it's 59 cents and honestly that's perfectly fine. The coverage is on the thin side but it definitely still works just fine for painting. I do lots of clouds and ocean waves and it's been fine for anything!\n  \nRead more\n  \n    \n          \n              \n                  Helpful\n              \n          \n      Sending feedback...Thank you for your feedback.Sorry, we failed to record your vote. Please try again\n        Report\n  &lt;img src=\"https://c.media-amazon.com/images/S/amazon-avatars-global/7e307a68-8c78-49cd-8af8-77f5c1a5d446._CR0%2C0%2C375%2C375_UX460_.jpg\"/&gt;Ken5.0 out of 5 stars\n\n\n\n\n\n\n\n  \n  \n    Quick deal\n  \nReviewed in the United States on August 4, 2024Color: WhiteSize: 2 Fl Oz (Pack of 1)Verified Purchase\n\n\n\n\n\n\n\n  \n  \n    Good price I think and worked well with epoxy\n  \nRead more\n  \n    \n          \n              \n                  Helpful\n              \n          \n      Sending feedback...Thank you for your feedback.Sorry, we failed to record your vote. Please try again\n        Report\n  &lt;img src=\"https://c.media-amazon.com/images/S/amazon-avatars-global/default.png\"/&gt;Samuel Drake5.0 out of 5 stars\n\n\n\n\n\n\n\n  \n  \n    As good as ever\n  \nReviewed in the United States on August 27, 2024Color: WhiteSize: 2 Fl Oz (Pack of 1)Verified Purchase\n\n\n\n\n\n\n\n  \n  \n    Does what acrylic paint is supposed to do.Covers well.\n  \nRead more\n  \n    \n          \n              \n                  Helpful\n              \n          \n      Sending feedback...Thank you for your feedback.Sorry, we failed to record your vote. Please try again\n        Report",</t>
  </si>
  <si>
    <t xml:space="preserve">    "trackingLink": "https://www.amazon.com/Apple-Barrel-Acrylic-Assorted-Colors/dp/B003MX7UAA?th=1&amp;linkCode=ll1&amp;tag=dividy-20&amp;linkId=07a35126fe4201dc2bb86bb0656f9914&amp;language=en_US&amp;ref_=as_li_ss_tl"</t>
  </si>
  <si>
    <t xml:space="preserve">    "productDetails": "About this item                   Goes on purple and dries clear so you can see where you are gluing!     Goes on smooth for easy application     Acid Free, photo safe, non-toxic and washable     Bonds to paper, cardboard, foam board, display board, and more     Perfect for arts, crafts, and school projects     Includes 12, 6g glue sticks       \n                            ›  See more product details",</t>
  </si>
  <si>
    <t xml:space="preserve">    "customerReviews": "&lt;img src=\"https://c.media-amazon.com/images/S/amazon-avatars-global/387bd01d-c2c2-4868-b65e-8ffdfe4b7291._CR0%2C0%2C448%2C448_UX460_.jpg\"/&gt;J. Mcginnis5.0 out of 5 stars\n\n\n\n\n\n\n\n  \n  \n    Great Elmer's product\n  \nReviewed in the United States on July 19, 2024Color: Standard StickSize: 12 CountVerified Purchase\n\n\n\n\n\n\n\n  \n  \n    Can’t go wrong with this brand, ever. I’ve been using Elmer’s products for years and find all their products reliable and well made for all types of glue applications. Disappearing purple ink is a great aid in precision glueing as you can see exactly where you swipe the glue stick on. The bonding of the adhesive is solid and dry time is good. The sticks are easy to use. And the glue is versatile, bonding to all kinds of paper, boards, wood, leather, even glass and fabric. I appreciate that this glue stick is non-toxic as I have pets and kids around all the time so it is an important feature. The glue is also washable so I know I am not going to ruin my clothing while using it. And the glue itself is very smooth and clump free for easy application. I really like the disappearing glue sticks and keep them on hand always as I am certain to find an important use for the around the house and while crafting and working with paper. I give five stars for this product.\n  \nRead more\n  2 people found this helpful\n    \n          \n              \n                  Helpful\n              \n          \n      Sending feedback...Thank you for your feedback.Sorry, we failed to record your vote. Please try again\n        Report\n  &lt;img src=\"https://c.media-amazon.com/images/S/amazon-avatars-global/default.png\"/&gt;Sarah Wright5.0 out of 5 stars\n\n\n\n\n\n\n\n  \n  \n    Great product\n  \nReviewed in the United States on August 9, 2024Color: Standard StickSize: 12 CountVerified Purchase\n\n\n\n\n\n\n\n  \n  \n    Great product, easy application, great adhesion, worth it for the value of money, no mess and quick drying . Very versatile.\n  \nRead more\n  4 people found this helpful\n    \n          \n              \n                  Helpful\n              \n          \n      Sending feedback...Thank you for your feedback.Sorry, we failed to record your vote. Please try again\n        Report\n  &lt;img src=\"https://c.media-amazon.com/images/S/amazon-avatars-global/default.png\"/&gt;peacelily5.0 out of 5 stars\n\n\n\n\n\n\n\n  \n  \n    Inexpensive, convenient size, and they work!\n  \nReviewed in the United States on July 9, 2024Color: Standard StickSize: 12 CountVerified Purchase\n\n\n\n\n\n\n\n  \n  \n    I used to buy the full size sticks of these but the smaller size is much more convenient and easier to apply preciously where you want it.  I generally use it for sealing envelopes but have also used it to successfully repair a 5x8 wooden picture frame.  I bought the 12 pack because it was discounted and a great deal.  I expect that will last awhile for me but if you have children, everyone can be using their own at the same time.  Very happy with my purchase and I like the disappearing purple color because you can see precisely where you have applied it or if you missed a spot.  Great product!\n  \nRead more\n  2 people found this helpful\n    \n          \n              \n                  Helpful\n              \n          \n      Sending feedback...Thank you for your feedback.Sorry, we failed to record your vote. Please try again\n        Report\n  &lt;img src=\"https://c.media-amazon.com/images/S/amazon-avatars-global/default.png\"/&gt;Melissa5.0 out of 5 stars\n\n\n\n\n\n\n\n  \n  \n    Elmers or nothing\n  \nReviewed in the United States on August 26, 2024Color: Standard StickSize: 12 CountVerified Purchase\n\n\n\n\n\n\n\n  \n  \n    Elmers is the only brand we prefer. The quality is better than the cheaper brands. It lasts longer and is more sticky. Easy to use especially for little kids\n  \nRead more\n  \n    \n          \n              \n                  Helpful\n              \n          \n      Sending feedback...Thank you for your feedback.Sorry, we failed to record your vote. Please try again\n        Report\n  &lt;img src=\"https://c.media-amazon.com/images/S/amazon-avatars-global/9a47db69-c59e-4689-964a-484451dd0214._CR0%2C0%2C500%2C500_SX460_.jpg\"/&gt;Anna Riley5.0 out of 5 stars\n\n\n\n\n\n\n\n  \n  \n    Good glue\n  \nReviewed in the United States on August 3, 2024Color: Standard StickSize: 12 CountVerified Purchase\n\n\n\n\n\n\n\n  \n  \n    Well known brand, same type of quality as always, dryers rather fast and perfect for school.\n  \nRead more\n  One person found this helpful\n    \n          \n              \n                  Helpful\n              \n          \n      Sending feedback...Thank you for your feedback.Sorry, we failed to record your vote. Please try again\n        Report\n  &lt;img src=\"https://c.media-amazon.com/images/S/amazon-avatars-global/f531ebc8-58f9-4d34-b269-bb0597daacdb._CR43%2C0%2C414%2C414_SX460_.jpg\"/&gt;Clarissa Marie4.0 out of 5 stars\n\n\n\n\n\n\n\n  \n  \n    happy w product\n  \nReviewed in the United States on August 21, 2024Color: Standard StickSize: 12 CountVerified Purchase\n\n\n\n\n\n\n\n  \n  \n    i like this product. great quality. works amazing.  great price. all around happy\n  \nRead more\n  \n    \n          \n              \n                  Helpful\n              \n          \n      Sending feedback...Thank you for your feedback.Sorry, we failed to record your vote. Please try again\n        Report\n  &lt;img src=\"https://c.media-amazon.com/images/S/amazon-avatars-global/default.png\"/&gt;Garrett5.0 out of 5 stars\n\n\n\n\n\n\n\n  \n  \n    Your Typical Glue, but With a Purple Twist\n  \nReviewed in the United States on December 24, 2023Color: Standard StickSize: 12 CountVerified Purchase\n\n\n\n\n\n\n\n  \n  \n    I purchased these as part of my daughter's school supply list. It was a great price for a pack of 12. And Elmer's has been the biggest name in the glue market, even when I was I young lad. No reason it is the number 1 teacher's brand.This glue is easy to use, especially compared to glue in a bottle. It goes on easy you just have to be willing to accept that if you want to cover the edges of whatever you are gluing then you will more than likely go over whatever is under it with the glue stick. I still find that it goes on smooth and is pretty clean, and easy to control. It goes on purple so that you can see exactly where you are putting it and it dries clear. It is not the best adhering glue, but it is good enough for school work and crafts. Sometimes that has even worked in my favor, where I was able to reposition what I was gluing, after I had placed it.This was a bargin for some high quality glue sticks. I am sure that I will be purchasing more next school year.\n  \nRead more\n  5 people found this helpful\n    \n          \n              \n                  Helpful\n              \n          \n      Sending feedback...Thank you for your feedback.Sorry, we failed to record your vote. Please try again\n        Report\n  &lt;img src=\"https://c.media-amazon.com/images/S/amazon-avatars-global/default.png\"/&gt;Virginia Long5.0 out of 5 stars\n\n\n\n\n\n\n\n  \n  \n    Great value\n  \nReviewed in the United States on August 19, 2024Color: Standard StickSize: 12 CountVerified Purchase\n\n\n\n\n\n\n\n  \n  \n    Goes on easy, cleans up easy and should last the entire school year.\n  \nRead more\n  One person found this helpful\n    \n          \n              \n                  Helpful\n              \n          \n      Sending feedback...Thank you for your feedback.Sorry, we failed to record your vote. Please try again\n        Report",</t>
  </si>
  <si>
    <t xml:space="preserve">    "trackingLink": "https://www.amazon.com/Elmers-Disappearing-Purple-School-Washable/dp/B003ULCZ7M?th=1&amp;linkCode=ll1&amp;tag=dividy-20&amp;linkId=a653a883ae862519ef999497f129a2bd&amp;language=en_US&amp;ref_=as_li_ss_tl"</t>
  </si>
  <si>
    <t xml:space="preserve">    "productDetails": "About this item                   Goes on purple and dries clear so you can see where you are gluing!     Goes on smooth for easy application     Acid Free, photo safe, non-toxic and washable     Bonds to paper, cardboard, foam board, display board, and more     Perfect for arts, crafts, and school projects     Includes 3, 22g glue sticks       \n                            ›  See more product details",</t>
  </si>
  <si>
    <t xml:space="preserve">    "customerReviews": "&lt;img src=\"https://c.media-amazon.com/images/S/amazon-avatars-global/default.png\"/&gt;Aijaz ur rahman5.0 out of 5 stars\n\n\n\n\n\n\n\n  \n  \n    Perfect As A Glue Stick\n  \nReviewed in the United States on April 21, 2024Color: 3-countSize: 3 CountVerified Purchase\n\n\n\n\n\n\n\n  \n  \n    I recently purchased the Elmer's Disappearing Purple School Glue Stick for a variety of school projects and crafts, and I must say, it has exceeded my expectations! First off, the glue is purple when applied, which makes it incredibly easy to see where you've put it. This feature is especially helpful when working with younger children or tackling intricate projects where precision is key. The best part? The purple color disappears as it dries, leaving behind a clean, professional look with no messy residue.Using the glue stick is straightforward and mess-free. The application is smooth, and it adheres well to paper, cardboard, and even some fabrics. It's ideal for those who need a reliable glue without the hassle of drips or spills. Additionally, the glue stick's size and shape make it comfortable to hold and use, even during lengthy crafting sessions.The packaging of the glue stick deserves a mention too. It is sturdy and secure, ensuring the glue stays fresh and is protected from drying out. Moreover, the product was shipped promptly and arrived in perfect condition, thanks to the excellent packaging that prevented any damage during transit.In terms of performance, the Elmer's Disappearing Purple School Glue Stick does its job magnificently. It holds materials together firmly, and the bond it creates is durable enough for long-lasting projects. Whether you're a teacher, a student, or a craft enthusiast, this glue stick is a reliable choice that won't let you down.Overall, I highly recommend the Elmer's Disappearing Purple School Glue Stick. It's not just a glue stick; it's a tool that offers precision, ease, and reliability, making any project a bit more manageable and a lot more fun. 5 stars for an outstanding product!\n  \nRead more\n  2 people found this helpful\n    \n          \n              \n                  Helpful\n              \n          \n      Sending feedback...Thank you for your feedback.Sorry, we failed to record your vote. Please try again\n        Report\n  &lt;img src=\"https://c.media-amazon.com/images/S/amazon-avatars-global/default.png\"/&gt;TYeager5.0 out of 5 stars\n\n\n\n\n\n\n\n  \n  \n    I absolutely love Elmer's Disappearing Purple School Glue Sticks!\n  \nReviewed in the United States on July 23, 2024Color: 3-countSize: 3 CountVerified Purchase\n\n\n\n\n\n\n\n  \n  \n    \"I absolutely love Elmer's disappearing purple glue sticks! Not only do they provide a smooth and mess-free application, but the purple color also makes it easy to see where the glue has been applied. This is especially helpful for kids who are just learning how to use glue properly. The best part is that the purple color dries clear, so there are no unsightly marks left behind on the project. These glue sticks are reliable, easy to use, and perfect for all sorts of crafting and school projects. I highly recommend Elmer's disappearing purple glue sticks to anyone looking for a high-quality and user-friendly adhesive solution!\"\n  \nRead more\n  \n    \n          \n              \n                  Helpful\n              \n          \n      Sending feedback...Thank you for your feedback.Sorry, we failed to record your vote. Please try again\n        Report\n  &lt;img src=\"https://c.media-amazon.com/images/S/amazon-avatars-global/default.png\"/&gt;Randy Brant5.0 out of 5 stars\n\n\n\n\n\n\n\n  \n  \n    Great price!\n  \nReviewed in the United States on August 24, 2024Color: 3-countSize: 3 CountVerified Purchase\n\n\n\n\n\n\n\n  \n  \n    Best stick glue you can use\n  \nRead more\n  One person found this helpful\n    \n          \n              \n                  Helpful\n              \n          \n      Sending feedback...Thank you for your feedback.Sorry, we failed to record your vote. Please try again\n        Report\n  &lt;img src=\"https://c.media-amazon.com/images/S/amazon-avatars-global/default.png\"/&gt;CodyFord5.0 out of 5 stars\n\n\n\n\n\n\n\n  \n  \n    Brings u back to the 90s\n  \nReviewed in the United States on July 24, 2024Color: 3-countSize: 3 CountVerified Purchase\n\n\n\n\n\n\n\n  \n  \n    Perfect school glue. Works well and is toddler friendly\n  \nRead more\n  One person found this helpful\n    \n          \n              \n                  Helpful\n              \n          \n      Sending feedback...Thank you for your feedback.Sorry, we failed to record your vote. Please try again\n        Report\n  &lt;img src=\"https://c.media-amazon.com/images/S/amazon-avatars-global/default.png\"/&gt;Lexia5.0 out of 5 stars\n\n\n\n\n\n\n\n  \n  \n    Dries on clear, easy application\n  \nReviewed in the United States on July 18, 2024Color: 3-countSize: 3 CountVerified Purchase\n\n\n\n\n\n\n\n  \n  \n    Great glue sticks - dries on clear and easy for children to use. Packaging was dented.\n  \nRead more\n  \n    \n          \n              \n                  Helpful\n              \n          \n      Sending feedback...Thank you for your feedback.Sorry, we failed to record your vote. Please try again\n        Report\n  &lt;img src=\"https://c.media-amazon.com/images/S/amazon-avatars-global/default.png\"/&gt;Rac4.0 out of 5 stars\n\n\n\n\n\n\n\n  \n  \n    Good quality\n  \nReviewed in the United States on July 9, 2024Color: 3-countSize: 3 CountVerified Purchase\n\n\n\n\n\n\n\n  \n  \n    Price can be lower....\n  \nRead more\n  \n    \n          \n              \n                  Helpful\n              \n          \n      Sending feedback...Thank you for your feedback.Sorry, we failed to record your vote. Please try again\n        Report\n  &lt;img src=\"https://c.media-amazon.com/images/S/amazon-avatars-global/default.png\"/&gt;Jessica5.0 out of 5 stars\n\n\n\n\n\n\n\n  \n  \n    Lifesaver for the Littles\n  \nReviewed in the United States on July 27, 2024Color: 3-countSize: 3 CountVerified Purchase\n\n\n\n\n\n\n\n  \n  \n    Makes gluing easy for my kiddos.Love how easy it it is to use and see.Right consistency for glue sticks.\n  \nRead more\n  \n    \n          \n              \n                  Helpful\n              \n          \n      Sending feedback...Thank you for your feedback.Sorry, we failed to record your vote. Please try again\n        Report\n  &lt;img src=\"https://c.media-amazon.com/images/S/amazon-avatars-global/default.png\"/&gt;Bob S.5.0 out of 5 stars\n\n\n\n\n\n\n\n  \n  \n    Easy to use\n  \nReviewed in the United States on July 13, 2024Color: 3-countSize: 3 CountVerified Purchase\n\n\n\n\n\n\n\n  \n  \n    Worked as expected great product\n  \nRead more\n  \n    \n          \n              \n                  Helpful\n              \n          \n      Sending feedback...Thank you for your feedback.Sorry, we failed to record your vote. Please try again\n        Report",</t>
  </si>
  <si>
    <t xml:space="preserve">    "trackingLink": "https://www.amazon.com/Elmers-Disappearing-Purple-School-E562/dp/B00143SNPG?th=1&amp;linkCode=ll1&amp;tag=dividy-20&amp;linkId=0b8ef24708d5552cb26e832eb894e3ba&amp;language=en_US&amp;ref_=as_li_ss_tl"</t>
  </si>
  <si>
    <t xml:space="preserve">    "productDetails": "About this item                   100% PURE AND NATURAL PEPPERMINT OIL – Brooklyn Botany essential oils are all natural with no additives or dilution. Therefore they can provide their maximum benefits and are extremely potent.     PREMIUM GRADE ESSENTIAL OIL FOR SOAP MAKING – All of our essential oils are Premium Quality and are tested by an independent lab to test the potency and efficiency of each oil. They are Premium Grade oils and are beneficial for use in aromatherapy, skin therapy and DIY projects.     PREMIUM GLASS BOTTLE WITH DROPPER FOR ESSENTIAL OILS – Our Essential Oil is bottled in an amber glass bottle to protect the oil against UV rays. A glass dropper is also included so you can avoid waste of the oil and get the exact amount you desire.     SOAP MAKING SCENT – Our Peppermint Oil is versatile and can be used for Making Homemade Soap, Candles, Lotion, Bath Bombs, Skin &amp; Body Care, Diffusers. Essential oils need to be diluted with the carrier oil of your choice. This oil blends well with other oils like, Bergamot, Rose, Geranium, Frankincense, Grapefruit, Vetiver, Pine, Lemon, Tangerine, Patchouli, Sweet Orange, Cedarwood, Neroli, Rosemary and Clary Sage.     BOTTLED IN THE USA – We at Brooklyn Botany want to serve you with the finest oils and therefore we source them from the best regions all over the world. Each oil is brought to the USA, is tested for its potency and is then bottled with care for you to enjoy.       \n                            ›  See more product details",</t>
  </si>
  <si>
    <t xml:space="preserve">    "customerReviews": "&lt;img src=\"https://c.media-amazon.com/images/S/amazon-avatars-global/default.png\"/&gt;Jenny G5.0 out of 5 stars\n\n\n\n\n\n\n\n  \n  \n    When I need to recharge\n  \nReviewed in the United States on August 28, 2024Size: 4.00 Fl Oz (Pack of 1)Color: PeppermintVerified Purchase\n\n\n\n\n\n\n\n  \n  \n    I take peppermint baths. I have peppermint shampoo and peppermint soap and I guess I really just like peppermint. It’s revitalizing. I’m an empath who likes to immerse themselves in water and like to wash away the sometimes heavy energy of the day (I know I sound like a hippie, but I’m also grounded and down to earth, I swear!). Peppermint oil makes me feel like I’ve done a deep cleaning. Peppermint is the end all be all and this oil is no different than any other. It does exactly as you would expect, the price is decent. I would purchase again.\n  \nRead more\n  2 people found this helpful\n    \n          \n              \n                  Helpful\n              \n          \n      Sending feedback...Thank you for your feedback.Sorry, we failed to record your vote. Please try again\n        Report\n  &lt;img src=\"https://c.media-amazon.com/images/S/amazon-avatars-global/default.png\"/&gt;TLloret5.0 out of 5 stars\n\n\n\n\n\n\n\n  \n  \n    Use as a spider and bug repellent.\n  \nReviewed in the United States on August 27, 2024Size: 4.00 Fl Oz (Pack of 1)Color: PeppermintVerified Purchase\n\n\n\n\n\n\n\n  \n  \n    In an empty spray bottle, I mix 25 drops of this oil with 5 sprays of Power Dawn (it's dawn plus alcohol) and fill it up with water. I shake hard and let it set for half hour. They, I turn it on fine mist and spray all over my house (I also do my RV) after a good wipe down of walls and corners. The peppermint deters spiders and some mice. I use this in my RV and have no mice. My brother (who stores his RV at my house. His always has mice. I stand behind this is the reason.\n  \nRead more\n  One person found this helpful\n    \n          \n              \n                  Helpful\n              \n          \n      Sending feedback...Thank you for your feedback.Sorry, we failed to record your vote. Please try again\n        Report\n  &lt;img src=\"https://c.media-amazon.com/images/S/amazon-avatars-global/default.png\"/&gt;Essensia5.0 out of 5 stars\n\n\n\n\n\n\n\n  \n  \n    Brooklyn Botany Peppermint Essential Oil\n  \nReviewed in the United States on September 4, 2024Size: 4.00 Fl Oz (Pack of 1)Color: PeppermintVerified Purchase\n\n\n\n\n\n\n\n  \n  \n    I've ordered this peppermint essential oil several times and feel that it has helped to alleviate symtoms of a skin condition. I also think it is a good value for the price.\n  \nRead more\n  \n    \n          \n              \n                  Helpful\n              \n          \n      Sending feedback...Thank you for your feedback.Sorry, we failed to record your vote. Please try again\n        Report\n  &lt;img src=\"https://c.media-amazon.com/images/S/amazon-avatars-global/default.png\"/&gt;Jenswan5.0 out of 5 stars\n\n\n\n\n\n\n\n  \n  \n    Product is authentic and exactly as it should be\n  \nReviewed in the United States on August 28, 2024Size: 4.00 Fl Oz (Pack of 1)Color: PeppermintVerified Purchase\n\n\n\n\n\n\n\n  \n  \n    I use peppermint oil for many things from bug repellent.. rodent repellent to aromatherapy use for colds and sinus conditions. This product has a true peppermint smell. The dropper fits perfectly and the bottle lasts for months and months. Highly recommend this peppermint oil\n  \nRead more\n  One person found this helpful\n    \n          \n              \n                  Helpful\n              \n          \n      Sending feedback...Thank you for your feedback.Sorry, we failed to record your vote. Please try again\n        Report\n  &lt;img src=\"https://c.media-amazon.com/images/S/amazon-avatars-global/default.png\"/&gt;Amazon Customer4.0 out of 5 stars\n\n\n\n\n\n\n\n  \n  \n    Almost Peppermint but great value!\n  \nReviewed in the United States on August 9, 2024Size: 4.00 Fl Oz (Pack of 1)Color: PeppermintVerified Purchase\n\n\n\n\n\n\n\n  \n  \n    I want to start off by saying things haven’t smelled the same since catching the Rona. I don’t want to downgrade this product without 100 percent confidence in my nose. I will say this does not smell better than Now Foods brand to me. It has a simulated scent if that makes sense? But that could be my nose too.Scent 1-10 = 6Quality 1-10 = 9Value 1-10 = 10Effectiveness = 9I use this to freshen up my home, ward off pest like spiders and mice outdoors. 1 squeeze from the dropper in a diffuser usually gets the house smelling good for hours. I know it wards off crickets and other bugs outside but it’s rather temporary depending on the temperature. Just wish it smelled more like what I’m used to because it is a good value for the amount to price ratio. I can’t knock off stars just to be petty. -1 star for not smelling like what I expected, but the bottle showed up on time and unbroken. Overall pleased.\n  \nRead more\n\n\n\n\n\n\n\n\n\n\n\n \n  \t\t \n\n\n\n\n    \n        \n        \n            \n        \n            \n        \n        \n            \n            \n        \n        \n            \n            \n        \n    \n    \n        \n\n            \n                &lt;img src=\"https://c.media-amazon.com/images/S/amazon-avatars-global/default.png\"/&gt;Amazon Customer\n            \n\n            4.0 out of 5 stars\n            \n                Almost Peppermint but great value!\n            \n            \n            \n                \n                    \n                        \n                        \n                            \n                                \n                                \n                                    Reviewed in the United States on August 9, 2024\n                                \n                            \n                        \n                    \n                \n            \n        \n        \n            I want to start off by saying things haven’t smelled the same since catching the Rona. I don’t want to downgrade this product without 100 percent confidence in my nose. I will say this does not smell better than Now Foods brand to me. It has a simulated scent if that makes sense? But that could be my nose too.Scent 1-10 = 6Quality 1-10 = 9Value 1-10 = 10Effectiveness = 9I use this to freshen up my home, ward off pest like spiders and mice outdoors. 1 squeeze from the dropper in a diffuser usually gets the house smelling good for hours. I know it wards off crickets and other bugs outside but it’s rather temporary depending on the temperature. Just wish it smelled more like what I’m used to because it is a good value for the amount to price ratio. I can’t knock off stars just to be petty. -1 star for not smelling like what I expected, but the bottle showed up on time and unbroken. Overall pleased.\n        \n        \n            \n                Images in this review\n            \n            \n                \n                    \n                        \n                    \n                \n            \n        \n    \n        \n    \n\n\n\n\n\n   function toggleSeeAllView() {\n       P.when('A', 'cr-image-popover-controller').execute(function(A, imagePopoverController) {\n          imagePopoverController.toggleSeeAllView(true);\n       });\n   }\n\n\n       &lt;img alt=\"Customer image\" src=\"https://c.media-amazon.com/images/I/61AqUXXFMgL._SY88.jpg\" height=\"88\" width=\"100%\"/&gt;\n\n        P.when('A', 'cr-image-popover-controller').execute(function(A, imagePopoverController) {\n          A.on(\"a:popover:beforeShow:R10M8Q450A2FPP_gallerySection_main\", function(data) {\n            imagePopoverController.initImagePopover(\"R10M8Q450A2FPP\", \"[https://c.media-amazon.com/images/I/61AqUXXFMgL.jpg]\", data);\n          });\n        });\n    \n\n  3 people found this helpful\n    \n          \n              \n                  Helpful\n              \n          \n      Sending feedback...Thank you for your feedback.Sorry, we failed to record your vote. Please try again\n        Report\n  &lt;img src=\"https://c.media-amazon.com/images/S/amazon-avatars-global/default.png\"/&gt;Frugal Shopper5.0 out of 5 stars\n\n\n\n\n\n\n\n  \n  \n    So versatile\n  \nReviewed in the United States on August 26, 2024Size: 4.00 Fl Oz (Pack of 1)Color: PeppermintVerified Purchase\n\n\n\n\n\n\n\n  \n  \n    We use the peppermint as a mouse deterrent in our rv and as a ant deterrent in our house.  The smell is amazing and fresh. A couple drops go a long way so, it lasts a long time.  It is an easy non chemical solution.\n  \nRead more\n  One person found this helpful\n    \n          \n              \n                  Helpful\n              \n          \n      Sending feedback...Thank you for your feedback.Sorry, we failed to record your vote. Please try again\n        Report\n  &lt;img src=\"https://c.media-amazon.com/images/S/amazon-avatars-global/default.png\"/&gt;Pete P.5.0 out of 5 stars\n\n\n\n\n\n\n\n  \n  \n    Pure peppermint\n  \nReviewed in the United States on September 3, 2024Size: 4.00 Fl Oz (Pack of 1)Color: PeppermintVerified Purchase\n\n\n\n\n\n\n\n  \n  \n    Very nice essential oil. Nice strong aroma. Using some of it mixed with glycerin and soaked in cotton ball to keep mice away.\n  \nRead more\n  \n    \n          \n              \n                  Helpful\n              \n          \n      Sending feedback...Thank you for your feedback.Sorry, we failed to record your vote. Please try again\n        Report\n  &lt;img src=\"https://c.media-amazon.com/images/S/amazon-avatars-global/default.png\"/&gt;Shirley5.0 out of 5 stars\n\n\n\n\n\n\n\n  \n  \n    The real deal.\n  \nReviewed in the United States on August 23, 2024Size: 4.00 Fl Oz (Pack of 1)Color: PeppermintVerified Purchase\n\n\n\n\n\n\n\n  \n  \n    Now this is the real peppermint essence oil. I love it even though I don't like peppermint. It's doing its job. Wonderful I will order again. Thank you for the delivery person as they deserve the praise.\n  \nRead more\n  One person found this helpful\n    \n          \n              \n                  Helpful\n              \n          \n      Sending feedback...Thank you for your feedback.Sorry, we failed to record your vote. Please try again\n        Report",</t>
  </si>
  <si>
    <t xml:space="preserve">    "trackingLink": "https://www.amazon.com/Brooklyn-Botany-Peppermint-Essential-Oil/dp/B088SYMZGG?th=1&amp;linkCode=ll1&amp;tag=dividy-20&amp;linkId=88a6c0794167b6ef1502a16329afaa7e&amp;language=en_US&amp;ref_=as_li_ss_tl"</t>
  </si>
  <si>
    <t xml:space="preserve">    "productDetails": "About this item                   Visible Application: Disappearing purple formula helps kids see where the glue is.     Mess-Free: Applies smoothly and dries clear for a neat finish.     Educator’s Choice: The #1 teacher brand, ideal for younger learners' crafting and projects.     Safe and Non-toxic: Acid-free formula is perfect for classrooms and homes.     Bulk Value: Contains 30, 0.24-ounce (7-gram) Elmer’s craft glue sticks.     High Performance: Bonds to most porous and semi-porous materials.     Easy Cleanup: Washable for easy and safe clean-ups.       \n                            ›  See more product details",</t>
  </si>
  <si>
    <t xml:space="preserve">    "customerReviews": "&lt;img src=\"https://c.media-amazon.com/images/S/amazon-avatars-global/default.png\"/&gt;Brittany Brace5.0 out of 5 stars\n\n\n\n\n\n\n\n  \n  \n    Great value!\n  \nReviewed in the United States on August 14, 2024Color: Standard StickSize: 30 CountVerified Purchase\n\n\n\n\n\n\n\n  \n  \n    Great value! Love the multipack for school supplies and leftovers for at home art projects! Performance of Elmer’s is unbeatable. The purple to clear color makes them easy to see and use especially for beginners. Will buy again!\n  \nRead more\n  \n    \n          \n              \n                  Helpful\n              \n          \n      Sending feedback...Thank you for your feedback.Sorry, we failed to record your vote. Please try again\n        Report\n  &lt;img src=\"https://c.media-amazon.com/images/S/amazon-avatars-global/default.png\"/&gt;Randa.b085.0 out of 5 stars\n\n\n\n\n\n\n\n  \n  \n    Great value and wonderful help to the teachers\n  \nReviewed in the United States on July 26, 2024Color: Standard StickSize: 30 CountVerified Purchase\n\n\n\n\n\n\n\n  \n  \n    I buy at least one of these every year, sometimes two, to send to each of my kids' classrooms. I know the teachers appreciate it as they have noted many times. The school supply list asks for two per child, but they always need more things. Amazon has a great price on this every year compared to anywhere else, so I am a repeat buyer! The glue itself is the best brand and type with the disappearing color, especially for younger children.\n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Great product\n  \nReviewed in the United States on August 22, 2024Color: Standard StickSize: 30 CountVerified Purchase\n\n\n\n\n\n\n\n  \n  \n    Purchased for bulk school supplies. Good deal &amp; they work great for elementary school. Also good for home or church crafts.\n  \nRead more\n  \n    \n          \n              \n                  Helpful\n              \n          \n      Sending feedback...Thank you for your feedback.Sorry, we failed to record your vote. Please try again\n        Report\n  &lt;img src=\"https://c.media-amazon.com/images/S/amazon-avatars-global/1d4a2475-1cd1-4fbf-b602-0cffcdbfedd1._CR83%2C0%2C334%2C334_SX460_.jpg\"/&gt;Amit Patel5.0 out of 5 stars\n\n\n\n\n\n\n\n  \n  \n    Great buy and way cheaper on Amazon!\n  \nReviewed in the United States on July 26, 2024Color: Standard StickSize: 30 CountVerified Purchase\n\n\n\n\n\n\n\n  \n  \n    We needed glue sticks for my son's school year.  We only need 12 but given the price, this way cheaper than in Target or Wal-Mart.  We paid less and got more!  As my son is starting kindergarten in the fall we wanted to start understanding how to use these glue sticks before he goes to school.  I love the purple indicator because it helps him understand where to glue so he is aware of how much to use.  The caps are pretty easy to open for him and he has no issues with using the glue stick.\n  \nRead more\n  \n    \n          \n              \n                  Helpful\n              \n          \n      Sending feedback...Thank you for your feedback.Sorry, we failed to record your vote. Please try again\n        Report\n  &lt;img src=\"https://c.media-amazon.com/images/S/amazon-avatars-global/5b0b3f9a-4fb3-4bdf-8149-e1adbfc15db4._CR0%2C39%2C255%2C255_UX460_.jpg\"/&gt;desiree bianchi5.0 out of 5 stars\n\n\n\n\n\n\n\n  \n  \n    Back to school\n  \nReviewed in the United States on August 2, 2024Color: Standard StickSize: 30 CountVerified Purchase\n\n\n\n\n\n\n\n  \n  \n    Dries fast, perfect for back to school when you buy things like this in bulk and a great price. This will last us almost the whole school year. They are small so easy to fit in a pencil pouch or small pocket.\n  \nRead more\n  \n    \n          \n              \n                  Helpful\n              \n          \n      Sending feedback...Thank you for your feedback.Sorry, we failed to record your vote. Please try again\n        Report\n  &lt;img src=\"https://c.media-amazon.com/images/S/amazon-avatars-global/default.png\"/&gt;KJM5.0 out of 5 stars\n\n\n\n\n\n\n\n  \n  \n    Great for teachers!\n  \nReviewed in the United States on August 31, 2024Color: Standard StickSize: 30 CountVerified Purchase\n\n\n\n\n\n\n\n  \n  \n    Great value and function for the price! Bought to throw in a back-to-school teacher bag. This is the only brand we buy for our kiddos due to the quality and ease of gluing\n  \nRead more\n  \n    \n          \n              \n                  Helpful\n              \n          \n      Sending feedback...Thank you for your feedback.Sorry, we failed to record your vote. Please try again\n        Report\n  &lt;img src=\"https://c.media-amazon.com/images/S/amazon-avatars-global/default.png\"/&gt;lolie 4.0 out of 5 stars\n\n\n\n\n\n\n\n  \n  \n    classroom glue\n  \nReviewed in the United States on August 18, 2024Color: Standard StickSize: 30 CountVerified Purchase\n\n\n\n\n\n\n\n  \n  \n    Kids friendly, teacher price friendly\n  \nRead more\n  \n    \n          \n              \n                  Helpful\n              \n          \n      Sending feedback...Thank you for your feedback.Sorry, we failed to record your vote. Please try again\n        Report\n  &lt;img src=\"https://c.media-amazon.com/images/S/amazon-avatars-global/default.png\"/&gt;Andrea5.0 out of 5 stars\n\n\n\n\n\n\n\n  \n  \n    Perfect glue sticks\n  \nReviewed in the United States on May 6, 2024Color: Standard StickSize: 30 CountVerified Purchase\n\n\n\n\n\n\n\n  \n  \n    I recently had the opportunity to try the glue sticks that are perfect for kids' arts and crafts projects, and I must say, they are truly fantastic! These glue sticks have quickly become a staple in our household, as we use them often and they never disappoint.One of the things I love most about these glue sticks is how easy and convenient they are to use. The twist-up design allows for a smooth and controlled application, making it simple for kids to use without any mess or fuss. The glue sticks glide effortlessly onto paper, cardboard, and other craft materials, ensuring that everything stays securely in place.The packaging of these glue sticks is also worth mentioning. They come in a compact and sturdy container that is not only aesthetically pleasing but also practical. The packaging keeps the glue sticks protected and prevents any accidental spills or leaks, which is a huge plus, especially when working with kids.Speaking of kids, these glue sticks are perfect for their arts and crafts projects. Whether they are working on school assignments or creating their own masterpieces at home, these glue sticks are a reliable choice. They provide a strong bond that holds everything together, giving kids the confidence to showcase their creativity.Clean-up is also a breeze with these glue sticks. Unlike traditional liquid glue, there is no need to worry about sticky messes or waiting for glue to dry. The glue sticks dry quickly and leave no residue behind, allowing kids to move on to the next step of their project without any delays or frustrations.Overall, I highly recommend these glue sticks for any arts and crafts enthusiast, especially for kids. They are easy to use, convenient, and provide a reliable bond. The mess-free packaging and quick drying time make them a great choice for any project. So go ahead and grab a pack of these glue sticks for your next creative endeavor. You won't be disappointed!\n  \nRead more\n  \n    \n          \n              \n                  Helpful\n              \n          \n      Sending feedback...Thank you for your feedback.Sorry, we failed to record your vote. Please try again\n        Report",</t>
  </si>
  <si>
    <t xml:space="preserve">    "trackingLink": "https://www.amazon.com/Elmers-Disappearing-Purple-Washable-0-24-ounce/dp/B000VXO4L2?th=1&amp;linkCode=ll1&amp;tag=dividy-20&amp;linkId=63331ca2b7d06d3ab0bab1b47a8206e1&amp;language=en_US&amp;ref_=as_li_ss_tl"</t>
  </si>
  <si>
    <t xml:space="preserve">    "productDetails": "About this item                   Punches up to 12 sheets of paper     Durable, all-metal design     Easy-to-clean chip tray     Rubber base pad for stability during use     3-hole configuration       \n                            ›  See more product details",</t>
  </si>
  <si>
    <t xml:space="preserve">    "customerReviews": "&lt;img src=\"https://c.media-amazon.com/images/S/amazon-avatars-global/default.png\"/&gt;Amazon Customer 5.0 out of 5 stars\n\n\n\n\n\n\n\n  \n  \n    Good three whole punch!\n  \nReviewed in the United States on August 11, 2024Verified Purchase\n\n\n\n\n\n\n\n  \n  \n    I needed a good three whole punch and this was a great price and it’s very sturdy. It does the job beautifully. It is very easy to use.\n  \nRead more\n  3 people found this helpful\n    \n          \n              \n                  Helpful\n              \n          \n      Sending feedback...Thank you for your feedback.Sorry, we failed to record your vote. Please try again\n        Report\n  &lt;img src=\"https://c.media-amazon.com/images/S/amazon-avatars-global/default.png\"/&gt;AubrieHouchens5.0 out of 5 stars\n\n\n\n\n\n\n\n  \n  \n    Easy to use and space saving!\n  \nReviewed in the United States on July 4, 2024Verified Purchase\n\n\n\n\n\n\n\n  \n  \n    I almost opted for a “cuter” option but chose this due to the affordable price and speed of shipping.I am happy with my choice and it is a high quality product which works really well and takes up minimal space!\n  \nRead more\n\n\n\n\n\n\n\n\n\n\n\n \n  \t\t \n\n\n\n\n    \n        \n        \n            \n        \n            \n        \n        \n            \n            \n        \n        \n            \n            \n        \n    \n    \n        \n\n            \n                &lt;img src=\"https://c.media-amazon.com/images/S/amazon-avatars-global/default.png\"/&gt;AubrieHouchens\n            \n\n            5.0 out of 5 stars\n            \n                Easy to use and space saving!\n            \n            \n            \n                \n                    \n                        \n                        \n                            \n                                \n                                \n                                    Reviewed in the United States on July 4, 2024\n                                \n                            \n                        \n                    \n                \n            \n        \n        \n            I almost opted for a “cuter” option but chose this due to the affordable price and speed of shipping.I am happy with my choice and it is a high quality product which works really well and takes up minimal space!\n        \n        \n            \n                Images in this review\n            \n            \n                \n                    \n                        \n                    \n                \n            \n        \n    \n        \n    \n\n\n\n\n\n   function toggleSeeAllView() {\n       P.when('A', 'cr-image-popover-controller').execute(function(A, imagePopoverController) {\n          imagePopoverController.toggleSeeAllView(true);\n       });\n   }\n\n\n       &lt;img alt=\"Customer image\" src=\"https://c.media-amazon.com/images/I/71bvRyaJdkL._SY88.jpg\" height=\"88\" width=\"100%\"/&gt;\n\n        P.when('A', 'cr-image-popover-controller').execute(function(A, imagePopoverController) {\n          A.on(\"a:popover:beforeShow:R3O4CHIA8RL5P_gallerySection_main\", function(data) {\n            imagePopoverController.initImagePopover(\"R3O4CHIA8RL5P\", \"[https://c.media-amazon.com/images/I/71bvRyaJdkL.jpg]\", data);\n          });\n        });\n    \n\n  5 people found this helpful\n    \n          \n              \n                  Helpful\n              \n          \n      Sending feedback...Thank you for your feedback.Sorry, we failed to record your vote. Please try again\n        Report\n  &lt;img src=\"https://c.media-amazon.com/images/S/amazon-avatars-global/8880fbd8-f84a-4f26-b39e-3b9d2629cbf4._CR0%2C0%2C448%2C448_UX460_.jpg\"/&gt;Loral5.0 out of 5 stars\n\n\n\n\n\n\n\n  \n  \n    Works great, and much heavier duty than I expected.\n  \nReviewed in the United States on July 30, 2024Verified Purchase\n\n\n\n\n\n\n\n  \n  \n    If you work in an office punching holes all day, this may be a little light duty, but for someone using for home use, it's heavy duty.  Top is all metal.Has a reservoir under to catch the punched holes.I think some of the reviews on here are for all products sold by this seller, so watch you're not reading the wrong reviews.I will point out that some people say there is no guide to know where the paper should align.  I have to say, this threw me at first, and I was disappointed, BUT, there is a guide, but it is small and not adjustable.  I think if you get a more expensive model, you have the feature.  But if you're placing this on a solid surface where the paper would insert from right to left, there is a guide that would be to the bottom.  If you have a stack of say, 10 pieces of paper, just light guide them to the stop, and that is your alignment.For me, this punched perfect for my 3-ring binders.  I needed both, which I ordered on Amazon, of the hole punch and 3-ring binders.  I'm taking an online language course, and I needed to print some large PDF files and wanted the binders and hole punch to have tangible copies.\n  \nRead more\n  4 people found this helpful\n    \n          \n              \n                  Helpful\n              \n          \n      Sending feedback...Thank you for your feedback.Sorry, we failed to record your vote. Please try again\n        Report\n  &lt;img src=\"https://c.media-amazon.com/images/S/amazon-avatars-global/default.png\"/&gt;Douglas Tillett5.0 out of 5 stars\n\n\n\n\n\n\n\n  \n  \n    Does the job!\n  \nReviewed in the United States on July 16, 2024Verified Purchase\n\n\n\n\n\n\n\n  \n  \n    The functionality of the hole puncher works admirably. It did punch through 12 sheets as is specified. I already used it two days in a row and still no jams a little hard for me but it was no hassle for my husband .The holes are cleanly cut. Its none-slip base prevents it from sliding around on the desk adding stability during use. Portable good size fits in backpacks. Durable, easy to use, and versatile enough for varies papers sizes.\n  \nRead more\n\n\n\n\n\n\n\n\n\n\n\n \n  \t\t \n\n\n\n\n    \n        \n        \n            \n        \n            \n        \n        \n            \n            \n        \n        \n            \n            \n        \n    \n    \n        \n\n            \n                &lt;img src=\"https://c.media-amazon.com/images/S/amazon-avatars-global/default.png\"/&gt;Douglas Tillett\n            \n\n            5.0 out of 5 stars\n            \n                Does the job!\n            \n            \n            \n                \n                    \n                        \n                        \n                            \n                                \n                                \n                                    Reviewed in the United States on July 16, 2024\n                                \n                            \n                        \n                    \n                \n            \n        \n        \n            The functionality of the hole puncher works admirably. It did punch through 12 sheets as is specified. I already used it two days in a row and still no jams a little hard for me but it was no hassle for my husband .The holes are cleanly cut. Its none-slip base prevents it from sliding around on the desk adding stability during use. Portable good size fits in backpacks. Durable, easy to use, and versatile enough for varies papers sizes.\n        \n        \n            \n                Images in this review\n            \n            \n                \n                    \n                        \n                    \n                \n            \n        \n    \n        \n    \n\n\n\n\n\n   function toggleSeeAllView() {\n       P.when('A', 'cr-image-popover-controller').execute(function(A, imagePopoverController) {\n          imagePopoverController.toggleSeeAllView(true);\n       });\n   }\n\n\n       &lt;img alt=\"Customer image\" src=\"https://c.media-amazon.com/images/I/71pzyG3OKqL._SY88.jpg\" height=\"88\" width=\"100%\"/&gt;\n\n        P.when('A', 'cr-image-popover-controller').execute(function(A, imagePopoverController) {\n          A.on(\"a:popover:beforeShow:R3CLXDK7AHJRTY_gallerySection_main\", function(data) {\n            imagePopoverController.initImagePopover(\"R3CLXDK7AHJRTY\", \"[https://c.media-amazon.com/images/I/71pzyG3OKqL.jpg]\", data);\n          });\n        });\n    \n\n  2 people found this helpful\n    \n          \n              \n                  Helpful\n              \n          \n      Sending feedback...Thank you for your feedback.Sorry, we failed to record your vote. Please try again\n        Report\n  &lt;img src=\"https://c.media-amazon.com/images/S/amazon-avatars-global/default.png\"/&gt;rani4.0 out of 5 stars\n\n\n\n\n\n\n\n  \n  \n    Works well\n  \nReviewed in the United States on November 24, 2021Verified Purchase\n\n\n\n\n\n\n\n  \n  \n    This little guy doesn’t look like much, but it punches above its weight, for sure (ha ha). Seriously, I am trying to organize a very disorganized parent, decades worth of stuff, and much of it was going into binders. I couldn’t find his punch in all the chaos and bought this one. It’s inexpensive, good quality, and has held up well to a significant amount of use.Why not five stars? Every so often, the uppermost hole doesn’t cut cleanly and gets slightly stuck, and I have to re-punch, which I don’t love doing. But it’s not that common, and it is something I’ve seen with every type of punch I’ve ever used.As far as the people complaining there are no guides, there ARE. There is one at the back so the paper doesn’t go in too far, and there’s another at the bottom—if you’re holding the punch in your left hand, and the paper in your right, slide it in and then slide gently toward the bottom. There is a small lip there that tells you the perfect position to stop in for the paper to sit properly in the binder.If, like me, you get in a hurry and sometimes flip things around, it won’t work as well. The holes won’t line up where you want them if you do it with the punch in the right hand and the papers in the left. That’s not the fault of the device, mind; it’s a reflection on the orientation of the rings in a standard three hole binder. This is a one-way-for-proper-use device, but when you use it right, it works beautifully.Oh, and I’ve abused it as far as using more sheets than recommended at a time, because I don’t sit there and count them. It still does a great job, and the spring is still nice and springy.For the price point, totally worth it. I’d give it five stars if it didn’t get stuck every now and then, for sure.\n  \nRead more\n  16 people found this helpful\n    \n          \n              \n                  Helpful\n              \n          \n      Sending feedback...Thank you for your feedback.Sorry, we failed to record your vote. Please try again\n        Report\n  &lt;img src=\"https://c.media-amazon.com/images/S/amazon-avatars-global/default.png\"/&gt;rigo5.0 out of 5 stars\n\n\n\n\n\n\n\n  \n  \n    Quality product for unbelievable price!👌\n  \nReviewed in the United States on August 26, 2024Verified Purchase\n\n\n\n\n\n\n\n  \n  \n    After looking around this was the best pick &amp; I'm Extremely satisfied with this hole puncher. Feels &amp; looks well made; of good heavy duty quality materials &amp; I believe will last long. The price was even better &amp; I'm glad I bought it when I did. Great addition to my college supplies! Highly recommend.\n  \nRead more\n\n\n\n\n\n\n\n\n\n\n\n \n  \t\t \n\n\n\n\n    \n        \n        \n            \n        \n            \n        \n        \n            \n            \n        \n        \n            \n            \n        \n    \n    \n        \n\n            \n                &lt;img src=\"https://c.media-amazon.com/images/S/amazon-avatars-global/default.png\"/&gt;rigo\n            \n\n            5.0 out of 5 stars\n            \n                Quality product for unbelievable price!👌\n            \n            \n            \n                \n                    \n                        \n                        \n                            \n                                \n                                \n                                    Reviewed in the United States on August 26, 2024\n                                \n                            \n                        \n                    \n                \n            \n        \n        \n            After looking around this was the best pick &amp; I'm Extremely satisfied with this hole puncher. Feels &amp; looks well made; of good heavy duty quality materials &amp; I believe will last long. The price was even better &amp; I'm glad I bought it when I did. Great addition to my college supplies! Highly recommend.\n        \n        \n            \n                Images in this review\n            \n            \n                \n                    \n                        \n                    \n                        \n                    \n                \n            \n        \n    \n        \n    \n\n\n\n\n\n   function toggleSeeAllView() {\n       P.when('A', 'cr-image-popover-controller').execute(function(A, imagePopoverController) {\n          imagePopoverController.toggleSeeAllView(true);\n       });\n   }\n\n\n       &lt;img alt=\"Customer image\" src=\"https://c.media-amazon.com/images/I/71dbwoSAFrL._SY88.jpg\" height=\"88\" width=\"100%\"/&gt;&lt;img alt=\"Customer image\" src=\"https://c.media-amazon.com/images/I/71EimhCw+PL._SY88.jpg\" height=\"88\" width=\"100%\"/&gt;\n\n        P.when('A', 'cr-image-popover-controller').execute(function(A, imagePopoverController) {\n          A.on(\"a:popover:beforeShow:R375ZISBBPXYEU_gallerySection_main\", function(data) {\n            imagePopoverController.initImagePopover(\"R375ZISBBPXYEU\", \"[https://c.media-amazon.com/images/I/71dbwoSAFrL.jpg, https://c.media-amazon.com/images/I/71EimhCw+PL.jpg]\", data);\n          });\n        });\n    \n\n  \n    \n          \n              \n                  Helpful\n              \n          \n      Sending feedback...Thank you for your feedback.Sorry, we failed to record your vote. Please try again\n        Report\n  &lt;img src=\"https://c.media-amazon.com/images/S/amazon-avatars-global/default.png\"/&gt;Alex5.0 out of 5 stars\n\n\n\n\n\n\n\n  \n  \n    Great value for a normal use 3 hole punch!\n  \nReviewed in the United States on August 31, 2024Verified Purchase\n\n\n\n\n\n\n\n  \n  \n    This Boston 3 hole punch isn’t adjustable but it does the job for standard binders.  It’s got just enough weight to not flip around when you are using it but also light enough to move around if needed.  The action is smooth but it’s listed at 12 pages so if you have a lot of pages, it won’t be the most efficient.  I shopped around locally but this was the best value by far!  The grey color looks great too!\n  \nRead more\n\n\n\n\n\n\n\n\n\n\n\n \n  \t\t \n\n\n\n\n    \n        \n        \n            \n        \n            \n        \n        \n            \n            \n        \n        \n            \n            \n        \n    \n    \n        \n\n            \n                &lt;img src=\"https://c.media-amazon.com/images/S/amazon-avatars-global/default.png\"/&gt;Alex\n            \n\n            5.0 out of 5 stars\n            \n                Great value for a normal use 3 hole punch!\n            \n            \n            \n                \n                    \n                        \n                        \n                            \n                                \n                                \n                                    Reviewed in the United States on August 31, 2024\n                                \n                            \n                        \n                    \n                \n            \n        \n        \n            This Boston 3 hole punch isn’t adjustable but it does the job for standard binders.  It’s got just enough weight to not flip around when you are using it but also light enough to move around if needed.  The action is smooth but it’s listed at 12 pages so if you have a lot of pages, it won’t be the most efficient.  I shopped around locally but this was the best value by far!  The grey color looks great too!\n        \n        \n            \n                Images in this review\n            \n            \n                \n                    \n                        \n                    \n                \n            \n        \n    \n        \n    \n\n\n\n\n\n   function toggleSeeAllView() {\n       P.when('A', 'cr-image-popover-controller').execute(function(A, imagePopoverController) {\n          imagePopoverController.toggleSeeAllView(true);\n       });\n   }\n\n\n       &lt;img alt=\"Customer image\" src=\"https://c.media-amazon.com/images/I/71yakvrLUiL._SY88.jpg\" height=\"88\" width=\"100%\"/&gt;\n\n        P.when('A', 'cr-image-popover-controller').execute(function(A, imagePopoverController) {\n          A.on(\"a:popover:beforeShow:R9KEARHHVA8GK_gallerySection_main\", function(data) {\n            imagePopoverController.initImagePopover(\"R9KEARHHVA8GK\", \"[https://c.media-amazon.com/images/I/71yakvrLUiL.jpg]\", data);\n          });\n        });\n    \n\n  \n    \n          \n              \n                  Helpful\n              \n          \n      Sending feedback...Thank you for your feedback.Sorry, we failed to record your vote. Please try again\n        Report\n  &lt;img src=\"https://c.media-amazon.com/images/S/amazon-avatars-global/default.png\"/&gt;Buck5.0 out of 5 stars\n\n\n\n\n\n\n\n  \n  \n    Heavy duty, the price was unbeatable!  Gotta order!\n  \nReviewed in the United States on July 27, 2024Verified Purchase\n\n\n\n\n\n\n\n  \n  \n    My hole punch broke .. yes they break especially if they are cheap. I did not even have to splurge on this hole punch - it was a great deal all around ! # winning\n  \nRead more\n  \n    \n          \n              \n                  Helpful\n              \n          \n      Sending feedback...Thank you for your feedback.Sorry, we failed to record your vote. Please try again\n        Report",</t>
  </si>
  <si>
    <t xml:space="preserve">    "trackingLink": "https://www.amazon.com/Bostitch-Office-HP12-Punch-Capacity/dp/B01GIJLSGG?psc=&amp;linkCode=ll1&amp;tag=dividy-20&amp;linkId=8b02a79699fa144b93458f0f78bb2267&amp;language=en_US&amp;ref_=as_li_ss_tl"</t>
  </si>
  <si>
    <t xml:space="preserve">    "productDetails": "About this item                   FOR FULLER-LOOKING HAIR. Rosemary oil for hair or aceite de romero para el cabello is the perfect addition to daily hair rituals for natural hair nourishment. Add 1-2 drops of pure rosemary essential oil into hair care routines.     NOURISHING FOR SKIN. Rosemary oil for skin may also help to cleanse and nourish dry and dull-looking complexions to enjoy supple-looking skin. Use 1-2 drops of essential oils rosemary with carrier oil to make a face-cleansing oil.     FRESHENS UP COMMON AREAS. Rosemary essential oils release a sweet, herbaceous scent that is both soothing and refreshing, perfect for diffusing and incorporating into DIYs. Use rosemary essential oil for diffuser, humidifiers or car fresheners.     A WOODY FRAGRANCE FOR DIY RECIPES. Create a variety of handmade products with rosemary oil essential like rosemary hair oil, skincare serums, nourishing lotions, scented candles or even when soap making for a skin pampering experience.     CRUELTY-FREE, NON-GMO &amp; NATURAL. Self-care routines just got better with our plant-powered rosemary oil essential oil. Sourced from Spanish rosemary leaves and bottled for you —a perfect way to elevate your personal routines.       \n                            ›  See more product details",</t>
  </si>
  <si>
    <t xml:space="preserve">    "customerReviews": "&lt;img src=\"https://c.media-amazon.com/images/S/amazon-avatars-global/default.png\"/&gt;James 5.0 out of 5 stars\n\n\n\n\n\n\n\n  \n  \n    Great Product !! Potent\n  \nReviewed in the United States on September 3, 2024Size: 4.00 Fl Oz (Pack of 1)Color: CloveVerified Purchase\n\n\n\n\n\n\n\n  \n  \n    I purchased Clove Bud Oil to ward off fleas from a stray cat in my yard.  Within days of spraying the issue was resolved and my indoor space was pest free.  I personally like the smell but it does not linger more than a few hours. The diluted oil did not stain fabric nor furniture. This a safe and highly effective remedy, and a great alternative to poison or harmful chemicals.\n  \nRead more\n  3 people found this helpful\n    \n          \n              \n                  Helpful\n              \n          \n      Sending feedback...Thank you for your feedback.Sorry, we failed to record your vote. Please try again\n        Report\n  &lt;img src=\"https://c.media-amazon.com/images/S/amazon-avatars-global/default.png\"/&gt;Lizzy5.0 out of 5 stars\n\n\n\n\n\n\n\n  \n  \n    Just what I needed\n  \nReviewed in the United States on September 1, 2024Size: 4.00 Fl Oz (Pack of 1)Color: Tea TreeVerified Purchase\n\n\n\n\n\n\n\n  \n  \n    I use this oil as an additive for homemade cleaning products.  Works perfectly for adding to unscented laundry powder and in daily all purpose cleaner. Scent smells nice, helps keep things smelling clean and helps repels the bugs hooray!  this size has lasted me a long time after a few months I still have half a bottle.\n  \nRead more\n  One person found this helpful\n    \n          \n              \n                  Helpful\n              \n          \n      Sending feedback...Thank you for your feedback.Sorry, we failed to record your vote. Please try again\n        Report\n  &lt;img src=\"https://c.media-amazon.com/images/S/amazon-avatars-global/default.png\"/&gt;Born on a Monday5.0 out of 5 stars\n\n\n\n\n\n\n\n  \n  \n    Works on roaches\n  \nReviewed in the United States on August 15, 2024Size: 4.00 Fl Oz (Pack of 1)Color: PeppermintVerified Purchase\n\n\n\n\n\n\n\n  \n  \n    I bought this peppermint oil to mix with another liquid to keep roaches from entering my house. According to my research, it was the best odor to use. Roaches hate the smell of peppermint. I put it on my door entry, around my window frames, and anywhere else they were coming in. I also sprayed it at the bottom of my sliding glass door entry. It has worked great. I also found that if I saw one who \"dared' to come in and walk on my floor, spraying them with it killed it. I need to find it by the gallon size. Well, maybe not with winter coming soon.The article gave the top 10 ways to get rid of these nasty bugs and the peppermint was the first one listed.\n  \nRead more\n  26 people found this helpful\n    \n          \n              \n                  Helpful\n              \n          \n      Sending feedback...Thank you for your feedback.Sorry, we failed to record your vote. Please try again\n        Report\n  &lt;img src=\"https://c.media-amazon.com/images/S/amazon-avatars-global/default.png\"/&gt;Marie4.0 out of 5 stars\n\n\n\n\n\n\n\n  \n  \n    Coca Cola Vanilla?\n  \nReviewed in the United States on August 21, 2024Size: 4.00 Fl Oz (Pack of 1)Color: VanillaVerified Purchase\n\n\n\n\n\n\n\n  \n  \n    I’ll start by saying this does smell really good. When I first opened the package, and got a whiff of it , I couldn’t put my finger on what the smell reminded me of. That was until I smelled it again a few days later &amp; immediately said to myself “this smells like Vanilla Coke ! Then I asked my sister to smell it (without mentioning that to her) and I say “what does the smell remind you of?” Her : “Umm.. kinda like Coke or Pepsi with vanilla, but it smells super good !” I’m like yeah I knew my sense of smell wasn’t off..So idk, maybe I’ll let it macerate for a bit &amp; see if that changes anything, because yes I do enjoy the smell, but I don’t enjoy the thought of people passing by me and wondering if I bathed in vanilla Coca Cola 🤣\n  \nRead more\n\n\n\n\n\n\n\n\n\n\n\n \n  \t\t \n\n\n\n\n    \n        \n        \n            \n        \n            \n        \n        \n            \n            \n        \n        \n            \n            \n        \n    \n    \n        \n\n            \n                &lt;img src=\"https://c.media-amazon.com/images/S/amazon-avatars-global/default.png\"/&gt;Marie\n            \n\n            4.0 out of 5 stars\n            \n                Coca Cola Vanilla?\n            \n            \n            \n                \n                    \n                        \n                        \n                            \n                                \n                                \n                                    Reviewed in the United States on August 21, 2024\n                                \n                            \n                        \n                    \n                \n            \n        \n        \n            I’ll start by saying this does smell really good. When I first opened the package, and got a whiff of it , I couldn’t put my finger on what the smell reminded me of. That was until I smelled it again a few days later &amp; immediately said to myself “this smells like Vanilla Coke ! Then I asked my sister to smell it (without mentioning that to her) and I say “what does the smell remind you of?” Her : “Umm.. kinda like Coke or Pepsi with vanilla, but it smells super good !” I’m like yeah I knew my sense of smell wasn’t off..So idk, maybe I’ll let it macerate for a bit &amp; see if that changes anything, because yes I do enjoy the smell, but I don’t enjoy the thought of people passing by me and wondering if I bathed in vanilla Coca Cola 🤣\n        \n        \n            \n                Images in this review\n            \n            \n                \n                    \n                        \n                    \n                \n            \n        \n    \n        \n    \n\n\n\n\n\n   function toggleSeeAllView() {\n       P.when('A', 'cr-image-popover-controller').execute(function(A, imagePopoverController) {\n          imagePopoverController.toggleSeeAllView(true);\n       });\n   }\n\n\n       &lt;img alt=\"Customer image\" src=\"https://c.media-amazon.com/images/I/61kD71ivfoL._SY88.jpg\" height=\"88\" width=\"100%\"/&gt;\n\n        P.when('A', 'cr-image-popover-controller').execute(function(A, imagePopoverController) {\n          A.on(\"a:popover:beforeShow:R9LM5QQF9OILA_gallerySection_main\", function(data) {\n            imagePopoverController.initImagePopover(\"R9LM5QQF9OILA\", \"[https://c.media-amazon.com/images/I/61kD71ivfoL.jpg]\", data);\n          });\n        });\n    \n\n  8 people found this helpful\n    \n          \n              \n                  Helpful\n              \n          \n      Sending feedback...Thank you for your feedback.Sorry, we failed to record your vote. Please try again\n        Report\n  &lt;img src=\"https://c.media-amazon.com/images/S/amazon-avatars-global/default.png\"/&gt;Claude R5.0 out of 5 stars\n\n\n\n\n\n\n\n  \n  \n    Good for scalp and hair\n  \nReviewed in the United States on September 3, 2024Size: 4.00 Fl Oz (Pack of 1)Color: PeppermintVerified Purchase\n\n\n\n\n\n\n\n  \n  \n    Instead of using dandruff shampoos with zinc, I mix peppermint and thyme essential oils in regular shampoo and conditioner. I prefer the way my scalp feels and hair looks with this combination, and I recommend the oil.\n  \nRead more\n  One person found this helpful\n    \n          \n              \n                  Helpful\n              \n          \n      Sending feedback...Thank you for your feedback.Sorry, we failed to record your vote. Please try again\n        Report\n  &lt;img src=\"https://c.media-amazon.com/images/S/amazon-avatars-global/default.png\"/&gt;Nickey5.0 out of 5 stars\n\n\n\n\n\n\n\n  \n  \n    This stuff works great for teeth nerve pain\n  \nReviewed in the United States on August 17, 2024Size: 4.00 Fl Oz (Pack of 1)Color: CloveVerified Purchase\n\n\n\n\n\n\n\n  \n  \n    This really works for your dental pain, I couldn't get an appointment over the weekend to get my broken tooth pulled for a few days, I needed some relief asap and decided to try this and it works great, only thing it does this tingly/ numbing feeling in your mouth which at first seems weird but that's how you know it's working. I put it on a q tip and ribbed on my gums and It calmed my tooth nerve and the pain was gone. So defitinely get some if you have tooth pain and can't get to your dentist asap.\n  \nRead more\n  25 people found this helpful\n    \n          \n              \n                  Helpful\n              \n          \n      Sending feedback...Thank you for your feedback.Sorry, we failed to record your vote. Please try again\n        Report\n  &lt;img src=\"https://c.media-amazon.com/images/S/amazon-avatars-global/default.png\"/&gt;Sahar4.0 out of 5 stars\n\n\n\n\n\n\n\n  \n  \n    It wasn't as effective as expected.\n  \nReviewed in the United States on September 3, 2024Size: 4.00 Fl Oz (Pack of 1)Color: CloveVerified Purchase\n\n\n\n\n\n\n\n  \n  \n    I expected the Clove oil to be more potent and effective, however, it was not. I'll still use it though\n  \nRead more\n  \n    \n          \n              \n                  Helpful\n              \n          \n      Sending feedback...Thank you for your feedback.Sorry, we failed to record your vote. Please try again\n        Report\n  &lt;img src=\"https://c.media-amazon.com/images/S/amazon-avatars-global/default.png\"/&gt;Amazon Customer5.0 out of 5 stars\n\n\n\n\n\n\n\n  \n  \n    Really love the smell\n  \nReviewed in the United States on August 8, 2024Size: 4.00 Fl Oz (Pack of 1)Color: RosemaryVerified Purchase\n\n\n\n\n\n\n\n  \n  \n    Very potent so you may want to dilute with a neutral oil if it's too strong for you.Really love the smell, it seems to be a bit more floral and balsam-like than the rosemary I cook with.I've been trying it in combination with a few other oils and it works really well with other scents.Comes with a plastic cap for storage and a squeeze dropper.If you don't plan on using the oil within a few months it's a good idea to use the plastic cap and wash the dropper out. If the dropper bulb is left in contact with strong oils like this for extended periods of time, the rubber will dissolve and ruin the dropper.\n  \nRead more\n  19 people found this helpful\n    \n          \n              \n                  Helpful\n              \n          \n      Sending feedback...Thank you for your feedback.Sorry, we failed to record your vote. Please try again\n        Report",</t>
  </si>
  <si>
    <t xml:space="preserve">    "trackingLink": "https://www.amazon.com/Rosemary-Oil-for-Hair-Growth-Essential/dp/B09PR9R9SL?psc=&amp;linkCode=ll1&amp;tag=dividy-20&amp;linkId=46625e628efae15239c4c2738d812040&amp;language=en_US&amp;ref_=as_li_ss_tl"</t>
  </si>
  <si>
    <t xml:space="preserve">    "productDetails": "About this item                   2-pack of purple glue sticks (0.2 ounces each); applies as purple, dries clear     Effectively adheres items together, including paper, paper card     Safe formula; ideal for school, home, and arts &amp; crafts     Easily washes away from hands and clothes for quick cleanup     Measures 0.78 by 0.78 by 3.15 inches       \n                            ›  See more product details",</t>
  </si>
  <si>
    <t xml:space="preserve">    "customerReviews": "&lt;img src=\"https://c.media-amazon.com/images/S/amazon-avatars-global/default.png\"/&gt;Wehash Technology5.0 out of 5 stars\n\n\n\n\n\n\n\n  \n  \n    Stick with Success: Amazon Basics Washable School Glue Sticks, Dries Clear, 2-Pack, Purple\n  \nReviewed in the United States on August 3, 2024Color: PurpleSize: 2-PackVerified Purchase\n\n\n\n\n\n\n\n  \n  \n    Transform your crafting and school projects with the Amazon Basics Washable School Glue Sticks, the reliable choice for students, teachers, and DIY enthusiasts. Designed for ease of use and efficiency, these glue sticks are a must-have for any project that requires precision and cleanliness. Here’s why the Amazon Basics Glue Sticks are your go-to adhesive solution.1. Effortless Application and PrecisionThe Amazon Basics Glue Sticks offer a smooth, effortless application that ensures even coverage every time. The twist-up design allows for precise control, making it easy to apply glue exactly where you need it. Whether you’re working on intricate paper crafts or simple school assignments, these glue sticks deliver the accuracy you require for perfect results.2. Convenient Color and Invisible FinishStarting in a vibrant purple color, the glue provides a visual guide to ensure full coverage, preventing missed spots and reducing waste. As it dries, the glue becomes clear, leaving no visible residue and ensuring a neat, polished finish. This feature is particularly beneficial for young students and beginners, helping them build confidence in their crafting skills.3. Washable and Kid-FriendlyParents and teachers can breathe a sigh of relief knowing that the Amazon Basics Glue Sticks are completely washable. Any accidental messes on clothing or surfaces can be easily removed with soap and water, making these glue sticks safe and convenient for children to use. The non-toxic formula ensures peace of mind for guardians and educators alike.4. Strong Adhesive for Multiple MaterialsDespite their kid-friendly design, these glue sticks offer a strong adhesive bond suitable for a variety of materials, including paper, cardboard, photos, and lightweight fabrics. The versatile formula makes them ideal for both school projects and home crafts, allowing for creativity without limitations.5. Compact and Portable DesignThe compact size of the Amazon Basics Glue Sticks makes them perfect for on-the-go use. Whether you’re heading to school, work, or a craft class, these glue sticks easily fit into backpacks, pencil cases, and crafting kits. The secure cap ensures they stay fresh and ready for use whenever inspiration strikes.6. Economical 2-PackWith the convenient 2-pack, you get great value without compromising quality. Keep one at home and one in your backpack or office drawer, ensuring you always have a reliable adhesive on hand for any project that comes your way. The dual pack offers lasting supply, perfect for students who need dependable adhesive throughout the school year.Final Verdict: The Perfect Adhesive Solution for All AgesThe Amazon Basics Washable School Glue Sticks are an indispensable tool for anyone who values precision, ease of use, and versatility in their crafting and educational projects. With their unique color-changing feature, strong adhesive properties, and kid-friendly design, these glue sticks cater to users of all ages and skill levels.Elevate your crafting and schoolwork with the Amazon Basics Glue Sticks, and enjoy the perfect blend of convenience, reliability, and creativity. Whether you’re a student, teacher, or craft enthusiast, these glue sticks are sure to stick with you through every project, big or small.\n  \nRead more\n  5 people found this helpful\n    \n          \n              \n                  Helpful\n              \n          \n      Sending feedback...Thank you for your feedback.Sorry, we failed to record your vote. Please try again\n        Report\n  &lt;img src=\"https://c.media-amazon.com/images/S/amazon-avatars-global/default.png\"/&gt;Quinn S5.0 out of 5 stars\n\n\n\n\n\n\n\n  \n  \n    Good value!\n  \nReviewed in the United States on August 25, 2024Color: PurpleSize: 60-PackVerified Purchase\n\n\n\n\n\n\n\n  \n  \n    These work great in my classroom. I haven't had any trouble with them drying up and they work well for gluing papers into our notebooks.\n  \nRead more\n  One person found this helpful\n    \n          \n              \n                  Helpful\n              \n          \n      Sending feedback...Thank you for your feedback.Sorry, we failed to record your vote. Please try again\n        Report\n  &lt;img src=\"https://c.media-amazon.com/images/S/amazon-avatars-global/default.png\"/&gt;Azure Sky5.0 out of 5 stars\n\n\n\n\n\n\n\n  \n  \n    Amazing price, amazing glue\n  \nReviewed in the United States on August 10, 2024Color: PurpleSize: 4-PackVerified Purchase\n\n\n\n\n\n\n\n  \n  \n    This is a wonderful product.  It sticks things well.  It seems to have more staying power than the normal glue sticks.  I would highly recommend this to others.\n  \nRead more\n  2 people found this helpful\n    \n          \n              \n                  Helpful\n              \n          \n      Sending feedback...Thank you for your feedback.Sorry, we failed to record your vote. Please try again\n        Report\n  &lt;img src=\"https://c.media-amazon.com/images/S/amazon-avatars-global/default.png\"/&gt;Anastasia Wright5.0 out of 5 stars\n\n\n\n\n\n\n\n  \n  \n    Great Value!!\n  \nReviewed in the United States on August 20, 2024Color: PurpleSize: 60-PackVerified Purchase\n\n\n\n\n\n\n\n  \n  \n    I recently tried Amazon Basics batteries and found them to be a great value. They work well for everyday items like remotes and toys, providing reliable power without frequent replacements. They’re not as long-lasting as some premium brands, but they offer solid performance at a budget-friendly price. Overall, they’re a practical choice for anyone looking to stock up on batteries without spending too much.\n  \nRead more\n  2 people found this helpful\n    \n          \n              \n                  Helpful\n              \n          \n      Sending feedback...Thank you for your feedback.Sorry, we failed to record your vote. Please try again\n        Report\n  &lt;img src=\"https://c.media-amazon.com/images/S/amazon-avatars-global/default.png\"/&gt;Molly4.0 out of 5 stars\n\n\n\n\n\n\n\n  \n  \n    Great value. Great product\n  \nReviewed in the United States on July 8, 2024Color: PurpleSize: 60-PackVerified Purchase\n\n\n\n\n\n\n\n  \n  \n    Great replacement for name brand\n  \nRead more\n  One person found this helpful\n    \n          \n              \n                  Helpful\n              \n          \n      Sending feedback...Thank you for your feedback.Sorry, we failed to record your vote. Please try again\n        Report\n  &lt;img src=\"https://c.media-amazon.com/images/S/amazon-avatars-global/default.png\"/&gt;Mark Fowler5.0 out of 5 stars\n\n\n\n\n\n\n\n  \n  \n    The Alchemy of Adhesion: Amazon Basics Purple Washable School Glue Sticks – A Bond Beyond!\n  \nReviewed in the United States on August 10, 2024Color: PurpleSize: 2-PackVerified Purchase\n\n\n\n\n\n\n\n  \n  \n    In a world filled with mundane adhesives, where ordinary glue sticks barely manage to hold together the fabric of creativity, the Amazon Basics Purple Washable School Glue Sticks rise like a phoenix, transforming the simple act of sticking into an experience of alchemical proportions. These unassuming sticks of purple magic aren't just tools—they're the catalysts of imagination, the binding agents of dreams, and the unsung heroes of every artistic adventure.A Vision in VioletAt first glance, these glue sticks seem to carry an otherworldly aura, cloaked in a vibrant purple hue that speaks to their mystical properties. As you apply the glue, it lays down a rich, royal purple—a visual delight that ensures you never miss a spot. It's as if the glue itself is guiding your hand, illuminating the path to perfection. And then, as if by sorcery, it dries clear, leaving behind nothing but a flawless bond that even the most skeptical alchemist would envy.Sticking Power UnleashedBut don’t let the whimsical color fool you—these glue sticks mean business. With a grip that could rival the strength of ancient spells, they adhere to paper, cardboard, and more with a tenacity that belies their compact size. Whether you're crafting a masterpiece, sealing an envelope, or assembling a collage that would make Da Vinci weep with envy, the Amazon Basics Glue Sticks deliver a bond that’s as strong as it is reliable.Washable WonderOne of the true marvels of these glue sticks is their washable nature. In a world where mistakes are inevitable, these sticks offer a safety net. A simple wash, and any stray adhesive is gone without a trace, restoring your surfaces to their original glory. It’s as if the glue understands the creative process, offering a way to experiment without fear, to take risks knowing that you can always start fresh.Compact Yet MightyThe 0.21-oz size may seem modest, but these glue sticks pack the power of giants. Each stick is a reservoir of adhesive potential, ready to spring into action at a moment’s notice. In this convenient 2-pack, you have double the magic at your fingertips, ensuring that you’re never caught unprepared in your creative endeavors.ConclusionThe Amazon Basics Purple Washable School Glue Sticks are nothing short of legendary in the realm of adhesives. They bring color, strength, and reliability to every project, transforming the mundane into the extraordinary. Whether you’re a student, a teacher, or a crafting connoisseur, these glue sticks are not just a necessity—they’re a revelation.\n  \nRead more\n  One person found this helpful\n    \n          \n              \n                  Helpful\n              \n          \n      Sending feedback...Thank you for your feedback.Sorry, we failed to record your vote. Please try again\n        Report\n  &lt;img src=\"https://c.media-amazon.com/images/S/amazon-avatars-global/781236db-da61-44af-a344-f699fc4f9749._CR0%2C0%2C500%2C500_SX460_.jpg\"/&gt;Nikki G 5.0 out of 5 stars\n\n\n\n\n\n\n\n  \n  \n    Perfect for daycare\n  \nReviewed in the United States on August 10, 2024Color: PurpleSize: 60-PackVerified Purchase\n\n\n\n\n\n\n\n  \n  \n    I loved the smell and the color and it was easy to clean up their mess! Drying time was fast and had it lasted forever! For the price and amount I will keep using for my daycare’\n  \nRead more\n\n\n\n\n\n\n\n\n\n\n\n \n  \t\t \n\n\n\n\n    \n        \n        \n            \n        \n            \n        \n        \n            \n            \n        \n        \n            \n            \n        \n    \n    \n        \n\n            \n                &lt;img src=\"https://c.media-amazon.com/images/S/amazon-avatars-global/781236db-da61-44af-a344-f699fc4f9749._CR0%2C0%2C500%2C500_SX460_.jpg\"/&gt;Nikki G \n            \n\n            5.0 out of 5 stars\n            \n                Perfect for daycare\n            \n            \n            \n                \n                    \n                        \n                        \n                            \n                                \n                                \n                                    Reviewed in the United States on August 10, 2024\n                                \n                            \n                        \n                    \n                \n            \n        \n        \n            I loved the smell and the color and it was easy to clean up their mess! Drying time was fast and had it lasted forever! For the price and amount I will keep using for my daycare’\n        \n        \n            \n                Images in this review\n            \n            \n                \n                    \n                        \n                    \n                \n            \n        \n    \n        \n    \n\n\n\n\n\n   function toggleSeeAllView() {\n       P.when('A', 'cr-image-popover-controller').execute(function(A, imagePopoverController) {\n          imagePopoverController.toggleSeeAllView(true);\n       });\n   }\n\n\n       &lt;img alt=\"Customer image\" src=\"https://c.media-amazon.com/images/I/71ttONmsl7L._SY88.jpg\" height=\"88\" width=\"100%\"/&gt;\n\n        P.when('A', 'cr-image-popover-controller').execute(function(A, imagePopoverController) {\n          A.on(\"a:popover:beforeShow:R3D1832JWB65UD_gallerySection_main\", function(data) {\n            imagePopoverController.initImagePopover(\"R3D1832JWB65UD\", \"[https://c.media-amazon.com/images/I/71ttONmsl7L.jpg]\", data);\n          });\n        });\n    \n\n  One person found this helpful\n    \n          \n              \n                  Helpful\n              \n          \n      Sending feedback...Thank you for your feedback.Sorry, we failed to record your vote. Please try again\n        Report\n  &lt;img src=\"https://c.media-amazon.com/images/S/amazon-avatars-global/default.png\"/&gt;FL grandma5.0 out of 5 stars\n\n\n\n\n\n\n\n  \n  \n    Works!\n  \nReviewed in the United States on August 29, 2024Color: PurpleSize: 2-PackVerified Purchase\n\n\n\n\n\n\n\n  \n  \n    Ordered this to repair puzzle pieces that were \"fraying\".  Worked great and the price is unbeatable.\n  \nRead more\n  \n    \n          \n              \n                  Helpful\n              \n          \n      Sending feedback...Thank you for your feedback.Sorry, we failed to record your vote. Please try again\n        Report",</t>
  </si>
  <si>
    <t xml:space="preserve">    "trackingLink": "https://www.amazon.com/Amazon-Basics-Washable-School-Sticks/dp/B0CRCWCGNW?th=1&amp;linkCode=ll1&amp;tag=dividy-20&amp;linkId=228af4ae96c746fdf8f2f8c2c8ec26c1&amp;language=en_US&amp;ref_=as_li_ss_tl"</t>
  </si>
  <si>
    <t xml:space="preserve">    "productDetails": "About this item                   Smooth finish for superior printing results     Inkjet, laser, copier and offset guaranteed     65 pound cardstock     Acid and lingin free for great quality that doesn't deteriorate     75 Sheets       \n                            ›  See more product details",</t>
  </si>
  <si>
    <t xml:space="preserve">    "customerReviews": "&lt;img src=\"https://c.media-amazon.com/images/S/amazon-avatars-global/default.png\"/&gt;erica5.0 out of 5 stars\n\n\n\n\n\n\n\n  \n  \n    Nice Weight Cardstock\n  \nReviewed in the United States on July 1, 2024Size: 8.5 x 11Verified Purchase\n\n\n\n\n\n\n\n  \n  \n    I love this card-stock because it’s nice and bright white and a great weight to use for markers and water colors. It has a smooth texture so works nicely in our printer as well, producing a nice print quality. Overall a good value when compared to other card stocks.\n  \nRead more\n  5 people found this helpful\n    \n          \n              \n                  Helpful\n              \n          \n      Sending feedback...Thank you for your feedback.Sorry, we failed to record your vote. Please try again\n        Report\n  &lt;img src=\"https://c.media-amazon.com/images/S/amazon-avatars-global/default.png\"/&gt;Cortney Perkins5.0 out of 5 stars\n\n\n\n\n\n\n\n  \n  \n    Love\n  \nReviewed in the United States on August 12, 2024Size: 8.5 x 11Verified Purchase\n\n\n\n\n\n\n\n  \n  \n    Love this paper! Great deal for the value, and the color is so bright! Prints amazing, had to get more!\n  \nRead more\n  2 people found this helpful\n    \n          \n              \n                  Helpful\n              \n          \n      Sending feedback...Thank you for your feedback.Sorry, we failed to record your vote. Please try again\n        Report\n  &lt;img src=\"https://c.media-amazon.com/images/S/amazon-avatars-global/70c11604-b302-49e0-a184-e820f9dc0de5._CR0%2C0%2C1110%2C1110_SX460_.jpg\"/&gt;Amazon Customer5.0 out of 5 stars\n\n\n\n\n\n\n\n  \n  \n    Good quality\n  \nReviewed in the United States on August 10, 2024Size: 8.5 x 11Verified Purchase\n\n\n\n\n\n\n\n  \n  \n    I used this paper to print business postcards. Worked really well with my printer and it waa easy to cut. Not as sturdy as an actual postcard, but definitely a thick sheet of paper.\n  \nRead more\n  3 people found this helpful\n    \n          \n              \n                  Helpful\n              \n          \n      Sending feedback...Thank you for your feedback.Sorry, we failed to record your vote. Please try again\n        Report\n  &lt;img src=\"https://c.media-amazon.com/images/S/amazon-avatars-global/default.png\"/&gt;AFG5.0 out of 5 stars\n\n\n\n\n\n\n\n  \n  \n    Nice weight for making cards!\n  \nReviewed in the United States on August 12, 2024Size: 8.5 x 11Verified Purchase\n\n\n\n\n\n\n\n  \n  \n    Color is not as bright white as expected but still very good quality for my purposes. Would recommend.\n  \nRead more\n  2 people found this helpful\n    \n          \n              \n                  Helpful\n              \n          \n      Sending feedback...Thank you for your feedback.Sorry, we failed to record your vote. Please try again\n        Report\n  &lt;img src=\"https://c.media-amazon.com/images/S/amazon-avatars-global/default.png\"/&gt;Shandi5.0 out of 5 stars\n\n\n\n\n\n\n\n  \n  \n    Great for crafts\n  \nReviewed in the United States on August 31, 2024Size: 8.5 x 11Verified Purchase\n\n\n\n\n\n\n\n  \n  \n    Very thick paper that is great for crafts. High quality.\n  \nRead more\n  \n    \n          \n              \n                  Helpful\n              \n          \n      Sending feedback...Thank you for your feedback.Sorry, we failed to record your vote. Please try again\n        Report\n  &lt;img src=\"https://c.media-amazon.com/images/S/amazon-avatars-global/default.png\"/&gt;Denise4.0 out of 5 stars\n\n\n\n\n\n\n\n  \n  \n    Nice paper\n  \nReviewed in the United States on May 1, 2024Size: 8.5 x 11Verified Purchase\n\n\n\n\n\n\n\n  \n  \n    Has a nice thickness to it. Not as bright white as I wanted. Hard to find a bright white cardstock.\n  \nRead more\n  7 people found this helpful\n    \n          \n              \n                  Helpful\n              \n          \n      Sending feedback...Thank you for your feedback.Sorry, we failed to record your vote. Please try again\n        Report\n  &lt;img src=\"https://c.media-amazon.com/images/S/amazon-avatars-global/398cbdb3-e6e3-4df4-8187-d0359fbe1955._CR0%2C0%2C500%2C500_SX460_.jpg\"/&gt;Britnae5.0 out of 5 stars\n\n\n\n\n\n\n\n  \n  \n    Love these\n  \nReviewed in the United States on August 18, 2024Size: 8.5 x 11Verified Purchase\n\n\n\n\n\n\n\n  \n  \n    I buy these a lot to print out things for my business. Good quality and holds the color well. It feeds through my printer well and is very sturdy.\n  \nRead more\n  One person found this helpful\n    \n          \n              \n                  Helpful\n              \n          \n      Sending feedback...Thank you for your feedback.Sorry, we failed to record your vote. Please try again\n        Report\n  &lt;img src=\"https://c.media-amazon.com/images/S/amazon-avatars-global/default.png\"/&gt;MMB5.0 out of 5 stars\n\n\n\n\n\n\n\n  \n  \n    Affordable and nice quality\n  \nReviewed in the United States on July 17, 2024Size: 8.5 x 11Verified Purchase\n\n\n\n\n\n\n\n  \n  \n    Nice quality card stock that is much thicker than standard printer paper but thin enough that it can be used in a regular inkjet printer. Nice affordable price too.\n  \nRead more\n  3 people found this helpful\n    \n          \n              \n                  Helpful\n              \n          \n      Sending feedback...Thank you for your feedback.Sorry, we failed to record your vote. Please try again\n        Report",</t>
  </si>
  <si>
    <t xml:space="preserve">    "trackingLink": "https://www.amazon.com/Neenah-Bright-Cardstock-Sheets-90905/dp/B003A2I5T8?th=1&amp;linkCode=ll1&amp;tag=dividy-20&amp;linkId=0a4ff27ba34fd4dd1e7f67e5f090503b&amp;language=en_US&amp;ref_=as_li_ss_tl"</t>
  </si>
  <si>
    <t xml:space="preserve">    "productDetails": "About this item                   【Premium Paper Quality】Professional Sketch Book Drawing Pads. Great size 9 x 12 inches for all levels of artists. 100 sheets in each sketchpad, total of 100 premium sketch pad paper sheets at the affordable price. Nice texture for drawing, sketching. Excellent art paper book gift for who enjoys sketching, drawing, illustrating, painting, writing and creating art. Great sketchbook for using with graphite pencils, colored pencils, charcoal, pens, soft oil pastel, sketching sticks and more.     【High-quality sketching drawing book pad】This sketching book paper is acid-free and PH neutral with standard-weight 68lb/100gram, which is much thicker and better than the similar sketchbook from other brands. It prevents bleeding, smudging and feathering for clean artwork. Keep your artwork looking great for years to come!     【Suitable for all types of dry media】Our these premium, acid-free, natural white drawing sketching paper are suitable for all types of dry media, such as pencils, pens, crayons, charcoal, pastels and sketching sticks. NOT applicable to Alcohol markers and Watercolor pens.     【Sturdy spiral bound on the top and micro-perforated paper】The top spiral binding is nice and friendly for both left-handed and right-handed people, allows for pad to lay flat when opened and for easy page-turning. With the think cardstock cover and heavy backboard for extra protection, it will keep the paper in good shape all the time, provide better drawing &amp; writing experience. Every page is micro-perforated, allows you to easily remove single page.     【Premium sketchbook for all artists】This wonderfully large sketch pad is Perfect for kids, art students and professional artists to create artwork and practice skills. Great gift for back-to-school supplies, Christmas art supplies, craft painting drawing supplies. Guaranteed: If the sketch drawing pad does not perform to your expectations, just let us know &amp; we will send you a free replacement or refund you!       \n                            ›  See more product details",</t>
  </si>
  <si>
    <t xml:space="preserve">    "customerReviews": "&lt;img src=\"https://c.media-amazon.com/images/S/amazon-avatars-global/default.png\"/&gt;Evening Iris5.0 out of 5 stars\n\n\n\n\n\n\n\n  \n  \n    Great Sketching Pad\n  \nReviewed in the United States on June 29, 2024Color: PurpleSize: 1 PackVerified Purchase\n\n\n\n\n\n\n\n  \n  \n    I REALLY like this sketching pad!! 😃1) Is spiral bound so is easy to lay flat and use.2) Can be used vertically or horizontally.3) There are a ton of pages.4) The quality of the paper is good; it doesn't shred or fall apart with use.5) Nice size, shape, and weight to carry around.6) Can easily take this anywhere for indoors or plein air sketching.7) Has choice of cover colors so you can assign each pad to specific sketching topics and stay organized.8) They make you want to draw, and draw, and draw.They are a bit pricey, but you definitely get your money's worth. I call thus my \"sunshine pad\" and I can highly recommend these as your go-to sketch pads.  ☀️🌞☀️\n  \nRead more\n  5 people found this helpful\n    \n          \n              \n                  Helpful\n              \n          \n      Sending feedback...Thank you for your feedback.Sorry, we failed to record your vote. Please try again\n        Report\n  &lt;img src=\"https://c.media-amazon.com/images/S/amazon-avatars-global/96e23869-1aac-4757-8a31-ded028115e4f._CR18%2C0%2C463%2C463_SX460_.jpg\"/&gt;Cbas005.0 out of 5 stars\n\n\n\n\n\n\n\n  \n  \n    4 stars from me!\n  \nReviewed in the United States on June 22, 2024Color: BlueSize: 1 PackVerified Purchase\n\n\n\n\n\n\n\n  \n  \n    I love this product so much! There are so many pages, the paper is super thick, and it pretty much last around a year! It can be great for younger children. The paper texture is very smooth. The only reason why it isn’t 5 star is because the ring holding all the papers is pretty flimsy and the papers fall out. Other than that this is a really solid product!I hope this helped😉\n  \nRead more\n  6 people found this helpful\n    \n          \n              \n                  Helpful\n              \n          \n      Sending feedback...Thank you for your feedback.Sorry, we failed to record your vote. Please try again\n        Report\n  &lt;img src=\"https://c.media-amazon.com/images/S/amazon-avatars-global/default.png\"/&gt;MamaB5.0 out of 5 stars\n\n\n\n\n\n\n\n  \n  \n    Great quality!!!\n  \nReviewed in the United States on July 15, 2024Color: BlackSize: 1 PackVerified Purchase\n\n\n\n\n\n\n\n  \n  \n    I was very surprised by the quality of this considering the affordable price. And the size was much bigger than I had anticipated. Love the wide range of color options. I would definitely order this again.\n  \nRead more\n  2 people found this helpful\n    \n          \n              \n                  Helpful\n              \n          \n      Sending feedback...Thank you for your feedback.Sorry, we failed to record your vote. Please try again\n        Report\n  &lt;img src=\"https://c.media-amazon.com/images/S/amazon-avatars-global/default.png\"/&gt;Nikki5.0 out of 5 stars\n\n\n\n\n\n\n\n  \n  \n    Pretty good\n  \nReviewed in the United States on August 15, 2024Color: BlackSize: 1 PackVerified Purchase\n\n\n\n\n\n\n\n  \n  \n    Pretty good notepads although the sheets are that thick, markers bleed through in case you’re intending to purchase this for toddler activity books versus an actual sketch pad\n  \nRead more\n\n\n\n\n\n\n\n\n\n\n\n \n  \t\t \n\n\n\n\n    \n        \n        \n            \n        \n            \n        \n        \n            \n            \n        \n        \n            \n            \n        \n    \n    \n        \n\n            \n                &lt;img src=\"https://c.media-amazon.com/images/S/amazon-avatars-global/default.png\"/&gt;Nikki\n            \n\n            5.0 out of 5 stars\n            \n                Pretty good\n            \n            \n            \n                \n                    \n                        \n                        \n                            \n                                \n                                \n                                    Reviewed in the United States on August 15, 2024\n                                \n                            \n                        \n                    \n                \n            \n        \n        \n            Pretty good notepads although the sheets are that thick, markers bleed through in case you’re intending to purchase this for toddler activity books versus an actual sketch pad\n        \n        \n            \n                Images in this review\n            \n            \n                \n                    \n                        \n                    \n                \n            \n        \n    \n        \n    \n\n\n\n\n\n   function toggleSeeAllView() {\n       P.when('A', 'cr-image-popover-controller').execute(function(A, imagePopoverController) {\n          imagePopoverController.toggleSeeAllView(true);\n       });\n   }\n\n\n       &lt;img alt=\"Customer image\" src=\"https://c.media-amazon.com/images/I/71BDCB-0BHL._SY88.jpg\" height=\"88\" width=\"100%\"/&gt;\n\n        P.when('A', 'cr-image-popover-controller').execute(function(A, imagePopoverController) {\n          A.on(\"a:popover:beforeShow:RXJM20VIDSDNK_gallerySection_main\", function(data) {\n            imagePopoverController.initImagePopover(\"RXJM20VIDSDNK\", \"[https://c.media-amazon.com/images/I/71BDCB-0BHL.jpg]\", data);\n          });\n        });\n    \n\n  One person found this helpful\n    \n          \n              \n                  Helpful\n              \n          \n      Sending feedback...Thank you for your feedback.Sorry, we failed to record your vote. Please try again\n        Report\n  &lt;img src=\"https://c.media-amazon.com/images/S/amazon-avatars-global/default.png\"/&gt;Amber R. Sonneson5.0 out of 5 stars\n\n\n\n\n\n\n\n  \n  \n    Great quality\n  \nReviewed in the United States on August 18, 2024Color: BlackSize: 1 PackVerified Purchase\n\n\n\n\n\n\n\n  \n  \n    My son is very into sketching and this book was high quality for the price.\n  \nRead more\n  \n    \n          \n              \n                  Helpful\n              \n          \n      Sending feedback...Thank you for your feedback.Sorry, we failed to record your vote. Please try again\n        Report\n  &lt;img src=\"https://c.media-amazon.com/images/S/amazon-avatars-global/default.png\"/&gt;Kari4.0 out of 5 stars\n\n\n\n\n\n\n\n  \n  \n    Basic but good\n  \nReviewed in the United States on July 2, 2024Color: Aqua SkySize: 1 PackVerified Purchase\n\n\n\n\n\n\n\n  \n  \n    Nice quality paper for graphite pencils. Markers do bleed through. Cover is also pretty flimsy but it gets the job done.\n  \nRead more\n  One person found this helpful\n    \n          \n              \n                  Helpful\n              \n          \n      Sending feedback...Thank you for your feedback.Sorry, we failed to record your vote. Please try again\n        Report\n  &lt;img src=\"https://c.media-amazon.com/images/S/amazon-avatars-global/default.png\"/&gt;Eric5.0 out of 5 stars\n\n\n\n\n\n\n\n  \n  \n    Great quality\n  \nReviewed in the United States on August 27, 2024Color: BlackSize: 1 PackVerified Purchase\n\n\n\n\n\n\n\n  \n  \n    Very high quality. Durable and Great paper weight. Quality binding, colors transfer Great to the texture of the book\n  \nRead more\n  \n    \n          \n              \n                  Helpful\n              \n          \n      Sending feedback...Thank you for your feedback.Sorry, we failed to record your vote. Please try again\n        Report\n  &lt;img src=\"https://c.media-amazon.com/images/S/amazon-avatars-global/default.png\"/&gt;carly5.0 out of 5 stars\n\n\n\n\n\n\n\n  \n  \n    Great quality\n  \nReviewed in the United States on August 20, 2024Color: PurpleSize: 1 PackVerified Purchase\n\n\n\n\n\n\n\n  \n  \n    Gave to my niece and she loved it. Great quality, nice big sheets, and sturdy binding.\n  \nRead more\n  \n    \n          \n              \n                  Helpful\n              \n          \n      Sending feedback...Thank you for your feedback.Sorry, we failed to record your vote. Please try again\n        Report",</t>
  </si>
  <si>
    <t xml:space="preserve">    "trackingLink": "https://www.amazon.com/Soucolor-1-Pack-Sketchbook-Painting-Sketching/dp/B0B19J9FZM?psc=&amp;linkCode=ll1&amp;tag=dividy-20&amp;linkId=69727eeccda6ee2b2c78451a9fadbf3f&amp;language=en_US&amp;ref_=as_li_ss_tl"</t>
  </si>
  <si>
    <t xml:space="preserve">    "productDetails": "About this item                   CRAYOLA AIR DRY CLAY: Includes 5 pounds of Crayola Sculpting Clay in a re-sealable bucket.     DIY CLAY PROJECTS: Crayola Air Dry Clay lets you use traditional clay sculpting techniques such as coil, slab, pinch, and score-and-weld. Add water to make the clay softer for ease of use!     USE WITH PAINT: Crayola Project Paints &amp; Acrylic Paints work well for adding details to your air dry clay creations.     EASY CLEAN-UP: Air-Dry Clay will clean up off skin, tools, and surfaces easily with soap and water.     LONG LASTING: Store unused clay in an airtight container to keep it fresh and ready to reuse.     BULK CLASSROOM SUPPLIES: Perfect for classrooms and group activities, this 5lb bucket of bulk clay is a great resource for teachers looking to facilitate hands-on learning.     NONTOXIC NATURAL CLAY: Fine, natural white clay is easy for little hands to sculpt, model, and mold. It's safe and nontoxic for ages 3 and up.       \n                            ›  See more product details",</t>
  </si>
  <si>
    <t xml:space="preserve">    "customerReviews": "&lt;img src=\"https://c.media-amazon.com/images/S/amazon-avatars-global/993ee807-e997-4a61-b1b6-0669e56cddf1._CR1%2C0%2C497%2C497_SX460_.jpg\"/&gt;Youkai Satellite5.0 out of 5 stars\n\n\n\n\n\n\n\n  \n  \n    Fun for kids crafts, but isn’t long lasting\n  \nReviewed in the United States on August 9, 2024Color: WhiteSize: 5lbVerified Purchase\n\n\n\n\n\n\n\n  \n  \n    It’s very fun for crafts and for just playing with if you’re a fidgeter, and you get a lot in a tub. However, don’t use it for keepsakes! It will likely crumble due to the elements. Crayola doesn’t advertise this clay as long lasting, so I won’t remove stars from the review for that, but keep that in mind if you’re wanting something to make something you keep for a long time.\n  \nRead more\n\n\n\n\n\n\n\n\n\n\n\n \n  \t\t \n\n\n\n\n    \n        \n        \n            \n        \n            \n        \n        \n            \n            \n        \n        \n            \n            \n        \n    \n    \n        \n\n            \n                &lt;img src=\"https://c.media-amazon.com/images/S/amazon-avatars-global/993ee807-e997-4a61-b1b6-0669e56cddf1._CR1%2C0%2C497%2C497_SX460_.jpg\"/&gt;Youkai Satellite\n            \n\n            5.0 out of 5 stars\n            \n                Fun for kids crafts, but isn’t long lasting\n            \n            \n            \n                \n                    \n                        \n                        \n                            \n                                \n                                \n                                    Reviewed in the United States on August 9, 2024\n                                \n                            \n                        \n                    \n                \n            \n        \n        \n            It’s very fun for crafts and for just playing with if you’re a fidgeter, and you get a lot in a tub. However, don’t use it for keepsakes! It will likely crumble due to the elements. Crayola doesn’t advertise this clay as long lasting, so I won’t remove stars from the review for that, but keep that in mind if you’re wanting something to make something you keep for a long time.\n        \n        \n            \n                Images in this review\n            \n            \n                \n                    \n                        \n                    \n                        \n                    \n                        \n                    \n                        \n                    \n                \n            \n        \n    \n        \n    \n\n\n\n\n\n   function toggleSeeAllView() {\n       P.when('A', 'cr-image-popover-controller').execute(function(A, imagePopoverController) {\n          imagePopoverController.toggleSeeAllView(true);\n       });\n   }\n\n\n       &lt;img alt=\"Customer image\" src=\"https://c.media-amazon.com/images/I/71AitvaS2oL._SY88.jpg\" height=\"88\" width=\"100%\"/&gt;&lt;img alt=\"Customer image\" src=\"https://c.media-amazon.com/images/I/61+diPPkwXL._SY88.jpg\" height=\"88\" width=\"100%\"/&gt;&lt;img alt=\"Customer image\" src=\"https://c.media-amazon.com/images/I/71k+z5-pxGL._SY88.jpg\" height=\"88\" width=\"100%\"/&gt;&lt;img alt=\"Customer image\" src=\"https://c.media-amazon.com/images/I/61ttKPIf+yL._SY88.jpg\" height=\"88\" width=\"100%\"/&gt;\n\n        P.when('A', 'cr-image-popover-controller').execute(function(A, imagePopoverController) {\n          A.on(\"a:popover:beforeShow:RXP6CWWL114S7_gallerySection_main\", function(data) {\n            imagePopoverController.initImagePopover(\"RXP6CWWL114S7\", \"[https://c.media-amazon.com/images/I/71AitvaS2oL.jpg, https://c.media-amazon.com/images/I/61+diPPkwXL.jpg, https://c.media-amazon.com/images/I/71k+z5-pxGL.jpg, https://c.media-amazon.com/images/I/61ttKPIf+yL.jpg]\", data);\n          });\n        });\n    \n\n  24 people found this helpful\n    \n          \n              \n                  Helpful\n              \n          \n      Sending feedback...Thank you for your feedback.Sorry, we failed to record your vote. Please try again\n        Report\n  &lt;img src=\"https://c.media-amazon.com/images/S/amazon-avatars-global/default.png\"/&gt;Amazon Customer5.0 out of 5 stars\n\n\n\n\n\n\n\n  \n  \n    dries quickly\n  \nReviewed in the United States on August 24, 2024Color: WhiteSize: 5lbVerified Purchase\n\n\n\n\n\n\n\n  \n  \n    Very soft, easy to mold, the quality is amazing, this bucket is pretty big and pretty heavy. the color is white. It dries super quickly\n  \nRead more\n  One person found this helpful\n    \n          \n              \n                  Helpful\n              \n          \n      Sending feedback...Thank you for your feedback.Sorry, we failed to record your vote. Please try again\n        Report\n  &lt;img src=\"https://c.media-amazon.com/images/S/amazon-avatars-global/default.png\"/&gt;Linsie Ryan5.0 out of 5 stars\n\n\n\n\n\n\n\n  \n  \n    Repurchased many times\n  \nReviewed in the United States on July 22, 2024Color: WhiteSize: 5lbVerified Purchase\n\n\n\n\n\n\n\n  \n  \n    Ivory purchased this many times my daughter and I love making things with this clay it works great easy to work with get smooth lines dries normal you can paint it once it's dry easy to mold with fun activity container keeps clay safe from drying out although I do put in a ziplock bag\n  \nRead more\n  5 people found this helpful\n    \n          \n              \n                  Helpful\n              \n          \n      Sending feedback...Thank you for your feedback.Sorry, we failed to record your vote. Please try again\n        Report\n  &lt;img src=\"https://c.media-amazon.com/images/S/amazon-avatars-global/default.png\"/&gt;Bryce Sanders4.0 out of 5 stars\n\n\n\n\n\n\n\n  \n  \n    It cracks a bit !! :3\n  \nReviewed in the United States on June 25, 2024Color: WhiteSize: 5lbVerified Purchase\n\n\n\n\n\n\n\n  \n  \n    This clay is awesome sauce for beginner clay artists ! The only problem I have with this is that it cracks! :( some people say smooth over it with more clay until you get no more cracks which I assume could work! For people confused if it dries to quickly no it does not as long as you use water ! Water has many uses in any clay creation it can make things smoother and prevent drying to fast :3. Great price for how much clay comes in each bucket as well! The clay when wet is a bit sticky (for the people concerned about that) so it can be very tricky to work with sometimes. The bucket itself is kinda heavy depending on how strong you are (I’m weak though so don’t mind me lol). I’d say it’s great for any age as far as I’m concerned. It’s also very soft and very relaxing to squish for anyone wondering! Thanks for reading my review and have an awesome sauce day shopping xoxo\n  \nRead more\n  30 people found this helpful\n    \n          \n              \n                  Helpful\n              \n          \n      Sending feedback...Thank you for your feedback.Sorry, we failed to record your vote. Please try again\n        Report\n  &lt;img src=\"https://c.media-amazon.com/images/S/amazon-avatars-global/default.png\"/&gt;Stephanie Niles5.0 out of 5 stars\n\n\n\n\n\n\n\n  \n  \n    Great bang for your buck\n  \nReviewed in the United States on July 2, 2024Color: WhiteSize: 5lbVerified Purchase\n\n\n\n\n\n\n\n  \n  \n    Great bang for your buck.m, but man I didn’t realize how hard they are to scoop! They break easily and it hard to stick into things.\n  \nRead more\n  3 people found this helpful\n    \n          \n              \n                  Helpful\n              \n          \n      Sending feedback...Thank you for your feedback.Sorry, we failed to record your vote. Please try again\n        Report\n  &lt;img src=\"https://c.media-amazon.com/images/S/amazon-avatars-global/7484a0d6-2e7c-4637-8bfa-09af45d23a24._CR0%2C0%2C500%2C500_SX460_.jpg\"/&gt;Sean Peasley5.0 out of 5 stars\n\n\n\n\n\n\n\n  \n  \n    A+ Air Dry Clay!\n  \nReviewed in the United States on September 1, 2024Color: WhiteSize: 5lbVerified Purchase\n\n\n\n\n\n\n\n\n\n\n\n\n\n\n\n\n\n\n    \n        \n\n        \n        \n            \n        \n\n        \n            \n                \n\n\n\n\n{\"clickstreamNexusMetricsConfig\":{\"actionType\":\"DISCOVERY\",\"productId\":\"\",\"eventOwner\":\"vsemetrics_playercards\",\"schemaId\":\"clickstream.CustomerEvent.4\",\"producerId\":\"vsemetrics_playercards\",\"eventType\":\"IVEVideoView\"},\"clientPrefix\":\"vse_reviews_desktop_r2weenn70r2qcc_1725658381463\",\"closedCaptionsConfig\":{\"captionsOnTexts\":{\"en\":\"English (Automated)\"},\"captionsOffText\":\"Captions off\",\"languageToLabelTexts\":{\"English\":\"English\"}},\"sushiMetricsConfig\":{\"isRobot\":false,\"clientId\":\"VSE-US\",\"videoAsinList\":\"\",\"weblabIds\":\"\",\"eventSource\":\"Player\",\"sessionId\":\"133-8364463-3604600\",\"refMarkers\":\"vse_reviews_desktop_R2WEENN70R2QCC_1725658381463_ref\",\"placementContext\":\"cr_inline_review\",\"marketplaceId\":\"ATVPDKIKX0DER\",\"isInternal\":false,\"endpoint\":\"https://unagi-na.amazon.com/1/events/com.amazon.eel.vse.metrics.prod.events.test\",\"requestId\":\"RCE12RJK0TWA4BG790Q9\",\"customerId\":\"A249XJ9JIO8LDW\",\"sessionType\":1},\"mimeType\":\"application/x-mpegURL\",\"nexusMetricsConfig\":{\"isInternal\":false,\"widgetMetricsSchemaId\":\"vse.VSECardsEvents.8\",\"clientId\":\"VSE-US\",\"videoAsinList\":\"\",\"weblabIds\":\"\",\"eventSource\":\"Player\",\"videoAsin\":\"R2WEENN70R2QCC\",\"producerId\":\"vsemetrics_playercards\",\"refMarkers\":\"vse_reviews_desktop_R2WEENN70R2QCC_1725658381463_ref\",\"placementContext\":\"cr_inline_review\",\"playerTSMMetricsSchemaId\":\"vse.VSECardsPlayerEvents.7\"},\"videoHeight\":0,\"videoWidth\":0,\"initialClosedCaptions\":\"en,https://c.media-amazon.com/images/S/vse-vms-closed-captions-artifact-us-east-1-prod/closedCaptions/60fdb871-e2ca-4a53-a686-d4480756c864.vtt\",\"videoUrl\":\"https://c.media-amazon.com/images/S/vse-vms-transcoding-artifact-us-east-1-prod/1c1c9e67-5dcb-4f12-aeae-0e75cec9799a/default.vertical.jobtemplate.hls.m3u8\",\"metricsEmissionMethod\":\"nexus\",\"imageUrl\":\"https://c.media-amazon.com/images/I/610bhniQbaL._SY256.jpg\",\"awaConfig\":{\"useUpNextComponent\":false,\"clickstreamNexusMetricsConfig\":{\"actionType\":\"DISCOVERY\",\"productId\":\"\",\"eventOwner\":\"vsemetrics_playercards\",\"schemaId\":\"clickstream.CustomerEvent.4\",\"producerId\":\"vsemetrics_playercards\",\"eventType\":\"IVEVideoView\"},\"initialVideo\":\"R2WEENN70R2QCC\",\"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weenn70r2qcc_1725658381463-player-e6d79d8c-dfcd-4b98-9d39-dd09a389e020\",\"allowCrossOrigin\":false,\"requestMetadata\":{\"marketplaceId\":\"ATVPDKIKX0DER\",\"clientId\":\"VSE-US\",\"method\":\"cr_inline_review\",\"requestId\":\"RCE12RJK0TWA4BG790Q9\",\"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WEENN70R2QCC_1725658381463_ref\",\"placementContext\":\"cr_inline_review\",\"marketplaceId\":\"ATVPDKIKX0DER\",\"isInternal\":false,\"endpoint\":\"https://unagi-na.amazon.com/1/events/com.amazon.eel.vse.metrics.prod.events.test\",\"requestId\":\"RCE12RJK0TWA4BG790Q9\",\"customerId\":\"A249XJ9JIO8LDW\",\"sessionType\":1},\"ospLinkCode\":\"\",\"showPosterImage\":true,\"languageCode\":\"en\",\"version\":\"\",\"nexusMetricsConfig\":{\"isInternal\":false,\"widgetMetricsSchemaId\":\"vse.VSECardsEvents.8\",\"clientId\":\"VSE-US\",\"videoAsinList\":\"\",\"weblabIds\":\"\",\"eventSource\":\"Player\",\"videoAsin\":\"R2WEENN70R2QCC\",\"producerId\":\"vsemetrics_playercards\",\"refMarkers\":\"vse_reviews_desktop_R2WEENN70R2QCC_1725658381463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0:09Loaded: 66.73%0:00Stream Type LIVESeek to live, currently behind liveLIVERemaining Time -0:09 1xPlayback RateChaptersChaptersDescriptionsdescriptions off, selectedCaptionscaptions off, selectedEnglish (Automated)Audio Trackdefault, selectedFullscreenThis is a modal window.\n\n\n            \n            \n        \n    \n    \n\n\n\n\n\n\n\n\n  \n  \n    I use this air, dry clay many times at home and in the classroom. The non-toxic earth clay material is smooth, and pliable and air dries very hard. The container comes completely filled with high quality air dry clay.  Painting art made with this clay material comes out very bright because the clay is white in color. This is a very fun material for kids and you don’t need very much to create something really fun.Just like with traditional clay, you need to score and slip this clay before you attach parts together or they will fall off. Before attaching two pieces of clay together, scratch the surface you plan to attach. Get a small quantity of clay, very wet and squishy and fill in the scratches. Then firm replace your pieces together and allow to dry.My only note for this product is that it is difficult to paint if it’s not sealed after drying. However, that is true of most clay products.\n  \nRead more\n  3 people found this helpful\n    \n          \n              \n                  Helpful\n              \n          \n      Sending feedback...Thank you for your feedback.Sorry, we failed to record your vote. Please try again\n        Report\n  &lt;img src=\"https://c.media-amazon.com/images/S/amazon-avatars-global/default.png\"/&gt;Kaley5.0 out of 5 stars\n\n\n\n\n\n\n\n  \n  \n    A good amount and easy to work with!\n  \nReviewed in the United States on August 16, 2024Color: WhiteSize: 5lbVerified Purchase\n\n\n\n\n\n\n\n  \n  \n    I was actually surprised even with the product description on how much there was in the bucket. I also love how easy it is to work with, my first time and it's been great! Just add a tiny bit of water to my fingers to smooth it out when cracks form making something, and dried pretty solid. Transported it from AZ to CO in a car and no breakage.\n  \nRead more\n  3 people found this helpful\n    \n          \n              \n                  Helpful\n              \n          \n      Sending feedback...Thank you for your feedback.Sorry, we failed to record your vote. Please try again\n        Report\n  &lt;img src=\"https://c.media-amazon.com/images/S/amazon-avatars-global/default.png\"/&gt;Jules M3.0 out of 5 stars\n\n\n\n\n\n\n\n  \n  \n    Good for beginniners, terrible for smooth detail. CRACKING!!\n  \nReviewed in the United States on February 6, 2024Color: WhiteSize: 5lbVerified Purchase\n\n\n\n\n\n\n\n  \n  \n    This was, quite frankly, NOT a good time. I used this clay a lot when I was little, and never managed to finish my container of it. It was SO much fun, using it—I have vivid memories of it from YEARS ago, and I still have the various objects and figures that I'd made with it—very few of which are cracked. In fact, the only ones that cracked were ones that were WAYYY too fragile, in the first place—and which broke due to my own mishandling.I would absolutely recommend this clay for younger sculptors, or those who aren't really picky about detail or smoothness. It's very soft, and easy to mould—but it gets INCREDIBLY sticky if you use too much water, or if you're just handling it too much. If you're trying to create miniature objects, let me warn you in advance—if the blob of clay that you are using is too small, it will start to CRUMBLE.I was super excited to use this clay, and finish up a project I'd been working on all week. I'm an adult doll collector + customizer, and I've been using clay to sculpt new facial features and body types for my dolls. Thankfully, I didn't use any of this for my dolls—as I now realize that it would have ended in disaster—but I used quite a bit of it to try to finish up a miniature daybed (roughly 12 inches long and eight inches wide) that I've been working on. I was using a bunch of tiny blobs of clay to add an artsy, wobbly edge to the wood + cardboard + hot glue frame, and smoothing the blobs out with water.I'd read that this clay will crack if you use too much water—and so I used it incredibly sparingly. I dabbed my fingers in a mug of water, and then smoothed the clay out; I used virtually no water with the clay. There was one spot where there was a crack in my wooden frame, and so I had to use a little extra water—and I anticipated that spot to crack due to structural reasons alone.I left my clay to dry for nearly twenty-four hours, and, when I returned, everything had cracked. The border around the edges of the bed had numerous deep cracks running through the length of what I'd sculpted. A few part of the border broke off entirely. Where I'd noted the aforementioned structural crack, and where I'd patched it with clay,  the entire thing was RUINED, spider-webbed with cracks. In other structurally important areas (inner corners and around the base of the wooden posts at each corner), there were cracks along the seams.I wondered if I'd used too much water, shrugged it off, and patched the cracked areas with extra clay. I tried not to use water, but, for the aesthetics of my build (and for the ease of painting), I dabbed a my fingers into my mug a few times here and there. Again—I used DROPLETS of water, at most. I left it alone for a few hours—and, when I checked in on it again, it had already begun to crack again.This clay is incredibly unforgivable. It gets sticky easily, and it cracks at a whim. It doesn't smooth out well for detail work, and it refuses to work with water—which, I'd argue, is a sculptor's #1 basic tool. It's cheap, and it works well for kids—but for the basic sculpting needs that I have, it doesn't work at all. I will be returning it.\n  \nRead more\n  30 people found this helpful\n    \n          \n              \n                  Helpful\n              \n          \n      Sending feedback...Thank you for your feedback.Sorry, we failed to record your vote. Please try again\n        Report",</t>
  </si>
  <si>
    <t xml:space="preserve">    "trackingLink": "https://www.amazon.com/Crayola-Natural-White-Modeling-Bucket/dp/B089T7PX27?th=1&amp;linkCode=ll1&amp;tag=dividy-20&amp;linkId=8e8315d1c0ec43eb555e110d394f7bb2&amp;language=en_US&amp;ref_=as_li_ss_tl"</t>
  </si>
  <si>
    <t xml:space="preserve">    "productDetails": "About this item                   Fabric     【EASY TO CUT WEED TRANSFER】Our premium quality heat transfer vinyl will save time which you may waste on each image or letter, because you can cut and weed easily through the designs just right. The iron on vinyl is sensitive to temperature and pressure, which can be heat transferred to any t-shirt easily. Before cutting, make sure the blade is clean and sharp, so that your design can be cut well and weeding can be done better     【GREAT STICKINESS】Our htv vinyl rolls is pretty sticky, they adhere to the fabric seamlessly and has held up well in the wash without fading, peeling and crack. When ironing, please pay attention to the various parameters of ironing so that the ironing effect will be better. &lt;300℉ -320℉, Mid-pressure 5-8 kg, 10s-15s&gt; After cooling for 1-2 minutes Peel off afterwards Your designs of our white heat transfer vinyl will keep the same color and can't come off even after repeated washing cycles     【USE WIDELY &amp; SAVE TO WEAR】Your shirt, tote bags, sportswear, aprons, hat and pillow, which use our white htv, make you stand out from the crowd. Heat transfer vinyl is suitable for athletic mesh fabrics, Cotton, polyester and cotton blend, lycra/spandex, textiles etc. Our htv vinyl materials are SGS certified and are safe to wear     【12 INCH x 8 FEET】HTVRONT htv vinyl rolls are easy and convenient to cut into different sizes of art designs or logos or letters and perfect for 12''x12\" and 12''x24\" cutting mats. Our iron on vinyl are compatible for all cutter machines     【PERSONALIZE GIFT &amp; CUSTOM MADE】Perfect choice for Christmas, Halloween and anniversaries gift to your family or lover. I mean, who doesn’t love a fun new t-shirt? And with our heat transfer vinyl, you can easily customize it to be something personal that they will love. If you are not satisfied with our htv vinyl, please feel free to contact us       \n                            ›  See more product details",</t>
  </si>
  <si>
    <t xml:space="preserve">    "customerReviews": "&lt;img src=\"https://c.media-amazon.com/images/S/amazon-avatars-global/default.png\"/&gt;Jordan Trumpie5.0 out of 5 stars\n\n\n\n\n\n\n\n  \n  \n    Amazing value. can't find this price anywhere\n  \nReviewed in the United States on August 12, 2023Color: A-WhiteSize: 12\" x 8 FTVerified Purchase\n\n\n\n\n\n\n\n  \n  \n    I am absolutely thrilled with the HTVRONT HTV Vinyl Rolls Heat Transfer Vinyl in White! As a crafting enthusiast, this vinyl has quickly become my go-to choice for adding personalized and creative designs to various fabric items.The ease of use of this heat transfer vinyl is unparalleled. Cutting and weeding designs has never been smoother, saving me valuable time and ensuring that my projects come out just right. The sensitivity to temperature and pressure allows for effortless heat transfer onto any fabric, resulting in professional-looking designs on every t-shirt or fabric piece.One of the standout features of this vinyl is its exceptional stickiness. Once applied, it adheres seamlessly to the fabric and maintains its integrity even after repeated washes. I've been pleasantly surprised by how well it has held up, with no fading, peeling, or cracking. The designs I've created using this white heat transfer vinyl remain vibrant and durable, making my creations truly long-lasting.The versatility of this vinyl is impressive. From shirts and tote bags to sportswear, aprons, hats, and even pillows, the possibilities are endless. The compatibility with various fabric types, including athletic mesh fabrics, cotton, polyester blends, and more, makes it a versatile choice for a wide range of projects.The size of the HTVRONT HTV Vinyl Rolls is convenient for a variety of cutting mats, making it easy to create different sizes of art designs, logos, or letters. Whether I'm working with a 12x12\" or 12x24\" cutting mat, this vinyl performs flawlessly and consistently.Furthermore, this vinyl is not only user-friendly but also eco-friendly. The SGS certification ensures its safety for wear, giving me peace of mind when using it on clothing and accessories.The personalization possibilities with this vinyl are endless, making it an excellent choice for creating unique gifts for special occasions. Whether it's Christmas, Halloween, anniversaries, or just a thoughtful gesture, custom-made items using this heat transfer vinyl add a personal touch that everyone will appreciate.In the rare event that any issues arise, I appreciate the willingness of HTVRONT to address concerns promptly and effectively.In conclusion, the HTVRONT HTV Vinyl Rolls Heat Transfer Vinyl in White has become an essential tool in my crafting endeavors. Its ease of use, exceptional stickiness, and versatility make it a top-notch choice for anyone looking to create personalized fabric designs. I wholeheartedly recommend this vinyl to fellow crafters and DIY enthusiasts.\n  \nRead more\n  28 people found this helpful\n    \n          \n              \n                  Helpful\n              \n          \n      Sending feedback...Thank you for your feedback.Sorry, we failed to record your vote. Please try again\n        Report\n  &lt;img src=\"https://c.media-amazon.com/images/S/amazon-avatars-global/default.png\"/&gt;Angella jensen5.0 out of 5 stars\n\n\n\n\n\n\n\n  \n  \n    Easy weeding\n  \nReviewed in the United States on July 23, 2024Color: A-BlackSize: 12\" x 8 FTVerified Purchase\n\n\n\n\n\n\n\n  \n  \n    This is my go to vinyl! It never disappoints, it’s easy to weed and sticks perfectly to anything. Great for beginners as well. My daughter loves using it to make small things for herself.\n  \nRead more\n  \n    \n          \n              \n                  Helpful\n              \n          \n      Sending feedback...Thank you for your feedback.Sorry, we failed to record your vote. Please try again\n        Report\n  &lt;img src=\"https://c.media-amazon.com/images/S/amazon-avatars-global/default.png\"/&gt;Angela5.0 out of 5 stars\n\n\n\n\n\n\n\n  \n  \n    May be one of my new favs for HTV\n  \nReviewed in the United States on June 25, 2024Color: A-GoldSize: 12\" x 8 FTVerified Purchase\n\n\n\n\n\n\n\n  \n  \n    Excellent value for the amount of vinyl you receive. I was skeptical at first because it felt so thin, but it cut very well and was very easy to weed. It doesn't need a lot of pressure and works well with a hot peel as well. I was in a hurry making the shirts I needed this for, and they turned out AWESOME!!!! Everyone loved them and still wears their shirts!\n  \nRead more\n  3 people found this helpful\n    \n          \n              \n                  Helpful\n              \n          \n      Sending feedback...Thank you for your feedback.Sorry, we failed to record your vote. Please try again\n        Report\n  &lt;img src=\"https://c.media-amazon.com/images/S/amazon-avatars-global/default.png\"/&gt;HM5.0 out of 5 stars\n\n\n\n\n\n\n\n  \n  \n    Perfect gold but hard to weed\n  \nReviewed in the United States on July 27, 2024Color: A-GoldSize: 12\" x 8 FTVerified Purchase\n\n\n\n\n\n\n\n  \n  \n    The perfect color gold that has a little shimmer to it. I unfortunately did return it though because it was difficult to weed\n  \nRead more\n  \n    \n          \n              \n                  Helpful\n              \n          \n      Sending feedback...Thank you for your feedback.Sorry, we failed to record your vote. Please try again\n        Report\n  &lt;img src=\"https://c.media-amazon.com/images/S/amazon-avatars-global/c96595c8-561e-4687-8a29-f6ce051b24ef._CR62%2C0%2C375%2C375_SX460_.jpg\"/&gt;ohblahdi4.0 out of 5 stars\n\n\n\n\n\n\n\n  \n  \n    Easy to cut and weed, adhered well, holding up through repeated washings\n  \nReviewed in the United States on August 13, 2024Color: A-BlackSize: 12\" x 8 FTVerified Purchase\n\n\n\n\n\n\n\n  \n  \n    I used this HTVRont black heat transfer vinyl to make a work t-shirt for hubby. The vinyl cut well on the Cricut maker, it was easy to weed out, and it adhered well using my usual heat press settings for HTV. The shirt has been through several washings and the dryer now and this vinyl is holding up well so far.\n  \nRead more\n  One person found this helpful\n    \n          \n              \n                  Helpful\n              \n          \n      Sending feedback...Thank you for your feedback.Sorry, we failed to record your vote. Please try again\n        Report\n  &lt;img src=\"https://c.media-amazon.com/images/S/amazon-avatars-global/default.png\"/&gt;Heather5.0 out of 5 stars\n\n\n\n\n\n\n\n  \n  \n    Love the look but check your settings\n  \nReviewed in the United States on July 18, 2024Color: A-GoldSize: 12\" x 8 FTVerified Purchase\n\n\n\n\n\n\n\n  \n  \n    I love the way this looks. I have it in rainbow and gold and it's beautiful. Easy to apply but I've had issues cutting it.Before you buy:this is textured so you're not going to get a smooth surface so, if you're sensitive to that, keep that in mind.This material is pretty thick so you'll need to change your default settings depending on your machine. I suggest doing at least two passes over it to make sure everything is cut. I've had several issues with this but the stuff I've used this for is very delicate (lots of fine lines) so definitely test your settings before use. I ended up having to go a lot deeper and with three passes to get a reliable cutThe rainbow really only works on a light shirt because the range of colors.\n  \nRead more\n  2 people found this helpful\n    \n          \n              \n                  Helpful\n              \n          \n      Sending feedback...Thank you for your feedback.Sorry, we failed to record your vote. Please try again\n        Report\n  &lt;img src=\"https://c.media-amazon.com/images/S/amazon-avatars-global/default.png\"/&gt;J. Lee5.0 out of 5 stars\n\n\n\n\n\n\n\n  \n  \n    Glow in the dark HTV *can* be used for sublimation!\n  \nReviewed in the United States on July 22, 2024Verified Purchase\n\n\n\n\n\n\n\n  \n  \n    This review is for HTVront Glow in the Dark HTV specifically (since it looks like the reviews can migrate to different products on Amazon).This particular HTV *can* be used for sublimation!I did the initial press for 15 seconds at 285F as recommended, then did a cool peel.I placed a sublimation print on top, and pressed for 45 sec at 385F.The paper ends up sticking horribly to the HTV, but when it cooled down, I was able to use cold water to get the paper off in chunks. I suppose the other alternative is also to wait 24 hours for it to settle, and then put this in the washing machine.\n  \nRead more\n\n\n\n\n\n\n\n\n\n\n\n \n  \t\t \n\n\n\n\n    \n        \n        \n            \n        \n            \n        \n        \n            \n            \n        \n        \n            \n            \n        \n    \n    \n        \n\n            \n                &lt;img src=\"https://c.media-amazon.com/images/S/amazon-avatars-global/default.png\"/&gt;J. Lee\n            \n\n            5.0 out of 5 stars\n            \n                Glow in the dark HTV *can* be used for sublimation!\n            \n            \n            \n                \n                    \n                        \n                        \n                            \n                                \n                                \n                                    Reviewed in the United States on July 22, 2024\n                                \n                            \n                        \n                    \n                \n            \n        \n        \n            This review is for HTVront Glow in the Dark HTV specifically (since it looks like the reviews can migrate to different products on Amazon).This particular HTV *can* be used for sublimation!I did the initial press for 15 seconds at 285F as recommended, then did a cool peel.I placed a sublimation print on top, and pressed for 45 sec at 385F.The paper ends up sticking horribly to the HTV, but when it cooled down, I was able to use cold water to get the paper off in chunks. I suppose the other alternative is also to wait 24 hours for it to settle, and then put this in the washing machine.\n        \n        \n            \n                Images in this review\n            \n            \n                \n                    \n                        \n                    \n                        \n                    \n                \n            \n        \n    \n        \n    \n\n\n\n\n\n   function toggleSeeAllView() {\n       P.when('A', 'cr-image-popover-controller').execute(function(A, imagePopoverController) {\n          imagePopoverController.toggleSeeAllView(true);\n       });\n   }\n\n\n       &lt;img alt=\"Customer image\" src=\"https://c.media-amazon.com/images/I/81EpuwUfUUL._SY88.jpg\" height=\"88\" width=\"100%\"/&gt;&lt;img alt=\"Customer image\" src=\"https://c.media-amazon.com/images/I/81n8pBJG6rL._SY88.jpg\" height=\"88\" width=\"100%\"/&gt;\n\n        P.when('A', 'cr-image-popover-controller').execute(function(A, imagePopoverController) {\n          A.on(\"a:popover:beforeShow:RGYIESYF46FFX_gallerySection_main\", function(data) {\n            imagePopoverController.initImagePopover(\"RGYIESYF46FFX\", \"[https://c.media-amazon.com/images/I/81EpuwUfUUL.jpg, https://c.media-amazon.com/images/I/81n8pBJG6rL.jpg]\", data);\n          });\n        });\n    \n\n  \n    \n          \n              \n                  Helpful\n              \n          \n      Sending feedback...Thank you for your feedback.Sorry, we failed to record your vote. Please try again\n        Report\n  &lt;img src=\"https://c.media-amazon.com/images/S/amazon-avatars-global/default.png\"/&gt;Monique Tyler5.0 out of 5 stars\n\n\n\n\n\n\n\n  \n  \n    Htvront is worth the purchase\n  \nReviewed in the United States on August 3, 2024Color: A-Rose GoldSize: 12\" x 8 FTVerified Purchase\n\n\n\n\n\n\n\n  \n  \n    Love this htv always fine the color needed at a great price thanks htv\n  \nRead more\n  \n    \n          \n              \n                  Helpful\n              \n          \n      Sending feedback...Thank you for your feedback.Sorry, we failed to record your vote. Please try again\n        Report",</t>
  </si>
  <si>
    <t xml:space="preserve">    "trackingLink": "https://www.amazon.com/HTVRONT-Vinyl-Rolls-Heat-Transfer/dp/B089ZVY1L1?th=1&amp;linkCode=ll1&amp;tag=dividy-20&amp;linkId=54e14bc2240078a2e80d6412f58e159e&amp;language=en_US&amp;ref_=as_li_ss_tl"</t>
  </si>
  <si>
    <t xml:space="preserve">    "productDetails": "About this item                   CONVENIENT SIZE - This Apple Barrel Acrylic Paint comes in a versatile 8 oz size that is great for basecoating, stenciling, and so much more     FUN FINISH - This brilliant acrylic paint dries to a matte finish - perfect for a variety of arts and crafts!     BRIGHT COLOR - Grab your acrylic paint brushes and add this fun, bright acrylic paint to all your DIY projects     USE ON MULTIPLE SURFACES - Use Apple Barrel Acrylic Paint on a variety of surfaces such as wood, paper, canvas, Styrofoam, paper mache, and so much more     EASY CLEAN UP - Clean up is easy with this acrylic paint! Simply clean up while wet with soap and water     MANUFACTURING - We proudly manufacture Apple Barrel Acrylic Paint and Acrylic Paint Sets in the USA     FORMULA - Apple Barrel is a non-toxic and water-based formula, great for crafting with all ages. Expand your art supplies with this fun brand!       \n                          ›  See more product details",</t>
  </si>
  <si>
    <t xml:space="preserve">    "customerReviews": "&lt;img src=\"https://c.media-amazon.com/images/S/amazon-avatars-global/default.png\"/&gt;Gorgeous G5.0 out of 5 stars\n\n\n\n\n\n\n\n  \n  \n    Great product at a great price\n  \nReviewed in the United States on August 12, 2024Color: WhiteVerified Purchase\n\n\n\n\n\n\n\n  \n  \n    I use a lot of white paint when I'm creating my pieces, so it's naturally important to have a lot of white paint available. This Apple Barrel product is a lifesaver! It is very economical, lasts longer than most other available brands. I find the consistency pretty good. It dries fast and is a good cover if you need to repaint. Works well for mixing purposes. The color is great too. It's quite easy to use because of the squeeze top so nothing gets wasted.\n  \nRead more\n  2 people found this helpful\n    \n          \n              \n                  Helpful\n              \n          \n      Sending feedback...Thank you for your feedback.Sorry, we failed to record your vote. Please try again\n        Report\n  &lt;img src=\"https://c.media-amazon.com/images/S/amazon-avatars-global/default.png\"/&gt;Vanessa Kunst5.0 out of 5 stars\n\n\n\n\n\n\n\n  \n  \n    Great Product\n  \nReviewed in the United States on July 25, 2024Color: WhiteVerified Purchase\n\n\n\n\n\n\n\n  \n  \n    This paint is so cheap and so good! I used it to paint a few wood pieces while creating wedding signage and I loved it. You can cover a large area with a small amount of paint and it doesn't chip easily and it is not too watery. I am always looking for a good white acrylic paint for various projects, and this one is great. I highly recommend\n  \nRead more\n\n\n\n\n\n\n\n\n\n\n\n \n  \t\t \n\n\n\n\n    \n        \n        \n            \n        \n            \n        \n        \n            \n            \n        \n        \n            \n            \n        \n    \n    \n        \n\n            \n                &lt;img src=\"https://c.media-amazon.com/images/S/amazon-avatars-global/default.png\"/&gt;Vanessa Kunst\n            \n\n            5.0 out of 5 stars\n            \n                Great Product\n            \n            \n            \n                \n                    \n                        \n                        \n                            \n                                \n                                \n                                    Reviewed in the United States on July 25, 2024\n                                \n                            \n                        \n                    \n                \n            \n        \n        \n            This paint is so cheap and so good! I used it to paint a few wood pieces while creating wedding signage and I loved it. You can cover a large area with a small amount of paint and it doesn't chip easily and it is not too watery. I am always looking for a good white acrylic paint for various projects, and this one is great. I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src=\"https://c.media-amazon.com/images/I/71CBl2zfYkL._SY88.jpg\" height=\"88\" width=\"100%\"/&gt;\n\n        P.when('A', 'cr-image-popover-controller').execute(function(A, imagePopoverController) {\n          A.on(\"a:popover:beforeShow:R3CSEBYFXKCZ5T_gallerySection_main\", function(data) {\n            imagePopoverController.initImagePopover(\"R3CSEBYFXKCZ5T\", \"[https://c.media-amazon.com/images/I/71CBl2zfYkL.jpg]\", data);\n          });\n        });\n    \n\n  One person found this helpful\n    \n          \n              \n                  Helpful\n              \n          \n      Sending feedback...Thank you for your feedback.Sorry, we failed to record your vote. Please try again\n        Report\n  &lt;img src=\"https://c.media-amazon.com/images/S/amazon-avatars-global/default.png\"/&gt;LivinTheLife5.0 out of 5 stars\n\n\n\n\n\n\n\n  \n  \n    Perfect matte paint\n  \nReviewed in the United States on July 19, 2024Color: WhiteVerified Purchase\n\n\n\n\n\n\n\n  \n  \n    This is a matte paint and I use it all the time.  It is a true white and does well lightening other colors.  It claims to dry in 30 minutes, but you can use less time if needed.  The texture is very smooth and it’s easy to use if you keep the cap clean and unclogged.\n  \nRead more\n  \n    \n          \n              \n                  Helpful\n              \n          \n      Sending feedback...Thank you for your feedback.Sorry, we failed to record your vote. Please try again\n        Report\n  &lt;img src=\"https://c.media-amazon.com/images/S/amazon-avatars-global/default.png\"/&gt;Dottie5.0 out of 5 stars\n\n\n\n\n\n\n\n  \n  \n    Apple barrel is the BEST!\n  \nReviewed in the United States on September 1, 2024Color: WhiteVerified Purchase\n\n\n\n\n\n\n\n  \n  \n    I am a crafter and I LOVE this paint product.  The colors are great, easy cleanup and they cover well.  Paint little feet and push onto black paper for cute ghosts!\n  \nRead more\n  \n    \n          \n              \n                  Helpful\n              \n          \n      Sending feedback...Thank you for your feedback.Sorry, we failed to record your vote. Please try again\n        Report\n  &lt;img src=\"https://c.media-amazon.com/images/S/amazon-avatars-global/default.png\"/&gt;mikebirch5.0 out of 5 stars\n\n\n\n\n\n\n\n  \n  \n    Good value\n  \nReviewed in the United States on July 18, 2024Color: WhiteVerified Purchase\n\n\n\n\n\n\n\n  \n  \n    I have found the consistency of the Apple Barrel paints to be spot on.  Thick enough to add water or thinners for visual effects, yet thin enough to use straight out of the bottle for using on my gourds as is.  The colors are vibrant and as shown in ad.  Would recommend to others.\n  \nRead more\n  \n    \n          \n              \n                  Helpful\n              \n          \n      Sending feedback...Thank you for your feedback.Sorry, we failed to record your vote. Please try again\n        Report\n  &lt;img src=\"https://c.media-amazon.com/images/S/amazon-avatars-global/default.png\"/&gt;KERRIE A HARWOOD4.0 out of 5 stars\n\n\n\n\n\n\n\n  \n  \n    Good product\n  \nReviewed in the United States on July 2, 2024Color: WhiteVerified Purchase\n\n\n\n\n\n\n\n  \n  \n    It's a true white and dries true. It tends to dry faster than I like. Applies very smooth which I like.\n  \nRead more\n  \n    \n          \n              \n                  Helpful\n              \n          \n      Sending feedback...Thank you for your feedback.Sorry, we failed to record your vote. Please try again\n        Report\n  &lt;img src=\"https://c.media-amazon.com/images/S/amazon-avatars-global/default.png\"/&gt;Loretta S.5.0 out of 5 stars\n\n\n\n\n\n\n\n  \n  \n    Great product!\n  \nReviewed in the United States on August 24, 2024Color: WhiteVerified Purchase\n\n\n\n\n\n\n\n  \n  \n    I have been purchasing these from the same Amazon vendor for a few years now. Quality acrylics and fast delivery with great prices.\n  \nRead more\n  \n    \n          \n              \n                  Helpful\n              \n          \n      Sending feedback...Thank you for your feedback.Sorry, we failed to record your vote. Please try again\n        Report\n  &lt;img src=\"https://c.media-amazon.com/images/S/amazon-avatars-global/default.png\"/&gt;Erin5.0 out of 5 stars\n\n\n\n\n\n\n\n  \n  \n    Fast drying!\n  \nReviewed in the United States on August 19, 2024Color: WhiteVerified Purchase\n\n\n\n\n\n\n\n  \n  \n    Works great!\n  \nRead more\n\n\n\n\n\n\n\n\n\n\n\n \n  \t\t \n\n\n\n\n    \n        \n        \n            \n        \n            \n        \n        \n            \n            \n        \n        \n            \n            \n        \n    \n    \n        \n\n            \n                &lt;img src=\"https://c.media-amazon.com/images/S/amazon-avatars-global/default.png\"/&gt;Erin\n            \n\n            5.0 out of 5 stars\n            \n                Fast drying!\n            \n            \n            \n                \n                    \n                        \n                        \n                            \n                                \n                                \n                                    Reviewed in the United States on August 19, 2024\n                                \n                            \n                        \n                    \n                \n            \n        \n        \n            Works great!\n        \n        \n            \n                Images in this review\n            \n            \n                \n                    \n                        \n                    \n                \n            \n        \n    \n        \n    \n\n\n\n\n\n   function toggleSeeAllView() {\n       P.when('A', 'cr-image-popover-controller').execute(function(A, imagePopoverController) {\n          imagePopoverController.toggleSeeAllView(true);\n       });\n   }\n\n\n       &lt;img alt=\"Customer image\" src=\"https://c.media-amazon.com/images/I/91DUKfnv7uL._SY88.jpg\" height=\"88\" width=\"100%\"/&gt;\n\n        P.when('A', 'cr-image-popover-controller').execute(function(A, imagePopoverController) {\n          A.on(\"a:popover:beforeShow:R27U2X8KFM32MU_gallerySection_main\", function(data) {\n            imagePopoverController.initImagePopover(\"R27U2X8KFM32MU\", \"[https://c.media-amazon.com/images/I/91DUKfnv7uL.jpg]\", data);\n          });\n        });\n    \n\n  \n    \n          \n              \n                  Helpful\n              \n          \n      Sending feedback...Thank you for your feedback.Sorry, we failed to record your vote. Please try again\n        Report",</t>
  </si>
  <si>
    <t xml:space="preserve">    "trackingLink": "https://www.amazon.com/Apple-Barrel-Acrylic-Assorted-Colors/dp/B0018NBVKQ?th=1&amp;linkCode=ll1&amp;tag=dividy-20&amp;linkId=b3c6a6c3d8abb5a5e835bb1410619545&amp;language=en_US&amp;ref_=as_li_ss_tl"</t>
  </si>
  <si>
    <t xml:space="preserve">    "productDetails": "About this item                   ALL YOU NEED INCLUDED - A must for jewelry making lover. A box of about 5520pcs flat polymer clay beads in 24 colors and 550pcs charms kit( contains random letter beads, smile beads, colorful heart beads, shells, pendants, jump rings, lobster clasp, etc.), 2 roll of 5 meters elastic strings, a scissors, to meet all your needs for bracelets making &amp; jewelry making     VIBRANT COLORS - Polymer clay beads in 24 bright colors meet your requirements of colorful DIY objects. You can make bracelets with mixed polymer clay heishi beads and your favorite pendants. We prepare all you need. You can make a charm vivid bracelet/ necklace/ earring easily. Imagination is more inportant than skills here for bracelet jewelry making     PREMIUM QUALITY, SAFE TO USE - Beads are made of polymer clay, strong plasticity, and durability. The diameter of clay heishi beads is 6mm with a 2mm hole and thickness is 1mm. The clay beads for bracelets are lightweight, not easy ro fade, comfortable to wear when you wear it at the beach or pool     POLYMER CLAY BEADS WIDE USE - Perfect size for DIY crafts like jewelry making, bracelets, necklaces, earrings, anklets, keychains, and any ornaments. It’s an ideal gift adding some decorations for your daughter, granddaughter, sister, besties. A meaningful and cheerful gift choice for birthdays, Valentine's Day, Mother's Day, Christmas, Thanksgiving Day, etc     TEEN GIRLS GIFTS TRENDY STUFF - It’s time to bring this trendy gifts home to surprise your girls. This friendship bracelets kit not only to enhances girls crafts skills but also a way to enjoy the fun of sharing and self-expression. An excellent crafts gift for girls crafts projects party     VERIFIED BY TRANSPARENCY - We strictly control the quality of the beads to ensure that you can receive the beads without defects. We appreciate all age bracelet making crafts enthusiasts       \n                            ›  See more product details",</t>
  </si>
  <si>
    <t xml:space="preserve">    "customerReviews": "&lt;img src=\"https://c.media-amazon.com/images/S/amazon-avatars-global/default.png\"/&gt;Ella5.0 out of 5 stars\n\n\n\n\n\n\n\n  \n  \n    So cute!\n  \nReviewed in the United States on August 6, 2024Color: 24 colorsVerified Purchase\n\n\n\n\n\n\n\n  \n  \n    Great for the price and comes with a variety of beads and charms. It’s lasted me for a while and can make a broad assortment of jewelry with different colors and styles. Colors match the picture.\n  \nRead more\n  \n    \n          \n              \n                  Helpful\n              \n          \n      Sending feedback...Thank you for your feedback.Sorry, we failed to record your vote. Please try again\n        Report\n  &lt;img src=\"https://c.media-amazon.com/images/S/amazon-avatars-global/0f3af209-7fd9-438b-ab47-9eee073cd71d._CR0%2C0%2C375%2C375_UX460_.jpg\"/&gt;Helen5.0 out of 5 stars\n\n\n\n\n\n\n\n  \n  \n    A Must Have For A Crafty Person\n  \nReviewed in the United States on August 14, 2024Color: 24 colorsVerified Purchase\n\n\n\n\n\n\n\n  \n  \n    The Gionlion 6000 Clay Beads Bracelet Making Kit has been an absolute game-changer for us! My 12-year-old daughter is obsessed with this kit, and I couldn’t be happier. It comes with 24 vibrant colors of flat preppy beads, each one adding a unique touch to her creations. The assortment of charms included in the kit adds an extra layer of fun and personalization to her bracelets.What really impressed me is the quality of the beads and charms—they’re durable and just the right size for little hands. The kit also includes plenty of elastic string and clasps, so she has everything she needs to create multiple bracelets without running out of supplies.Not only does this kit keep her busy for hours, but it also helps her develop fine motor skills and express her creativity in a fun and meaningful way. It’s a perfect activity for rainy days, playdates, or just some quiet time. Whether your child is a beginner or more experienced with crafting, this kit is sure to be a hit. Highly recommended for any young crafter looking to create their own stylish accessories!\n  \nRead more\n  \n    \n          \n              \n                  Helpful\n              \n          \n      Sending feedback...Thank you for your feedback.Sorry, we failed to record your vote. Please try again\n        Report\n  &lt;img src=\"https://c.media-amazon.com/images/S/amazon-avatars-global/default.png\"/&gt;Amazon Customer5.0 out of 5 stars\n\n\n\n\n\n\n\n  \n  \n    So many colorful beads!\n  \nReviewed in the United States on August 28, 2024Color: 24 colorsVerified Purchase\n\n\n\n\n\n\n\n  \n  \n    This product arrived as pictured, in a organized plastic case. Many beautiful beads. These beads &amp; other included items are small &amp; thin, but strong. I’ll be making some bracelets for myself &amp; give the rest of the kit to my neighbor’s daughter for “swifty” friendship bracelets.This product is versatile for doing a adult &amp; kid projects!\n  \nRead more\n  \n    \n          \n              \n                  Helpful\n              \n          \n      Sending feedback...Thank you for your feedback.Sorry, we failed to record your vote. Please try again\n        Report\n  &lt;img src=\"https://c.media-amazon.com/images/S/amazon-avatars-global/default.png\"/&gt;Noah4.0 out of 5 stars\n\n\n\n\n\n\n\n  \n  \n    Good beads. Crappy string\n  \nReviewed in the United States on August 9, 2024Color: 24 colorsVerified Purchase\n\n\n\n\n\n\n\n  \n  \n    The beads and charms were great, but the string sucked. Do not use the string they give you, it’s hard to tie and breaks easily. Good colors, and quality of beads and charms. Worth the money\n  \nRead more\n  \n    \n          \n              \n                  Helpful\n              \n          \n      Sending feedback...Thank you for your feedback.Sorry, we failed to record your vote. Please try again\n        Report\n  &lt;img src=\"https://c.media-amazon.com/images/S/amazon-avatars-global/default.png\"/&gt;Pam5.0 out of 5 stars\n\n\n\n\n\n\n\n  \n  \n    Clay beads\n  \nReviewed in the United States on July 29, 2024Color: 24 colorsVerified Purchase\n\n\n\n\n\n\n\n  \n  \n    Great set for any kid. So many colors. Very durable and they are made very well. They are softer and bend.  So the prices it is a great set to give for birthdays or presents. Our kids played for hours making bracelets and neckless.\n  \nRead more\n  One person found this helpful\n    \n          \n              \n                  Helpful\n              \n          \n      Sending feedback...Thank you for your feedback.Sorry, we failed to record your vote. Please try again\n        Report\n  &lt;img src=\"https://c.media-amazon.com/images/S/amazon-avatars-global/default.png\"/&gt;Amazon lover 5.0 out of 5 stars\n\n\n\n\n\n\n\n  \n  \n    SUPER GOOD 😇😇😇\n  \nReviewed in the United States on August 17, 2024Color: 24 colorsVerified Purchase\n\n\n\n\n\n\n\n  \n  \n    Super fun love it it comes with anything you need string is a bit weird but everything works just good colors are great the durability is great the thickness is fine and the size is perfect recommended for teens and young kids\n  \nRead more\n  \n    \n          \n              \n                  Helpful\n              \n          \n      Sending feedback...Thank you for your feedback.Sorry, we failed to record your vote. Please try again\n        Report\n  &lt;img src=\"https://c.media-amazon.com/images/S/amazon-avatars-global/default.png\"/&gt;jamestown indian5.0 out of 5 stars\n\n\n\n\n\n\n\n  \n  \n    Great teaching tool-9 year old\n  \nReviewed in the United States on August 6, 2024Color: 24 colorsVerified Purchase\n\n\n\n\n\n\n\n  \n  \n    This purchase turned out to be a great teaching tool. My grandchild has worked all day long as we experienced the educational side.It was a great tool to learn knot tying. The benefits were priceless. Great tool for creativity.\n  \nRead more\n  \n    \n          \n              \n                  Helpful\n              \n          \n      Sending feedback...Thank you for your feedback.Sorry, we failed to record your vote. Please try again\n        Report\n  &lt;img src=\"https://c.media-amazon.com/images/S/amazon-avatars-global/default.png\"/&gt;K M5.0 out of 5 stars\n\n\n\n\n\n\n\n  \n  \n    Great value\n  \nReviewed in the United States on August 6, 2024Color: 24 colorsVerified Purchase\n\n\n\n\n\n\n\n  \n  \n    There are so many beads in here. You can make many pieces. I love that there are options for clasp jewelry, tied pieces, and even earrings. There's something for everyone and a color for everyone. I made several classy bracelets for me while my kids (4, 6, and 8 years) were able to string theirs independently. They've held up well with lots of use!\n  \nRead more\n  \n    \n          \n              \n                  Helpful\n              \n          \n      Sending feedback...Thank you for your feedback.Sorry, we failed to record your vote. Please try again\n        Report",</t>
  </si>
  <si>
    <t xml:space="preserve">    "trackingLink": "https://www.amazon.com/Bracelet-Gionlion-Polymer-Bracelets-Necklace/dp/B09G2979JS?psc=&amp;linkCode=ll1&amp;tag=dividy-20&amp;linkId=32a7e838554ffcdf605dffb5d3335b01&amp;language=en_US&amp;ref_=as_li_ss_tl"</t>
  </si>
  <si>
    <t xml:space="preserve">    "productDetails": "About this item                   3 Pairs of Quality All Purpose Scissors -- 2.5mm Thickness Sharp Blade, comfort-Grip Handle, Heavy Duty Scissors Great for cutting burlap, paper, card stock, cardboard, wrapping paper, light line, fabric, tape, photos, coupons, and opening boxes &amp; packaging. Surprised for sewing, tailoring, quilting, dressmaking, cutting patterns, cutting quilting, Vinyl, Leather, and making face masks.     2.5MM Thickness Precise Smooth Cutting Heavy Duty Scissors -- They strongly allow you to make precise cuts with great control as the blade has the perfect amount of friction, which is very comfortable to use. 3 pairs of straight handled scissors for smooth, efficient cutting scissors for general use. Suitable for teachers' middle/high school classroom supplies.     Sharp Office Scissors -- Stainless steel blades enable high-density steel that makes it 3 times harder than normal stainless steel and is smoother cutting. 6 X longer lasting than the previous formula and remain sharp for 100,000 + cuts. Blades stay sharper longer; We chose bright colors, Black Green/Black Red/Black Blue. Different color rubber handles are used in different places, comfort-Grip holes let you maintain a comfortable, can be used left- or right-handed.     iBayam 8-Inch comfort-Grip Scissors for Left and Right Hand -- 3 Special scissors are suitable for most items that need to be cut. It can also be used as a household scissors for cutting open frozen food bags ready for cooking. Convenient, sturdy, especially sharp scissors.     Exclusive Scissors for Multiple Uses in Various Rooms-- in the Handcraft Workshop, bathroom, sewing room, laundry room, craft room, at the office, great for most regular household tasks.       \n                          ›  See more product details",</t>
  </si>
  <si>
    <t xml:space="preserve">    "customerReviews": "&lt;img src=\"https://c.media-amazon.com/images/S/amazon-avatars-global/default.png\"/&gt;Byron 5.0 out of 5 stars\n\n\n\n\n\n\n\n  \n  \n    Well made and sharp\n  \nReviewed in the United States on July 12, 2024Color: Red, Green, BlueSize: 3-PackVerified Purchase\n\n\n\n\n\n\n\n  \n  \n    These were bought for office use but since they came in a pack of three, I have pair for home and an extra to spare.  These are very sharp and great for all purpose use.  Great value for the price.\n  \nRead more\n  8 people found this helpful\n    \n          \n              \n                  Helpful\n              \n          \n      Sending feedback...Thank you for your feedback.Sorry, we failed to record your vote. Please try again\n        Report\n  &lt;img src=\"https://c.media-amazon.com/images/S/amazon-avatars-global/default.png\"/&gt;Tom &amp; Carissa5.0 out of 5 stars\n\n\n\n\n\n\n\n  \n  \n    Better Than High Priced “Other” Brands\n  \nReviewed in the United States on July 9, 2024Color: Pastel Pink, Soft Purple, Macaron BlueSize: 3-PackVerified Purchase\n\n\n\n\n\n\n\n  \n  \n    I use scissors quite a bit, needing to clean/wipe off often.  We purchased the high priced “orange handled” brand thinking that they would be durable, able to handle the use and repeated cleanings.  We were wrong.  In looking to replace them, these pink, purple and teal handled scissors caught my eye (of course, why not, they are pretty)!  The price for three of them was quite low compared to others.  Everyone is taught that you get what you pay for… I was willing to give them a try.  The ease of cutting, sharpness of the blades, durability in handling stickiness of material cut and repeated cleaning led me to purchase more!  The comfort of the handle is like any other, accuracy in cutting is good, but that is also based on the ability of the user!  I would recommend these without hesitation.  You cannot go wrong.\n  \nRead more\n  9 people found this helpful\n    \n          \n              \n                  Helpful\n              \n          \n      Sending feedback...Thank you for your feedback.Sorry, we failed to record your vote. Please try again\n        Report\n  &lt;img src=\"https://c.media-amazon.com/images/S/amazon-avatars-global/default.png\"/&gt;M K.5.0 out of 5 stars\n\n\n\n\n\n\n\n  \n  \n    cuts well thru many materials, but no point on under side.\n  \nReviewed in the United States on July 3, 2024Color: Red, Green, BlueSize: 3-PackVerified Purchase\n\n\n\n\n\n\n\n  \n  \n    nice utilitarian scissors, 3 pair for a good price. they seem to cut cleanly, paper, card, cloth, foam, food ..everything I have tried. color inset on handles makes it easy to differentiate for various purposes. slightly stiff to use, but likely to loosen with use. they have a good 'feel', ( for my small hands) and seem equally good for right and left hand.  one thing i question is the lack of point on one of the blades... there may be a good reason, but i don't know what it is. No way to know how long they will stay sharp. but i have no reason to think they won't. I wouldn't trade them for my very best fabric scissors, but hey for a fraction of the price not bad at all.\n  \nRead more\n  7 people found this helpful\n    \n          \n              \n                  Helpful\n              \n          \n      Sending feedback...Thank you for your feedback.Sorry, we failed to record your vote. Please try again\n        Report\n  &lt;img src=\"https://c.media-amazon.com/images/S/amazon-avatars-global/9ee17645-8ada-42c5-bf32-9fa99d8cfeaa._CR0%2C0%2C463%2C463_SX460_.jpg\"/&gt;Senior Moments5.0 out of 5 stars\n\n\n\n\n\n\n\n  \n  \n    Really great scissors--great Value\n  \nReviewed in the United States on August 12, 2024Color: Red, Green, BlueSize: 3-PackVerified Purchase\n\n\n\n\n\n\n\n  \n  \n    Not all scissors are equal.  These are a good quality at a good price.  Don’t buy the cheapest--you will get what you paid for and will too soon be looking for more.  Scissors are an instant gratifier--grab and cut open the package; they are one of those tools you just never seem to have enough of.  So, spending a little more saves you a lot of frustration and bother.  This set is worthwhile\n  \nRead more\n  2 people found this helpful\n    \n          \n              \n                  Helpful\n              \n          \n      Sending feedback...Thank you for your feedback.Sorry, we failed to record your vote. Please try again\n        Report\n  &lt;img src=\"https://c.media-amazon.com/images/S/amazon-avatars-global/default.png\"/&gt;Dee4.0 out of 5 stars\n\n\n\n\n\n\n\n  \n  \n    comfortable\n  \nReviewed in the United States on July 20, 2024Color: Red, Black, BlueSize: 3-PackVerified Purchase\n\n\n\n\n\n\n\n  \n  \n    Nice and sharp, and cute colors to choose from.\n  \nRead more\n  One person found this helpful\n    \n          \n              \n                  Helpful\n              \n          \n      Sending feedback...Thank you for your feedback.Sorry, we failed to record your vote. Please try again\n        Report\n  &lt;img src=\"https://c.media-amazon.com/images/S/amazon-avatars-global/default.png\"/&gt;Veronica Corningstone5.0 out of 5 stars\n\n\n\n\n\n\n\n  \n  \n    Great buy\n  \nReviewed in the United States on August 18, 2024Color: Red, Green, BlueSize: 3-PackVerified Purchase\n\n\n\n\n\n\n\n  \n  \n    These scissors cut well and are nicely priced! I’d buy them again\n  \nRead more\n  One person found this helpful\n    \n          \n              \n                  Helpful\n              \n          \n      Sending feedback...Thank you for your feedback.Sorry, we failed to record your vote. Please try again\n        Report\n  &lt;img src=\"https://c.media-amazon.com/images/S/amazon-avatars-global/default.png\"/&gt;drn5.0 out of 5 stars\n\n\n\n\n\n\n\n  \n  \n    Sharp\n  \nReviewed in the United States on August 6, 2024Color: Red, Green, BlueSize: 3-PackVerified Purchase\n\n\n\n\n\n\n\n  \n  \n    Feels great in hand, not flimsy scissors.  Love the 3 colors.  Super sharp\n  \nRead more\n  2 people found this helpful\n    \n          \n              \n                  Helpful\n              \n          \n      Sending feedback...Thank you for your feedback.Sorry, we failed to record your vote. Please try again\n        Report\n  &lt;img src=\"https://c.media-amazon.com/images/S/amazon-avatars-global/default.png\"/&gt;Home and Garden5.0 out of 5 stars\n\n\n\n\n\n\n\n  \n  \n    Cutting Precision: iBayam 8” All Purpose Scissors 3-Pack\n  \nReviewed in the United States on July 8, 2024Color: Mint, Grey, PurpleSize: 3-PackVerified Purchase\n\n\n\n\n\n\n\n  \n  \n    The iBayam 8\" All Purpose Scissors are definitely household essentials. Whether you’re cutting burlap, paper, fabric, or tape, these scissors deliver precise cuts with great control. The stainless steel blades are ultra sharp. Plus, the soft-grip holes ensure comfort. A versatile trio for sewing, crafting, and everyday tasks!\n  \nRead more\n  One person found this helpful\n    \n          \n              \n                  Helpful\n              \n          \n      Sending feedback...Thank you for your feedback.Sorry, we failed to record your vote. Please try again\n        Report",</t>
  </si>
  <si>
    <t xml:space="preserve">    "trackingLink": "https://www.amazon.com/Scissors-Multipurpose-Comfort-Grip-Handles-Supplies/dp/B07YDDX4JL?psc=&amp;linkCode=ll1&amp;tag=dividy-20&amp;linkId=4d056d9b22c7618ef15ed5404e7ffb69&amp;language=en_US&amp;ref_=as_li_ss_tl"</t>
  </si>
  <si>
    <t xml:space="preserve">    "productDetails": "About this item                   Polyester,satin     Single face satin ribbon is a silky, classic style of ribbon, and 3/8\" width is perfect for wedding and seasonal décor, embroidering, gift wrapping, and so much more.     3/8\" Red Single Face Satin Ribbon, 6 Yds     This Red ribbon is made from 100% high quality polyester, and was made in the USA.     Red ribbon is excellent for crafts, sewing, and DIY projects.     Single Face Satin Ribbon has stitched edges to prevent fraying.       \n                            ›  See more product details",</t>
  </si>
  <si>
    <t xml:space="preserve">    "customerReviews": "&lt;img src=\"https://c.media-amazon.com/images/S/amazon-avatars-global/default.png\"/&gt;Amazon Customer5.0 out of 5 stars\n\n\n\n\n\n\n\n  \n  \n    Nice ribbon\n  \nReviewed in the United States on July 12, 2024Color: WhiteSize: 7/8 Inch x 18 FeetVerified Purchase\n\n\n\n\n\n\n\n  \n  \n    I needed a ribbon for a large floral bouquet and this did not disappoint. It feels very nice and has a slight sheen. It was easy to work with, held the bouquet together and provided a nice finishing touch. Great value.\n  \nRead more\n  \n    \n          \n              \n                  Helpful\n              \n          \n      Sending feedback...Thank you for your feedback.Sorry, we failed to record your vote. Please try again\n        Report\n  &lt;img src=\"https://c.media-amazon.com/images/S/amazon-avatars-global/3aee65db-e13d-4cbb-84cb-e1b230fc7199._CR0%2C0%2C781%2C781_SX460_.jpg\"/&gt;Cindy Kates5.0 out of 5 stars\n\n\n\n\n\n\n\n  \n  \n    Nice ribbon  - nice for the price\n  \nReviewed in the United States on August 31, 2024Color: RedSize: 3/8 Inch x 18 FeetVerified Purchase\n\n\n\n\n\n\n\n  \n  \n    Same price  - same ribbon as you can purchase in a dollar store, simple - purchase on amazon for the convenience.\n  \nRead more\n  \n    \n          \n              \n                  Helpful\n              \n          \n      Sending feedback...Thank you for your feedback.Sorry, we failed to record your vote. Please try again\n        Report\n  &lt;img src=\"https://c.media-amazon.com/images/S/amazon-avatars-global/08ff9ce1-326f-4cbc-b1d0-4489d0189b92._CR0%2C0%2C500%2C500_SX460_.jpg\"/&gt;Mikayla Diamond5.0 out of 5 stars\n\n\n\n\n\n\n\n  \n  \n    Beautiful White Ribbon\n  \nReviewed in the United States on August 17, 2024Color: Antique WhiteSize: 3/8 Inch x 18 FeetVerified Purchase\n\n\n\n\n\n\n\n  \n  \n    Hi everyone!This was definitely a purchase with many uses. The ribbon is of very good quality, with a silky white/cream color. I initially purchased it to use in my hair but ended up finding many other cute decorative uses as well. I bought the 3/8 inch by 18 feet ribbon, and I still have plenty left to use. The gift-wrapping material is 100% polyester, but it feels as soft as silk. The ribbon isn’t too thick, which I really appreciated because I prefer the simple look of a thin, dainty ribbon. I highly recommend this product! It was easy to cut and use. I especially loved the glossy shine of the ribbon. SO CUTE 🤭\n  \nRead more\n\n\n\n\n\n\n\n\n\n\n\n \n  \t\t \n\n\n\n\n    \n        \n        \n            \n        \n            \n        \n        \n            \n            \n        \n        \n            \n            \n        \n    \n    \n        \n\n            \n                &lt;img src=\"https://c.media-amazon.com/images/S/amazon-avatars-global/08ff9ce1-326f-4cbc-b1d0-4489d0189b92._CR0%2C0%2C500%2C500_SX460_.jpg\"/&gt;Mikayla Diamond\n            \n\n            5.0 out of 5 stars\n            \n                Beautiful White Ribbon\n            \n            \n            \n                \n                    \n                        \n                        \n                            \n                                \n                                \n                                    Reviewed in the United States on August 17, 2024\n                                \n                            \n                        \n                    \n                \n            \n        \n        \n            Hi everyone!This was definitely a purchase with many uses. The ribbon is of very good quality, with a silky white/cream color. I initially purchased it to use in my hair but ended up finding many other cute decorative uses as well. I bought the 3/8 inch by 18 feet ribbon, and I still have plenty left to use. The gift-wrapping material is 100% polyester, but it feels as soft as silk. The ribbon isn’t too thick, which I really appreciated because I prefer the simple look of a thin, dainty ribbon. I highly recommend this product! It was easy to cut and use. I especially loved the glossy shine of the ribbon. SO CUTE 🤭\n        \n        \n            \n                Images in this review\n            \n            \n                \n                    \n                        \n                    \n                        \n                    \n                \n            \n        \n    \n        \n    \n\n\n\n\n\n   function toggleSeeAllView() {\n       P.when('A', 'cr-image-popover-controller').execute(function(A, imagePopoverController) {\n          imagePopoverController.toggleSeeAllView(true);\n       });\n   }\n\n\n       &lt;img alt=\"Customer image\" src=\"https://c.media-amazon.com/images/I/617b-qh1DAL._SY88.jpg\" height=\"88\" width=\"100%\"/&gt;&lt;img alt=\"Customer image\" src=\"https://c.media-amazon.com/images/I/61CDNu1mkWL._SY88.jpg\" height=\"88\" width=\"100%\"/&gt;\n\n        P.when('A', 'cr-image-popover-controller').execute(function(A, imagePopoverController) {\n          A.on(\"a:popover:beforeShow:RI3RQK97O0WWU_gallerySection_main\", function(data) {\n            imagePopoverController.initImagePopover(\"RI3RQK97O0WWU\", \"[https://c.media-amazon.com/images/I/617b-qh1DAL.jpg, https://c.media-amazon.com/images/I/61CDNu1mkWL.jpg]\", data);\n          });\n        });\n    \n\n  \n    \n          \n              \n                  Helpful\n              \n          \n      Sending feedback...Thank you for your feedback.Sorry, we failed to record your vote. Please try again\n        Report\n  &lt;img src=\"https://c.media-amazon.com/images/S/amazon-avatars-global/default.png\"/&gt;Monina Cubacub5.0 out of 5 stars\n\n\n\n\n\n\n\n  \n  \n    Nice Brown color and quality\n  \nReviewed in the United States on August 22, 2024Color: BrownSize: 3/8 Inch x 18 FeetVerified Purchase\n\n\n\n\n\n\n\n  \n  \n    very nice quality, good price too,  they are perfect as bookmark tasel. I share Jesus beautiful Words to all, I use them for my bookmarks with Bible verse. Psalm 91:14-16 msg, Romans 10:9\n  \nRead more\n\n\n\n\n\n\n\n\n\n\n\n \n  \t\t \n\n\n\n\n    \n        \n        \n            \n        \n            \n        \n        \n            \n            \n        \n        \n            \n            \n        \n    \n    \n        \n\n            \n                &lt;img src=\"https://c.media-amazon.com/images/S/amazon-avatars-global/default.png\"/&gt;Monina Cubacub\n            \n\n            5.0 out of 5 stars\n            \n                Nice Brown color and quality\n            \n            \n            \n                \n                    \n                        \n                        \n                            \n                                \n                                \n                                    Reviewed in the United States on August 22, 2024\n                                \n                            \n                        \n                    \n                \n            \n        \n        \n            very nice quality, good price too,  they are perfect as bookmark tasel. I share Jesus beautiful Words to all, I use them for my bookmarks with Bible verse. Psalm 91:14-16 msg, Romans 10:9\n        \n        \n            \n                Images in this review\n            \n            \n                \n                    \n                        \n                    \n                \n            \n        \n    \n        \n    \n\n\n\n\n\n   function toggleSeeAllView() {\n       P.when('A', 'cr-image-popover-controller').execute(function(A, imagePopoverController) {\n          imagePopoverController.toggleSeeAllView(true);\n       });\n   }\n\n\n       &lt;img alt=\"Customer image\" src=\"https://c.media-amazon.com/images/I/61iXdof6vrL._SY88.jpg\" height=\"88\" width=\"100%\"/&gt;\n\n        P.when('A', 'cr-image-popover-controller').execute(function(A, imagePopoverController) {\n          A.on(\"a:popover:beforeShow:R24AJ9U9M9FNWJ_gallerySection_main\", function(data) {\n            imagePopoverController.initImagePopover(\"R24AJ9U9M9FNWJ\", \"[https://c.media-amazon.com/images/I/61iXdof6vrL.jpg]\", data);\n          });\n        });\n    \n\n  \n    \n          \n              \n                  Helpful\n              \n          \n      Sending feedback...Thank you for your feedback.Sorry, we failed to record your vote. Please try again\n        Report\n  &lt;img src=\"https://c.media-amazon.com/images/S/amazon-avatars-global/default.png\"/&gt;conversekid905.0 out of 5 stars\n\n\n\n\n\n\n\n  \n  \n    Great quality\n  \nReviewed in the United States on July 11, 2024Color: WhiteSize: 7/8 Inch x 18 FeetVerified Purchase\n\n\n\n\n\n\n\n  \n  \n    I used this product to make a graduation lei for my son and it worked like a charm! It was just as described and was very soft (he has Sensory Processing disorder) so we appreciated that it was soft!\n  \nRead more\n  One person found this helpful\n    \n          \n              \n                  Helpful\n              \n          \n      Sending feedback...Thank you for your feedback.Sorry, we failed to record your vote. Please try again\n        Report\n  &lt;img src=\"https://c.media-amazon.com/images/S/amazon-avatars-global/default.png\"/&gt;Jeannine Beasley4.0 out of 5 stars\n\n\n\n\n\n\n\n  \n  \n    Color is great. Better than photo.\n  \nReviewed in the United States on August 20, 2024Color: Royal BlueSize: 7/8 Inch x 18 FeetVerified Purchase\n\n\n\n\n\n\n\n  \n  \n    Wish it was a little bigger.\n  \nRead more\n  \n    \n          \n              \n                  Helpful\n              \n          \n      Sending feedback...Thank you for your feedback.Sorry, we failed to record your vote. Please try again\n        Report\n  &lt;img src=\"https://c.media-amazon.com/images/S/amazon-avatars-global/default.png\"/&gt;Stareyed Star5.0 out of 5 stars\n\n\n\n\n\n\n\n  \n  \n    Good quality for the price\n  \nReviewed in the United States on July 28, 2024Color: Shocking PinkSize: 7/8 Inch x 18 FeetVerified Purchase\n\n\n\n\n\n\n\n  \n  \n    I get these to put in hair. I love the way they look I get a lot of compliments I don't know what everybody else uses ribbon 4 but this is exactly how it is described. It's pretty like I said I get a lot of compliments. I feel that it's worth the money and people should buy it.\n  \nRead more\n  \n    \n          \n              \n                  Helpful\n              \n          \n      Sending feedback...Thank you for your feedback.Sorry, we failed to record your vote. Please try again\n        Report\n  &lt;img src=\"https://c.media-amazon.com/images/S/amazon-avatars-global/default.png\"/&gt;Ella5.0 out of 5 stars\n\n\n\n\n\n\n\n  \n  \n    Soft and nice quality\n  \nReviewed in the United States on August 7, 2024Color: WhiteSize: 7/8 Inch x 18 FeetVerified Purchase\n\n\n\n\n\n\n\n  \n  \n    I love this ribbon- it's feels very soft and nice quality. Exactly what I was looking for and would definitely purchase again. I used these to sew straps on a dress and have since put it through the washer/drier multiple times and these have held up great. I also wear them as hair ribbons and get a ton of compliments! :)\n  \nRead more\n  One person found this helpful\n    \n          \n              \n                  Helpful\n              \n          \n      Sending feedback...Thank you for your feedback.Sorry, we failed to record your vote. Please try again\n        Report",</t>
  </si>
  <si>
    <t xml:space="preserve">    "trackingLink": "https://www.amazon.com/Offray-Berwick-Single-Satin-Ribbon/dp/B001685LZE?psc=&amp;linkCode=ll1&amp;tag=dividy-20&amp;linkId=18719392a4ba574225d0a810ebb90de9&amp;language=en_US&amp;ref_=as_li_ss_tl"</t>
  </si>
  <si>
    <t xml:space="preserve">    "productDetails": "About this item                   Measuring range: 0 to 60 inches and 0 to 150 centimeters. There is a centimeter scale on the back, which is accurately printed in inches and centimeters. Both sides can be measured according to your requirements. You can put one in your pocket or backpack without taking up too much space     Great Material: Tailor Vinyl tape measure won't stretch or deform, provides superior measurement consistence; Soft tape measure, a flexible and portable tape measure, made from soft plastic material, white color     Operate and Read: Black markings on bright white tape is big enough for you to read, the tape has metal tabs on each end of the cloth tape measure to butt-up against the item your measuring; The metal ends also can prevent fraying     Wide Application: Cloth tape measure; body tape measure,sewing tape measure,measuring tape tailor. Good sewing tool, accurate tape measuring for sewing, tailoring, body, waist measurement or measuring any curved surface. can provide you accurate measurements, suitable for a seamstress, a crafter, a quilter or whoever just need a flexible measuring tape       \n                            ›  See more product details",</t>
  </si>
  <si>
    <t xml:space="preserve">    "customerReviews": "&lt;img src=\"https://c.media-amazon.com/images/S/amazon-avatars-global/default.png\"/&gt;Melody G5.0 out of 5 stars\n\n\n\n\n\n\n\n  \n  \n    Flexible and easy to read\n  \nReviewed in the United States on July 26, 2024Verified Purchase\n\n\n\n\n\n\n\n  \n  \n    This tape measure is durable and easy to read. I use it for body measurements as well as sewing, it’s versatile. Folds up nicely to fit in my sewing box, great value.\n  \nRead more\n  One person found this helpful\n    \n          \n              \n                  Helpful\n              \n          \n      Sending feedback...Thank you for your feedback.Sorry, we failed to record your vote. Please try again\n        Report\n  &lt;img src=\"https://c.media-amazon.com/images/S/amazon-avatars-global/default.png\"/&gt;Nichole J. 5.0 out of 5 stars\n\n\n\n\n\n\n\n  \n  \n    Perfect for resellers\n  \nReviewed in the United States on July 6, 2024Verified Purchase\n\n\n\n\n\n\n\n  \n  \n    I bought this to measure clothing for my side hustle and I love them. They are durable and super easy to use. Takes up very little space when being stored. Worth the money.\n  \nRead more\n  2 people found this helpful\n    \n          \n              \n                  Helpful\n              \n          \n      Sending feedback...Thank you for your feedback.Sorry, we failed to record your vote. Please try again\n        Report\n  &lt;img src=\"https://c.media-amazon.com/images/S/amazon-avatars-global/default.png\"/&gt;Au'Janna Richardson5.0 out of 5 stars\n\n\n\n\n\n\n\n  \n  \n    Very helpful\n  \nReviewed in the United States on July 27, 2024Verified Purchase\n\n\n\n\n\n\n\n  \n  \n    Didn’t break, works well, easy to pack, the numbering is readable\n  \nRead more\n  \n    \n          \n              \n                  Helpful\n              \n          \n      Sending feedback...Thank you for your feedback.Sorry, we failed to record your vote. Please try again\n        Report\n  &lt;img src=\"https://c.media-amazon.com/images/S/amazon-avatars-global/default.png\"/&gt;Hansel5.0 out of 5 stars\n\n\n\n\n\n\n\n  \n  \n    It is what it is. Good Price and Quality.\n  \nReviewed in the United States on August 20, 2024Verified Purchase\n\n\n\n\n\n\n\n  \n  \n    I bought it for a project. It works great and I have a permanent one now. It is what it is. Good Price and Quality.\n  \nRead more\n  \n    \n          \n              \n                  Helpful\n              \n          \n      Sending feedback...Thank you for your feedback.Sorry, we failed to record your vote. Please try again\n        Report\n  &lt;img src=\"https://c.media-amazon.com/images/S/amazon-avatars-global/default.png\"/&gt;John Hoegemann5.0 out of 5 stars\n\n\n\n\n\n\n\n  \n  \n    Great Tape\n  \nReviewed in the United States on July 30, 2024Verified Purchase\n\n\n\n\n\n\n\n  \n  \n    Worked perfectly to measure my cat for his new harness. It made it quick and easy.\n  \nRead more\n  One person found this helpful\n    \n          \n              \n                  Helpful\n              \n          \n      Sending feedback...Thank you for your feedback.Sorry, we failed to record your vote. Please try again\n        Report\n  &lt;img src=\"https://c.media-amazon.com/images/S/amazon-avatars-global/296f8532-349e-46bb-a388-68ba9056aba0._CR0%2C0%2C414%2C414_UX460_.jpg\"/&gt;Chitown Lady4.0 out of 5 stars\n\n\n\n\n\n\n\n  \n  \n    Toner\n  \nReviewed in the United States on August 17, 2024Verified Purchase\n\n\n\n\n\n\n\n  \n  \n    I bought this, because I was tired of spending big bucks on toners at the department stores. This works just fine and it’s very refreshing. I love the smell of it.\n  \nRead more\n  \n    \n          \n              \n                  Helpful\n              \n          \n      Sending feedback...Thank you for your feedback.Sorry, we failed to record your vote. Please try again\n        Report\n  &lt;img src=\"https://c.media-amazon.com/images/S/amazon-avatars-global/default.png\"/&gt;Kay Vz5.0 out of 5 stars\n\n\n\n\n\n\n\n  \n  \n    Functional, compact\n  \nReviewed in the United States on July 26, 2024Verified Purchase\n\n\n\n\n\n\n\n  \n  \n    I bought these for my travel kit and my knitting bag. Simple and compact, won't be harmed by being crushed.\n  \nRead more\n  One person found this helpful\n    \n          \n              \n                  Helpful\n              \n          \n      Sending feedback...Thank you for your feedback.Sorry, we failed to record your vote. Please try again\n        Report\n  &lt;img src=\"https://c.media-amazon.com/images/S/amazon-avatars-global/default.png\"/&gt;JohnsonR5.0 out of 5 stars\n\n\n\n\n\n\n\n  \n  \n    Soft Tape Measure\n  \nReviewed in the United States on August 16, 2024Verified Purchase\n\n\n\n\n\n\n\n  \n  \n    Didn’t expect the tape measure to be SOFT and SMALL but, for me this is a bonus. It is flexible and makes for easy storage. Measures in centimeters and inches.\n  \nRead more\n  \n    \n          \n              \n                  Helpful\n              \n          \n      Sending feedback...Thank you for your feedback.Sorry, we failed to record your vote. Please try again\n        Report",</t>
  </si>
  <si>
    <t xml:space="preserve">    "trackingLink": "https://www.amazon.com/Measure-Flexible-Measurement-Centimetre-60-inch%EF%BC%88White%EF%BC%89/dp/B07MT89MCW?psc=&amp;linkCode=ll1&amp;tag=dividy-20&amp;linkId=db13af1d7457c2a7d240fe54e01170d4&amp;language=en_US&amp;ref_=as_li_ss_tl"</t>
  </si>
  <si>
    <t xml:space="preserve">    "productDetails": "About this item                   Make your next quick fix stand out     Excellent for repairs, crafting, and imaginative projects     Tears easily by hand without curling and conforms to uneven surfaces     Excellent adhesion to a wide variety of surfaces like cloth, vinyl, leather, plastic, metal &amp; laminates     Color Duck Tape roll measures 1.88 inches wide by 20 yards long - Single roll       \n                            ›  See more product details",</t>
  </si>
  <si>
    <t xml:space="preserve">    "customerReviews": "&lt;img src=\"https://c.media-amazon.com/images/S/amazon-avatars-global/dbdd3070-7bfb-4b0b-a030-be15178ee6ed._CR62%2C0%2C375%2C375_SX460_.jpg\"/&gt;Jenired5.0 out of 5 stars\n\n\n\n\n\n\n\n  \n  \n    Consistent Professional results\n  \nReviewed in the United States on August 27, 2024Color: WhiteSize: Single RollVerified Purchase\n\n\n\n\n\n\n\n  \n  \n    I live in an historic building, a former factory with various adjustments such as an opening on the bathroom ceiling covered with a wooden section which, unfortunately, did not prevent particles of fine dust to drop on all surfaces. The tape not only was easy to use but it did not draw attention to my solution of sealing the edges of the opening. I have used also on Ann antique shelf display to strengthen the fragile edges and hanging hooks and on framing paintings as well as wrapping packages to send. Always have a roll in the house for this versatile, strong, clean looking product.\n  \nRead more\n\n\n\n\n\n\n\n\n\n\n\n \n  \t\t \n\n\n\n\n    \n        \n        \n            \n        \n            \n        \n        \n            \n            \n        \n        \n            \n            \n        \n    \n    \n        \n\n            \n                &lt;img src=\"https://c.media-amazon.com/images/S/amazon-avatars-global/dbdd3070-7bfb-4b0b-a030-be15178ee6ed._CR62%2C0%2C375%2C375_SX460_.jpg\"/&gt;Jenired\n            \n\n            5.0 out of 5 stars\n            \n                Consistent Professional results\n            \n            \n            \n                \n                    \n                        \n                        \n                            \n                                \n                                \n                                    Reviewed in the United States on August 27, 2024\n                                \n                            \n                        \n                    \n                \n            \n        \n        \n            I live in an historic building, a former factory with various adjustments such as an opening on the bathroom ceiling covered with a wooden section which, unfortunately, did not prevent particles of fine dust to drop on all surfaces. The tape not only was easy to use but it did not draw attention to my solution of sealing the edges of the opening. I have used also on Ann antique shelf display to strengthen the fragile edges and hanging hooks and on framing paintings as well as wrapping packages to send. Always have a roll in the house for this versatile, strong, clean looking product.\n        \n        \n            \n                Images in this review\n            \n            \n                \n                    \n                        \n                    \n                \n            \n        \n    \n        \n    \n\n\n\n\n\n   function toggleSeeAllView() {\n       P.when('A', 'cr-image-popover-controller').execute(function(A, imagePopoverController) {\n          imagePopoverController.toggleSeeAllView(true);\n       });\n   }\n\n\n       &lt;img alt=\"Customer image\" src=\"https://c.media-amazon.com/images/I/71ls1Y577sL._SY88.jpg\" height=\"88\" width=\"100%\"/&gt;\n\n        P.when('A', 'cr-image-popover-controller').execute(function(A, imagePopoverController) {\n          A.on(\"a:popover:beforeShow:R185HFHS1UV56E_gallerySection_main\", function(data) {\n            imagePopoverController.initImagePopover(\"R185HFHS1UV56E\", \"[https://c.media-amazon.com/images/I/71ls1Y577sL.jpg]\", data);\n          });\n        });\n    \n\n  \n    \n          \n              \n                  Helpful\n              \n          \n      Sending feedback...Thank you for your feedback.Sorry, we failed to record your vote. Please try again\n        Report\n  &lt;img src=\"https://c.media-amazon.com/images/S/amazon-avatars-global/default.png\"/&gt;Kimberly 5.0 out of 5 stars\n\n\n\n\n\n\n\n  \n  \n    Happy\n  \nReviewed in the United States on August 21, 2024Color: WhiteSize: Single RollVerified Purchase\n\n\n\n\n\n\n\n  \n  \n    Have purchased the same tape from Amazon previously it works very well. It sticks to just about everything. The quality is good. It is a good value for the money. It is easy to remove, and it may be waterproof. I definitely would ride it again.\n  \nRead more\n  \n    \n          \n              \n                  Helpful\n              \n          \n      Sending feedback...Thank you for your feedback.Sorry, we failed to record your vote. Please try again\n        Report\n  &lt;img src=\"https://c.media-amazon.com/images/S/amazon-avatars-global/default.png\"/&gt;Busy5.0 out of 5 stars\n\n\n\n\n\n\n\n  \n  \n    Great stuff, good price\n  \nReviewed in the United States on August 20, 2024Color: WhiteSize: Single RollVerified Purchase\n\n\n\n\n\n\n\n  \n  \n    Sticky and strong and yet you can usually manage to tear off a piece\n  \nRead more\n  \n    \n          \n              \n                  Helpful\n              \n          \n      Sending feedback...Thank you for your feedback.Sorry, we failed to record your vote. Please try again\n        Report\n  &lt;img src=\"https://c.media-amazon.com/images/S/amazon-avatars-global/default.png\"/&gt;Paula C.4.0 out of 5 stars\n\n\n\n\n\n\n\n  \n  \n    Color off\n  \nReviewed in the United States on July 11, 2024Color: BrownSize: Single RollVerified Purchase\n\n\n\n\n\n\n\n  \n  \n    This comes in a lighter brown. Its very sticky so that’s good.\n  \nRead more\n  \n    \n          \n              \n                  Helpful\n              \n          \n      Sending feedback...Thank you for your feedback.Sorry, we failed to record your vote. Please try again\n        Report\n  &lt;img src=\"https://c.media-amazon.com/images/S/amazon-avatars-global/default.png\"/&gt;Amazon Customer5.0 out of 5 stars\n\n\n\n\n\n\n\n  \n  \n    Excellent repair tape.\n  \nReviewed in the United States on August 2, 2024Color: BlackSize: Single RollVerified Purchase\n\n\n\n\n\n\n\n  \n  \n    This duct tape sticks well and can weather 3-4 years of Michigan summers and winters before needing to be replaced.  This is well worth the price, I wish I could get the 60 yard rolls in black and white but from what I can tell that size only comes in duct gray which is fine for sealing aluminum air ducts but most outdoor uses call for black or white.  This especially works excellent sealing around a window air conditioner.\n  \nRead more\n  3 people found this helpful\n    \n          \n              \n                  Helpful\n              \n          \n      Sending feedback...Thank you for your feedback.Sorry, we failed to record your vote. Please try again\n        Report\n  &lt;img src=\"https://c.media-amazon.com/images/S/amazon-avatars-global/9ac5e5a4-868d-4adf-90a7-a64f87d65eb7._CR0%2C0%2C375%2C375_UX460_.jpg\"/&gt;zhazha5.0 out of 5 stars\n\n\n\n\n\n\n\n  \n  \n    Best tape!\n  \nReviewed in the United States on July 10, 2024Color: PurpleSize: Single RollVerified Purchase\n\n\n\n\n\n\n\n  \n  \n    This tape is super strong and a pretty purple. It does the job and looks pretty ;)\n  \nRead more\n  One person found this helpful\n    \n          \n              \n                  Helpful\n              \n          \n      Sending feedback...Thank you for your feedback.Sorry, we failed to record your vote. Please try again\n        Report\n  &lt;img src=\"https://c.media-amazon.com/images/S/amazon-avatars-global/default.png\"/&gt;Mitch M.5.0 out of 5 stars\n\n\n\n\n\n\n\n  \n  \n    Very sticky, very good.\n  \nReviewed in the United States on August 19, 2024Color: WhiteSize: Single RollVerified Purchase\n\n\n\n\n\n\n\n  \n  \n    It is what it is.\n  \nRead more\n  \n    \n          \n              \n                  Helpful\n              \n          \n      Sending feedback...Thank you for your feedback.Sorry, we failed to record your vote. Please try again\n        Report\n  &lt;img src=\"https://c.media-amazon.com/images/S/amazon-avatars-global/default.png\"/&gt;CARL DOATY5.0 out of 5 stars\n\n\n\n\n\n\n\n  \n  \n    great price.\n  \nReviewed in the United States on July 8, 2024Color: BrownSize: Single RollVerified Purchase\n\n\n\n\n\n\n\n  \n  \n    needed it for the brown furniture, cats are scratching and ripping the material.\n  \nRead more\n  \n    \n          \n              \n                  Helpful\n              \n          \n      Sending feedback...Thank you for your feedback.Sorry, we failed to record your vote. Please try again\n        Report",</t>
  </si>
  <si>
    <t xml:space="preserve">    "trackingLink": "https://www.amazon.com/Duck-Brand-1265015-Inches-Single/dp/B002TOL3ZG?th=1&amp;linkCode=ll1&amp;tag=dividy-20&amp;linkId=fdbae384313b48e64603b5c5953a16cd&amp;language=en_US&amp;ref_=as_li_ss_tl"</t>
  </si>
  <si>
    <t xml:space="preserve">    "productDetails": "About this item                   IMPORTANT! NEVER use any chalk markers on chalkboard paint or low-quality porous chalkboards. Test in a corner first. WRITE ON ANY PRIMED CHALKBOARD, GLASS OR OTHER NON POROUS SURFACE. These chalkboard markers also make great window markers and dry erase markers! Use these chalk markers for glass, tile, contact paper, stickers, whiteboards, plastic, and metal with ease. The bright liquid chalk is sure to please.     Bring Your Creativity To Life! Perfect for hand lettering and freestyle designs, Bandle B. Liquid Chalk Markers come in 8 vibrant colors to help your designs, messages, and slogans pop off of chalkboards or whiteboards. These markers are easy to use and erase.     Perfect For Any Occasion. Looking for a way to write out directions or say something you want everyone to read? The Bandle B. Liquid Chalk Markers are the perfect way to do it. For use in your home or business, the bright white color creates eye-catching designs on your writing surface to make a lasting impact.     Reversible Tip! Our Liquid Chalk Markers with reversible tip, makes it easy for anyone to create fine and bold lines. No more tedious filling in with a skinny marker or constant erasing with a bold marker, the Bandle B. Liquid Chalk Markers make it as easy as 1,2,3 to change tips.     Shake! Shake! Shake! Always thoroughly shake your marker if you haven’t used it recently (with the cap on) to make sure the powder and liquid are well mixed. This ensures a smooth flow and bright colors. If it’s runny, shake a little more.     Full One-Year 5-Star Manufacturer Warranty; That's right, the manufacturer stands behind these liquid chalk markers. Refund or replacement for one full year, (US Only).       \n                            ›  See more product details",</t>
  </si>
  <si>
    <t xml:space="preserve">    "customerReviews": "&lt;img src=\"https://c.media-amazon.com/images/S/amazon-avatars-global/b50d190d-0881-494c-a71d-e63245a7687e._CR0%2C0%2C3000%2C3000_SX460_.jpg\"/&gt;Jae5.0 out of 5 stars\n\n\n\n\n\n\n\n  \n  \n    Super Great! Perfect and Bright! When Using as The Instructions Tell You!!!\n  \nReviewed in the United States on August 30, 2024Color: Vibrant 6mmVerified Purchase\n\n\n\n\n\n\n\n  \n  \n    Don't be fooled by the negative reviews! I seen some poor reviews for these pens. I truly know now that these were stemmed from misuse. I used these on my car windows for a special celebration.  I loved them. They are bright and beautiful. I found that activating the pens with the push (just once) method, I'd pushed the pen down in a paper towel and no mess no fuss! They don't run. Don't write while pushing on the pen!!!!  You have to shake them a LOT as described in the directions. And when they say a lot... it's a LOT.  And you can hear them loosening up and mixing. They work perfect when shaken properly. And it comes off easy peasy! I will be back for more when these run out! Super fun and thank you!!!!\n  \nRead more\n  One person found this helpful\n    \n          \n              \n                  Helpful\n              \n          \n      Sending feedback...Thank you for your feedback.Sorry, we failed to record your vote. Please try again\n        Report\n  &lt;img src=\"https://c.media-amazon.com/images/S/amazon-avatars-global/b5ca6a57-07b5-45c9-a53c-526db355ed5f._CR62%2C0%2C375%2C375_SX460_.jpg\"/&gt;Jill5.0 out of 5 stars\n\n\n\n\n\n\n\n  \n  \n    Perfect markers\n  \nReviewed in the United States on August 26, 2024Color: Vibrant 6mmVerified Purchase\n\n\n\n\n\n\n\n  \n  \n    Love so much the vibrancy and color of these pens!Also, the way I’m able to draw and create with the tip is great!Not great for certain boards so be sure to check what board type you have purchased before using!\n  \nRead more\n  \n    \n          \n              \n                  Helpful\n              \n          \n      Sending feedback...Thank you for your feedback.Sorry, we failed to record your vote. Please try again\n        Report\n  &lt;img src=\"https://c.media-amazon.com/images/S/amazon-avatars-global/default.png\"/&gt;Sierra Angelini5.0 out of 5 stars\n\n\n\n\n\n\n\n  \n  \n    Vibrant colors\n  \nReviewed in the United States on August 29, 2024Color: Vibrant 6mmVerified Purchase\n\n\n\n\n\n\n\n  \n  \n    The colors look Fantastic on a chalk board. Very bright and vibrant. These are not messy unless you forcefully press. Easy to use. Long lasting\n  \nRead more\n  \n    \n          \n              \n                  Helpful\n              \n          \n      Sending feedback...Thank you for your feedback.Sorry, we failed to record your vote. Please try again\n        Report\n  &lt;img src=\"https://c.media-amazon.com/images/S/amazon-avatars-global/04548d01-6ec5-4154-b1ef-480ae23515dc._CR0%2C0%2C375%2C375_UX460_.jpg\"/&gt;Kelly R4.0 out of 5 stars\n\n\n\n\n\n\n\n  \n  \n    Lovely and vivid colors!\n  \nReviewed in the United States on August 30, 2024Color: Vibrant 6mmVerified Purchase\n\n\n\n\n\n\n\n  \n  \n    I would have rated five stars but the blue marker I received is defective and not usable.The chalk markers are easy to use, just follow the directions and prime the chalkboard with traditional chalk first so it doesn't stain your board.The colors are bright and vibrant, making them easy to see! They're easy to use and cleaned up well since I primed the new chalkboard surface.I used them on a back to school chalkboard for photos and love the results!10/10 recommend. Great buy!\n  \nRead more\n  \n    \n          \n              \n                  Helpful\n              \n          \n      Sending feedback...Thank you for your feedback.Sorry, we failed to record your vote. Please try again\n        Report\n  &lt;img src=\"https://c.media-amazon.com/images/S/amazon-avatars-global/default.png\"/&gt;Rachel1637355.0 out of 5 stars\n\n\n\n\n\n\n\n  \n  \n    Better Than Expected\n  \nReviewed in the United States on August 6, 2024Color: Vibrant 6mmVerified Purchase\n\n\n\n\n\n\n\n  \n  \n    These are way better than I expected and amazing! The colors are vibrant. I like that the tip is reversible. While I was just testing them out for my classroom on my personal chalkboard, they turned out so well! I would buy them again.\n  \nRead more\n\n\n\n\n\n\n\n\n\n\n\n \n  \t\t \n\n\n\n\n    \n        \n        \n            \n        \n            \n        \n        \n            \n            \n        \n        \n            \n            \n        \n    \n    \n        \n\n            \n                &lt;img src=\"https://c.media-amazon.com/images/S/amazon-avatars-global/default.png\"/&gt;Rachel163735\n            \n\n            5.0 out of 5 stars\n            \n                Better Than Expected\n            \n            \n            \n                \n                    \n                        \n                        \n                            \n                                \n                                \n                                    Reviewed in the United States on August 6, 2024\n                                \n                            \n                        \n                    \n                \n            \n        \n        \n            These are way better than I expected and amazing! The colors are vibrant. I like that the tip is reversible. While I was just testing them out for my classroom on my personal chalkboard, they turned out so well! I would buy them again.\n        \n        \n            \n                Images in this review\n            \n            \n                \n                    \n                        \n                    \n                \n            \n        \n    \n        \n    \n\n\n\n\n\n   function toggleSeeAllView() {\n       P.when('A', 'cr-image-popover-controller').execute(function(A, imagePopoverController) {\n          imagePopoverController.toggleSeeAllView(true);\n       });\n   }\n\n\n       &lt;img alt=\"Customer image\" src=\"https://c.media-amazon.com/images/I/71AV0zeGhdL._SY88.jpg\" height=\"88\" width=\"100%\"/&gt;\n\n        P.when('A', 'cr-image-popover-controller').execute(function(A, imagePopoverController) {\n          A.on(\"a:popover:beforeShow:RE6V7QQEMM7PD_gallerySection_main\", function(data) {\n            imagePopoverController.initImagePopover(\"RE6V7QQEMM7PD\", \"[https://c.media-amazon.com/images/I/71AV0zeGhdL.jpg]\", data);\n          });\n        });\n    \n\n  3 people found this helpful\n    \n          \n              \n                  Helpful\n              \n          \n      Sending feedback...Thank you for your feedback.Sorry, we failed to record your vote. Please try again\n        Report\n  &lt;img src=\"https://c.media-amazon.com/images/S/amazon-avatars-global/be4f8cff-b328-4573-8c9c-38e96874a7d9._CR0%2C0%2C366%2C366_UX460_.jpg\"/&gt;SA5.0 out of 5 stars\n\n\n\n\n\n\n\n  \n  \n    Bright colors\n  \nReviewed in the United States on August 27, 2024Color: Vibrant 6mmVerified Purchase\n\n\n\n\n\n\n\n  \n  \n    Has two top choices. Bright fun colors. Washes off easily. Do not use on paper. It will make a chalky mess\n  \nRead more\n  \n    \n          \n              \n                  Helpful\n              \n          \n      Sending feedback...Thank you for your feedback.Sorry, we failed to record your vote. Please try again\n        Report\n  &lt;img src=\"https://c.media-amazon.com/images/S/amazon-avatars-global/8e91ec66-b193-4213-a336-0afe9a8dec44._CR62%2C0%2C375%2C375_SX460_.jpg\"/&gt;Alexis3.0 out of 5 stars\n\n\n\n\n\n\n\n  \n  \n    Dries out so fast\n  \nReviewed in the United States on July 13, 2024Color: Vibrant 1mmVerified Purchase\n\n\n\n\n\n\n\n  \n  \n    It takes a long time for the liquid to come out and after the first time I used them most of the colors dried out and no matter how how I shake the pens nothing comes out. Only a couple of colors work for more than a one time use.\n  \nRead more\n  \n    \n          \n              \n                  Helpful\n              \n          \n      Sending feedback...Thank you for your feedback.Sorry, we failed to record your vote. Please try again\n        Report\n  &lt;img src=\"https://c.media-amazon.com/images/S/amazon-avatars-global/default.png\"/&gt;Robert Adair5.0 out of 5 stars\n\n\n\n\n\n\n\n  \n  \n    Fabulous\n  \nReviewed in the United States on May 31, 2024Color: Vibrant 6mmVerified Purchase\n\n\n\n\n\n\n\n  \n  \n    These are awesome!  But keep in mind - they “run”.  So don’t overdue one spot.  Let it dry and go over it.  Great colors and easy to use.  I modge podged them after they dried.  Highly recommend!\n  \nRead more\n\n\n\n\n\n\n\n\n\n\n\n \n  \t\t \n\n\n\n\n    \n        \n        \n            \n        \n            \n        \n        \n            \n            \n        \n        \n            \n            \n        \n    \n    \n        \n\n            \n                &lt;img src=\"https://c.media-amazon.com/images/S/amazon-avatars-global/default.png\"/&gt;Robert Adair\n            \n\n            5.0 out of 5 stars\n            \n                Fabulous\n            \n            \n            \n                \n                    \n                        \n                        \n                            \n                                \n                                \n                                    Reviewed in the United States on May 31, 2024\n                                \n                            \n                        \n                    \n                \n            \n        \n        \n            These are awesome!  But keep in mind - they “run”.  So don’t overdue one spot.  Let it dry and go over it.  Great colors and easy to use.  I modge podged them after they dried.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src=\"https://c.media-amazon.com/images/I/81ZSVEIlk2L._SY88.jpg\" height=\"88\" width=\"100%\"/&gt;\n\n        P.when('A', 'cr-image-popover-controller').execute(function(A, imagePopoverController) {\n          A.on(\"a:popover:beforeShow:R38IEI9BIQT6AF_gallerySection_main\", function(data) {\n            imagePopoverController.initImagePopover(\"R38IEI9BIQT6AF\", \"[https://c.media-amazon.com/images/I/81ZSVEIlk2L.jpg]\", data);\n          });\n        });\n    \n\n  10 people found this helpful\n    \n          \n              \n                  Helpful\n              \n          \n      Sending feedback...Thank you for your feedback.Sorry, we failed to record your vote. Please try again\n        Report",</t>
  </si>
  <si>
    <t xml:space="preserve">    "trackingLink": "https://www.amazon.com/Chalk-Markers-Water-Based-Reversible-Restaurants/dp/B07QF31BNY?psc=&amp;linkCode=ll1&amp;tag=dividy-20&amp;linkId=6ce80453b9d8f56a0ad7344d28f02805&amp;language=en_US&amp;ref_=as_li_ss_tl"</t>
  </si>
  <si>
    <t xml:space="preserve">    "productDetails": "About this item                   Clear school glue; pack of 1 bottle (5 fl.oz each)     Effectively adheres items together, including paper,photos and cardboard     Safe formula; ideal for school, home, and arts &amp; crafts     Easily washes away from hands and clothes for quick cleanup     Measures 2.5 by 1.3 by 5.75 inches       \n                            ›  See more product details",</t>
  </si>
  <si>
    <t xml:space="preserve">    "customerReviews": "&lt;img src=\"https://c.media-amazon.com/images/S/amazon-avatars-global/default.png\"/&gt;Mark Fowler5.0 out of 5 stars\n\n\n\n\n\n\n\n  \n  \n    Amazon Basics Washable Liquid School Glue: A Sticky Solution for Every Creation\n  \nReviewed in the United States on August 3, 2024Style: school glue clearConfiguration: 1-PackVerified Purchase\n\n\n\n\n\n\n\n  \n  \n    In the realm of creativity and education, a dependable adhesive can be the difference between a masterpiece and a mess. Enter Amazon Basics Washable Liquid School Glue, a 5 fl. oz (147 ml) bottle of sheer brilliance that delivers the sticky magic needed to transform ordinary materials into extraordinary projects. This unassuming bottle of clear glue is an epic game-changer, offering unparalleled versatility, reliability, and ease of use for crafters and students alike.Unmatched Versatility:From the very first squeeze, it becomes evident that this glue is more than just a simple adhesive. Whether you're crafting an intricate paper mache sculpture or helping your child with a last-minute science project, Amazon Basics Washable Liquid School Glue is up to the task. Its clear formula ensures that your creations remain unblemished by unsightly residue or discoloration, allowing your creativity to shine through without interference. Paper, fabric, foam, and even lightweight wood—this glue adheres to it all with ease, making it the ultimate multi-purpose adhesive.Superior Adhesion and Flexibility:The Amazon Basics glue offers a level of adhesion that is both strong and flexible, ensuring your projects withstand the test of time while maintaining their integrity. Once applied, the glue dries to a smooth, transparent finish that holds materials securely in place. The flexibility of the bond allows for some movement without compromising the strength of the adhesion, a crucial factor for projects that need to be both durable and adaptable.Ease of Use:The user-friendly design of the Amazon Basics Washable Liquid School Glue makes it an absolute pleasure to work with. The conveniently sized bottle fits comfortably in your hand, and the twist-open cap allows for precise control over the flow of glue. This means fewer messes and more precise application, perfect for young hands learning the joys of crafting and for adults seeking a stress-free gluing experience.Washable Formula:One of the standout features of this glue is its washable formula, providing peace of mind for parents and educators alike. Accidental spills on clothing or furniture are easily cleaned with a bit of soap and water, making cleanup a breeze. This feature ensures that the focus remains on creativity and learning, rather than worrying about potential messes.Value for Money:In addition to its outstanding performance, Amazon Basics Washable Liquid School Glue offers incredible value for money. The 5 fl. oz bottle provides ample adhesive for a multitude of projects, ensuring that you’re always ready to tackle the next creative challenge. Its competitive price point means you can stock up without breaking the bank, making it an excellent choice for classrooms, art studios, and home crafting kits.Conclusion:Amazon Basics Washable Liquid School Glue is not just an adhesive; it's an essential tool in the arsenal of any crafter, educator, or student. Its clear, strong, and flexible formula ensures that your projects are held together with reliability and finesse, while the washable feature keeps cleanup hassle-free. Whether you're embarking on a DIY adventure or guiding young learners through their creative journey, this glue proves itself as an indispensable ally. With Amazon Basics Washable Liquid School Glue, every project can be a masterpiece, and every crafting session an epic success.\n  \nRead more\n  4 people found this helpful\n    \n          \n              \n                  Helpful\n              \n          \n      Sending feedback...Thank you for your feedback.Sorry, we failed to record your vote. Please try again\n        Report\n  &lt;img src=\"https://c.media-amazon.com/images/S/amazon-avatars-global/default.png\"/&gt;Wehash Technology5.0 out of 5 stars\n\n\n\n\n\n\n\n  \n  \n    Sticking to Excellence: Amazon Basics Washable Liquid School Glue - 5 fl.oz Clear Adhesive Wonder\n  \nReviewed in the United States on August 4, 2024Style: school glue clearConfiguration: 1-PackVerified Purchase\n\n\n\n\n\n\n\n  \n  \n    Introducing the Amazon Basics Washable Liquid School Glue, a versatile and reliable adhesive that has quickly become a staple in classrooms, craft rooms, and homes. Perfect for a variety of projects, this clear glue offers exceptional performance and convenience. Whether you're working on arts and crafts, school projects, or general repairs, this glue is your go-to solution. Here's why the Amazon Basics Washable Liquid School Glue is a must-have for all your adhesive needs.1. Crystal Clear and VersatileThe Amazon Basics Liquid School Glue dries clear, ensuring a neat and professional finish on all your projects. Its transparent nature makes it ideal for a wide range of applications, from paper crafts and scrapbooking to more intricate art projects where clarity is key. No more worrying about visible glue marks ruining your masterpiece.2. Easy to Use and WashableThis glue is designed for easy application, featuring a twist-open cap that allows precise control over the flow of glue. Whether you're creating detailed designs or covering larger surfaces, the user-friendly design ensures mess-free application every time. Plus, the glue is washable, making clean-up a breeze for little hands or accidental spills.3. Safe and Non-Toxic FormulaSafety is a top priority, especially when it comes to products used by children. The Amazon Basics Liquid School Glue is crafted with a non-toxic formula, making it safe for use by kids and adults alike. Parents and teachers can have peace of mind knowing that this adhesive is safe for all kinds of creative projects.4. Strong and Reliable AdhesionDespite its gentle formula, this glue doesn’t compromise on strength. It provides strong adhesion that holds materials firmly in place, ensuring your projects stand the test of time. Whether you're bonding paper, cardboard, or other craft materials, you can trust this glue to deliver reliable results.5. Convenient Size for Multiple UsesThe 5 fl. oz (147 ml) bottle is the perfect size for various projects, offering enough glue for multiple uses while remaining easy to handle and store. Its compact size fits neatly into drawers, art boxes, or backpacks, making it an ideal companion for school, home, or on-the-go creativity.6. Budget-Friendly QualityAs part of the Amazon Basics line, this glue offers excellent quality at an affordable price. Its value for money makes it accessible for schools, craft enthusiasts, and families looking to stock up on essential supplies without breaking the bank.Final Verdict: The Glue That Holds It All TogetherThe Amazon Basics Washable Liquid School Glue is a standout choice for anyone seeking a reliable, safe, and easy-to-use adhesive. Its versatility and strong performance make it suitable for a wide range of applications, ensuring you’re prepared for any project that comes your way.Embrace the simplicity and effectiveness of the Amazon Basics Liquid School Glue, and let your creativity flow without limits. Whether you're crafting, learning, or repairing, this clear adhesive is the ultimate tool for all your sticking needs. Keep your projects seamless and your creative process smooth with this essential adhesive solution.\n  \nRead more\n  2 people found this helpful\n    \n          \n              \n                  Helpful\n              \n          \n      Sending feedback...Thank you for your feedback.Sorry, we failed to record your vote. Please try again\n        Report\n  &lt;img src=\"https://c.media-amazon.com/images/S/amazon-avatars-global/default.png\"/&gt;Frances5.0 out of 5 stars\n\n\n\n\n\n\n\n  \n  \n    Clear gel glue\n  \nReviewed in the United States on August 26, 2024Style: school glue clearConfiguration: 1-PackVerified Purchase\n\n\n\n\n\n\n\n  \n  \n    Amazing price and this glue is so good my nephews loved it they love it for school projects . Easy to use and its clear color.You dont need to apply that much so it drys faster because its not to thick and not to thin either but the durability is impressive. Thia dries fast . It comes in the same bottle as the white glue where you twist the top except this one os clear so its better and its washable.\n  \nRead more\n\n\n\n\n\n\n\n\n\n\n\n \n  \t\t \n\n\n\n\n    \n        \n        \n            \n        \n            \n        \n        \n            \n            \n        \n        \n            \n            \n        \n    \n    \n        \n\n            \n                &lt;img src=\"https://c.media-amazon.com/images/S/amazon-avatars-global/default.png\"/&gt;Frances\n            \n\n            5.0 out of 5 stars\n            \n                Clear gel glue\n            \n            \n            \n                \n                    \n                        \n                        \n                            \n                                \n                                \n                                    Reviewed in the United States on August 26, 2024\n                                \n                            \n                        \n                    \n                \n            \n        \n        \n            Amazing price and this glue is so good my nephews loved it they love it for school projects . Easy to use and its clear color.You dont need to apply that much so it drys faster because its not to thick and not to thin either but the durability is impressive. Thia dries fast . It comes in the same bottle as the white glue where you twist the top except this one os clear so its better and its washable.\n        \n        \n            \n                Images in this review\n            \n            \n                \n                    \n                        \n                    \n                        \n                    \n                        \n                    \n                \n            \n        \n    \n        \n    \n\n\n\n\n\n   function toggleSeeAllView() {\n       P.when('A', 'cr-image-popover-controller').execute(function(A, imagePopoverController) {\n          imagePopoverController.toggleSeeAllView(true);\n       });\n   }\n\n\n       &lt;img alt=\"Customer image\" src=\"https://c.media-amazon.com/images/I/61dHD8w7xtL._SY88.jpg\" height=\"88\" width=\"100%\"/&gt;&lt;img alt=\"Customer image\" src=\"https://c.media-amazon.com/images/I/61TGME2X8eL._SY88.jpg\" height=\"88\" width=\"100%\"/&gt;&lt;img alt=\"Customer image\" src=\"https://c.media-amazon.com/images/I/61pia5DdoGL._SY88.jpg\" height=\"88\" width=\"100%\"/&gt;\n\n        P.when('A', 'cr-image-popover-controller').execute(function(A, imagePopoverController) {\n          A.on(\"a:popover:beforeShow:R1CSG79UGRYW5B_gallerySection_main\", function(data) {\n            imagePopoverController.initImagePopover(\"R1CSG79UGRYW5B\", \"[https://c.media-amazon.com/images/I/61dHD8w7xtL.jpg, https://c.media-amazon.com/images/I/61TGME2X8eL.jpg, https://c.media-amazon.com/images/I/61pia5DdoGL.jpg]\", data);\n          });\n        });\n    \n\n  One person found this helpful\n    \n          \n              \n                  Helpful\n              \n          \n      Sending feedback...Thank you for your feedback.Sorry, we failed to record your vote. Please try again\n        Report\n  &lt;img src=\"https://c.media-amazon.com/images/S/amazon-avatars-global/default.png\"/&gt;mfeatonjr4.0 out of 5 stars\n\n\n\n\n\n\n\n  \n  \n    Amazon glue\n  \nReviewed in the United States on August 18, 2024Style: school glue clearConfiguration: 1-PackVerified Purchase\n\n\n\n\n\n\n\n  \n  \n    Great glue for children. Good value for the money, take a little time to dry as most kids glue does. Easy to clean up and seems to work well at holding stuff together. Would recommend to any school age child.\n  \nRead more\n  One person found this helpful\n    \n          \n              \n                  Helpful\n              \n          \n      Sending feedback...Thank you for your feedback.Sorry, we failed to record your vote. Please try again\n        Report\n  &lt;img src=\"https://c.media-amazon.com/images/S/amazon-avatars-global/f407dd2a-0691-475b-8418-4256e96644f6._CR109%2C0%2C281%2C281_SX460_.jpg\"/&gt;Mama Gardenera 5.0 out of 5 stars\n\n\n\n\n\n\n\n  \n  \n    Moms Check this one out!\n  \nReviewed in the United States on July 29, 2024Style: school glue clearConfiguration: 1-PackVerified Purchase\n\n\n\n\n\n\n\n\n\n\n\n\n\n\n\n\n\n\n    \n        \n\n        \n        \n            \n        \n\n        \n            \n                \n\n\n\n\n{\"clickstreamNexusMetricsConfig\":{\"actionType\":\"DISCOVERY\",\"productId\":\"\",\"eventOwner\":\"vsemetrics_playercards\",\"schemaId\":\"clickstream.CustomerEvent.4\",\"producerId\":\"vsemetrics_playercards\",\"eventType\":\"IVEVideoView\"},\"clientPrefix\":\"vse_reviews_desktop_rmoz0cr7a29zg_1725658583435\",\"closedCaptionsConfig\":{\"captionsOnTexts\":{\"en\":\"English (Automated)\"},\"captionsOffText\":\"Captions off\",\"languageToLabelTexts\":{\"English\":\"English\"}},\"sushiMetricsConfig\":{\"isRobot\":false,\"clientId\":\"VSE-US\",\"videoAsinList\":\"\",\"weblabIds\":\"\",\"eventSource\":\"Player\",\"sessionId\":\"133-8364463-3604600\",\"refMarkers\":\"vse_reviews_desktop_RMOZ0CR7A29ZG_1725658583435_ref\",\"placementContext\":\"cr_inline_review\",\"marketplaceId\":\"ATVPDKIKX0DER\",\"isInternal\":false,\"endpoint\":\"https://unagi-na.amazon.com/1/events/com.amazon.eel.vse.metrics.prod.events.test\",\"requestId\":\"YJXBDG1MQMYQTX8WQ76K\",\"customerId\":\"A249XJ9JIO8LDW\",\"sessionType\":1},\"mimeType\":\"application/x-mpegURL\",\"nexusMetricsConfig\":{\"isInternal\":false,\"widgetMetricsSchemaId\":\"vse.VSECardsEvents.8\",\"clientId\":\"VSE-US\",\"videoAsinList\":\"\",\"weblabIds\":\"\",\"eventSource\":\"Player\",\"videoAsin\":\"RMOZ0CR7A29ZG\",\"producerId\":\"vsemetrics_playercards\",\"refMarkers\":\"vse_reviews_desktop_RMOZ0CR7A29ZG_1725658583435_ref\",\"placementContext\":\"cr_inline_review\",\"playerTSMMetricsSchemaId\":\"vse.VSECardsPlayerEvents.7\"},\"videoHeight\":0,\"videoWidth\":0,\"initialClosedCaptions\":\"en,https://c.media-amazon.com/images/S/vse-vms-closed-captions-artifact-us-east-1-prod/closedCaptions/c05d5deb-4ad5-467c-b4a5-4f4744d2c45d.vtt\",\"videoUrl\":\"https://c.media-amazon.com/images/S/vse-vms-transcoding-artifact-us-east-1-prod/277ed852-4bd2-4a23-8ba0-430bad0d02ef/default.vertical.jobtemplate.hls.m3u8\",\"metricsEmissionMethod\":\"nexus\",\"imageUrl\":\"https://c.media-amazon.com/images/I/61I9yM8LZNL._SY256.jpg\",\"awaConfig\":{\"useUpNextComponent\":false,\"clickstreamNexusMetricsConfig\":{\"actionType\":\"DISCOVERY\",\"productId\":\"\",\"eventOwner\":\"vsemetrics_playercards\",\"schemaId\":\"clickstream.CustomerEvent.4\",\"producerId\":\"vsemetrics_playercards\",\"eventType\":\"IVEVideoView\"},\"initialVideo\":\"RMOZ0CR7A29ZG\",\"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moz0cr7a29zg_1725658583435-player-f7bee4ad-5ca6-4a7f-b1d7-7def6b50e485\",\"allowCrossOrigin\":false,\"requestMetadata\":{\"marketplaceId\":\"ATVPDKIKX0DER\",\"clientId\":\"VSE-US\",\"method\":\"cr_inline_review\",\"requestId\":\"YJXBDG1MQMYQTX8WQ76K\",\"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MOZ0CR7A29ZG_1725658583435_ref\",\"placementContext\":\"cr_inline_review\",\"marketplaceId\":\"ATVPDKIKX0DER\",\"isInternal\":false,\"endpoint\":\"https://unagi-na.amazon.com/1/events/com.amazon.eel.vse.metrics.prod.events.test\",\"requestId\":\"YJXBDG1MQMYQTX8WQ76K\",\"customerId\":\"A249XJ9JIO8LDW\",\"sessionType\":1},\"ospLinkCode\":\"\",\"showPosterImage\":true,\"languageCode\":\"en\",\"version\":\"\",\"nexusMetricsConfig\":{\"isInternal\":false,\"widgetMetricsSchemaId\":\"vse.VSECardsEvents.8\",\"clientId\":\"VSE-US\",\"videoAsinList\":\"\",\"weblabIds\":\"\",\"eventSource\":\"Player\",\"videoAsin\":\"RMOZ0CR7A29ZG\",\"producerId\":\"vsemetrics_playercards\",\"refMarkers\":\"vse_reviews_desktop_RMOZ0CR7A29ZG_1725658583435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0:08Loaded: 75.07%0:00Stream Type LIVESeek to live, currently behind liveLIVERemaining Time -0:08 1xPlayback RateChaptersChaptersDescriptionsdescriptions off, selectedCaptionscaptions off, selectedEnglish (Automated)Audio Trackdefault, selectedFullscreenThis is a modal window.\n\n\n            \n            \n        \n    \n    \n\n\n\n\n\n\n\n\n  \n  \n    I got this glue because it's a good buy. And also I have 4 years old daughter that like to do crafting, size is good for the small kids hands to hold, And it's a washable glue, quality is good no Bad smell.  came with a good packaging!And perform very well, easy to open ,squeeze and close. Appearance is very good, clear bottle makes it's looks clean .Good addition to your kids school supplies\n  \nRead more\n\n\n\n\n\n\n\n\n\n\n\n \n  \t\t \n\n\n\n\n    \n        \n        \n            \n        \n            \n        \n        \n            \n            \n        \n        \n            \n            \n        \n    \n    \n        \n\n            \n                &lt;img src=\"https://c.media-amazon.com/images/S/amazon-avatars-global/f407dd2a-0691-475b-8418-4256e96644f6._CR109%2C0%2C281%2C281_SX460_.jpg\"/&gt;Mama Gardenera \n            \n\n            5.0 out of 5 stars\n            \n                Moms Check this one out!\n            \n            \n            \n                \n                    \n                        \n                        \n                            \n                                \n                                \n                                    Reviewed in the United States on July 29, 2024\n                                \n                            \n                        \n                    \n                \n            \n        \n        \n            I got this glue because it's a good buy. And also I have 4 years old daughter that like to do crafting, size is good for the small kids hands to hold, And it's a washable glue, quality is good no Bad smell.  came with a good packaging!And perform very well, easy to open ,squeeze and close. Appearance is very good, clear bottle makes it's looks clean .Good addition to your kids school supplies\n        \n        \n            \n                Images in this review\n            \n            \n                \n                    \n                        \n                    \n                \n            \n        \n    \n        \n    \n\n\n\n\n\n   function toggleSeeAllView() {\n       P.when('A', 'cr-image-popover-controller').execute(function(A, imagePopoverController) {\n          imagePopoverController.toggleSeeAllView(true);\n       });\n   }\n\n\n       &lt;img alt=\"Customer image\" src=\"https://c.media-amazon.com/images/I/71nl6YgLLhL._SY88.jpg\" height=\"88\" width=\"100%\"/&gt;\n\n        P.when('A', 'cr-image-popover-controller').execute(function(A, imagePopoverController) {\n          A.on(\"a:popover:beforeShow:RMOZ0CR7A29ZG_gallerySection_main\", function(data) {\n            imagePopoverController.initImagePopover(\"RMOZ0CR7A29ZG\", \"[https://c.media-amazon.com/images/I/71nl6YgLLhL.jpg]\", data);\n          });\n        });\n    \n\n  4 people found this helpful\n    \n          \n              \n                  Helpful\n              \n          \n      Sending feedback...Thank you for your feedback.Sorry, we failed to record your vote. Please try again\n        Report\n  &lt;img src=\"https://c.media-amazon.com/images/S/amazon-avatars-global/d105a24b-43a9-45bb-ba3d-eb597f8d649e._CR0%2C26%2C281%2C281_UX460_.jpg\"/&gt;Juanita I. De La Cruz5.0 out of 5 stars\n\n\n\n\n\n\n\n  \n  \n    Good glue\n  \nReviewed in the United States on August 29, 2024Style: school glue clearConfiguration: 1-PackVerified Purchase\n\n\n\n\n\n\n\n  \n  \n    This glue is not only a good price but it also works well and doesn’t stain clothes. It dries pretty quickly and it’s thick not runny. So simple to use also it’s white but dries clear. Looks like the expensive glue and works  as good.\n  \nRead more\n  \n    \n          \n              \n                  Helpful\n              \n          \n      Sending feedback...Thank you for your feedback.Sorry, we failed to record your vote. Please try again\n        Report\n  &lt;img src=\"https://c.media-amazon.com/images/S/amazon-avatars-global/default.png\"/&gt;Great value!5.0 out of 5 stars\n\n\n\n\n\n\n\n  \n  \n    Extreme value\n  \nReviewed in the United States on August 3, 2024Style: school glue clearConfiguration: 1-PackVerified Purchase\n\n\n\n\n\n\n\n  \n  \n    No smell, bottle feels high quality. Not very adhesive (I’m using this on my posters and the glue takes forever to dry)\n  \nRead more\n  3 people found this helpful\n    \n          \n              \n                  Helpful\n              \n          \n      Sending feedback...Thank you for your feedback.Sorry, we failed to record your vote. Please try again\n        Report\n  &lt;img src=\"https://c.media-amazon.com/images/S/amazon-avatars-global/default.png\"/&gt;BabyS5.0 out of 5 stars\n\n\n\n\n\n\n\n  \n  \n    Great for slime!!! 5¢/ounce\n  \nReviewed in the United States on September 3, 2024Style: school glue clearConfiguration: 1-PackVerified Purchase\n\n\n\n\n\n\n\n  \n  \n    At 25¢ a bottle, it’s it cheaper then any big box store. Same quality and appearance. Have not used it for actually gluing something. It is for slime, and because it is so cheap, my son is going crazyyy. You cannot got wrong for the price. Price check around for .05/ounce is the cheapest here on Amazon!!One bottle will yield around 8 ounces of slime considering everything else he puts in it.\n  \nRead more\n  2 people found this helpful\n    \n          \n              \n                  Helpful\n              \n          \n      Sending feedback...Thank you for your feedback.Sorry, we failed to record your vote. Please try again\n        Report",</t>
  </si>
  <si>
    <t xml:space="preserve">    "trackingLink": "https://www.amazon.com/Amazon-Basics-Washable-Liquid-School/dp/B0CRD97QJ3?th=1&amp;linkCode=ll1&amp;tag=dividy-20&amp;linkId=da21aac7cf4ac4afe62dfad6182b3915&amp;language=en_US&amp;ref_=as_li_ss_tl"</t>
  </si>
  <si>
    <t xml:space="preserve">    "productDetails": "About this item                   The 1\" x 4\" self adhesive hook and loop tape ( complete set ) 15 sets by individually cutting more convenient for fastening light weight items     No Holes &amp; Screws: The industrial strength Hook and Loop tape make wall hanging more easier, the back of the tape with strong adhesive instead of using screws, result in a no holes project     Very Sticky &amp; Strong Hold: Hook and Loop Fasteners made by 100% nylon with strong grip and back very sticky can help to keep your projects on a variety of surface types like glass, plastic, wood, and other flat, clean surfaces     Unmatched Versatility: The Melsan sticky back hook loop fasteners perfect for hanging small photo frame, remote controls, sticking area rugs, mounting crafts, kitchen organizing, office wires and organizing cables, educational prints and more     Easy to Use: Clean the surface of dust or grime, remove liner from hook or loop strips and stick on; very useful for home, office or school organization, mounting, hanging, and securing       \n                            ›  See more product details",</t>
  </si>
  <si>
    <t xml:space="preserve">    "customerReviews": "&lt;img src=\"https://c.media-amazon.com/images/S/amazon-avatars-global/default.png\"/&gt;May5.0 out of 5 stars\n\n\n\n\n\n\n\n  \n  \n    Strong adhesive\n  \nReviewed in the United States on June 5, 2024Color: BlackSize: 2 inch x 4 inch-12 SetsVerified Purchase\n\n\n\n\n\n\n\n  \n  \n    The house dog had an accident on the bench cushion and I had to wash them.  It was double sided tape onto the bench.  I thought, what if it happens again and decided to make this purchase so it’ll be easier to remove it, instead of taping it back on every time.  I tried sewing the Velcro on, but it was really sticky so it was impossible.  The house dog had an accident again and when I threw it in the wash, the Velcro was still intact.  The strength of this adhesive Velcro is amazing, totally worth buying!\n  \nRead more\n  6 people found this helpful\n    \n          \n              \n                  Helpful\n              \n          \n      Sending feedback...Thank you for your feedback.Sorry, we failed to record your vote. Please try again\n        Report\n  &lt;img src=\"https://c.media-amazon.com/images/S/amazon-avatars-global/78e22822-6d5e-4d3e-aece-be8acf6fc3ea._CR0%2C0%2C369%2C369_UX460_.jpg\"/&gt;Catherine5.0 out of 5 stars\n\n\n\n\n\n\n\n  \n  \n    Streamline Your Space: Melsan 1x4 inch Self-Adhesive Hook and Loop Strips for Easy Mounting!\n  \nReviewed in the United States on March 26, 2024Color: WhiteSize: 1 inch x 4 inch-15 SetsVerified Purchase\n\n\n\n\n\n\n\n  \n  \n    I discovered Melsan's 1x4 inch Self-Adhesive Hook and Loop Strips, coming in a pack of 15 sets, and I must say, they've been a game-changer for organizing both my home and office spaces. These strips are a perfect solution for anyone looking to mount items without the permanence or damage caused by holes and screws.The first thing that impressed me was the simplicity of the application. The self-adhesive backing is strong and adheres well to a variety of surfaces such as walls, glass, plastic, and metal. It's as simple as peel, stick, and attach. I've used them to secure remote controls, power strips, picture frames, and even small tools, keeping them accessible yet out of the way.Durability is another standout feature of these hook and loop strips. They are described as heavy-duty, and they live up to that claim. Once attached, they hold items securely, and I've had no issues with peeling or weakening over time, even in areas of frequent use. The white color is also a nice touch, blending seamlessly with most backgrounds for a clean and cohesive look.The versatility of these strips cannot be overstated. Beyond the typical uses, I've found them invaluable for temporary decorations, attaching tablet devices for recipes in the kitchen, and even for cable management. The ease with which items can be detached and reattached makes these strips incredibly convenient for everyday use.One of the greatest benefits of these hook and loop strips is the way they preserve surfaces. In rental properties or when using items you prefer not to damage, these strips are an ideal alternative to drilling or nailing. They leave no residue or damage upon removal, which is a significant advantage.In conclusion, Melsan's 1x4 inch Self-Adhesive Hook and Loop Strips have proven to be a versatile and reliable solution for mounting and organizing a wide range of items. Their ease of use, durability, and damage-free removal make them a valuable asset for anyone looking to declutter and streamline their living or working environment. Highly recommended for their practicality and effectiveness.\n  \nRead more\n  22 people found this helpful\n    \n          \n              \n                  Helpful\n              \n          \n      Sending feedback...Thank you for your feedback.Sorry, we failed to record your vote. Please try again\n        Report\n  &lt;img src=\"https://c.media-amazon.com/images/S/amazon-avatars-global/867c72db-4136-4880-9296-ab2d6f6b2f06._CR62%2C0%2C376%2C376_SX460_.jpg\"/&gt;Honest feedback from an honest guy4.0 out of 5 stars\n\n\n\n\n\n\n\n  \n  \n    There is a reason why I bought this 4 times and gave it 4 stars... It's awesome but...\n  \nReviewed in the United States on March 6, 2023Color: BlackSize: 1 inch x 4 inch-15 SetsVerified Purchase\n\n\n\n\n\n\n\n  \n  \n    This product is incredibly useful for unusual applications in extreme environments, but it can be difficult to detach objects from the velcro without removing the entire velcro package accidentally. The velcro is extremely strong and can feel like it's going to damage surfaces or objects it's attached to if you aren't careful, but the strips are convenient and uniform in size.I'm giving this product 4 stars because it's incredibly useful in a variety of unusual applications and locations. I wish the product was more forgiving as far as detaching things from it. Nine times out of ten, I have completely removed the entire velcro package to reclaim my device/oject while it's stuck to the surface.I've purchased 4 packs of it because it's great to have around and I've used it in a variety of unusual applications. For example, I've attached bluetooth thermometers inside my computer to measure ambient temperatures where temperatures can easily get to 140-190F at full load/max power. I've also used this product to attach various remotes, devices, and objects to various extremes regarding airflow, heat, magnetism, electrical, general movement, and vibration.The velcro level is extreme, and sometimes it feels like I can destroy the product or the surface it's attached to when trying to \"lift things off\" the velcro. The adhesion of the glue on the back is kind of permanent but not really. For example, I attached USB hubs to my metal computer cabinet and it's well-attached to the point that it won't break free when plugging things into the USB hub multiple times a day, but I can still remove the velcro entirely if I want a month or two later with slightly more force.It works well as a package, but if your plan is to remove an item from the velcro while leaving both sides of the velcro attached to the surface and the item, this item may not be for you unless you take your time to gently and forcibly remove the item while holding down both sides of the velcro. I have seen where I go to pull something off the velcro strip, and I actually pull the entire item off the velcro strip while still leaving the entire velcro strip attached to each other. I can then do what I need to the object and just restick it to the back of the exposed glue area. This isn't ideal, but it works (sort of?).I like that the strips are conveniently uniformed sized and ready to go to work with minimal effort. Overall, I have to knock a star because you really can't detach things from the velcro without a tremendous amount of force and might damage the item it's being held to, or as commonly seen, end up ripping the entire velcro strip off the surface. It works well for things that aren't meant to be removed very often but will need to be removed eventually, like the thermometers attached to my motherboard's I/O plates when replacing batteries inside of them.\n  \nRead more\n\n\n\n\n\n\n\n\n\n\n\n \n  \t\t \n\n\n\n\n    \n        \n        \n            \n        \n            \n        \n        \n            \n            \n        \n        \n            \n            \n        \n    \n    \n        \n\n            \n                &lt;img src=\"https://c.media-amazon.com/images/S/amazon-avatars-global/867c72db-4136-4880-9296-ab2d6f6b2f06._CR62%2C0%2C376%2C376_SX460_.jpg\"/&gt;Honest feedback from an honest guy\n            \n\n            4.0 out of 5 stars\n            \n                There is a reason why I bought this 4 times and gave it 4 stars... It's awesome but...\n            \n            \n            \n                \n                    \n                        \n                        \n                            \n                                \n                                \n                                    Reviewed in the United States on March 6, 2023\n                                \n                            \n                        \n                    \n                \n            \n        \n        \n            This product is incredibly useful for unusual applications in extreme environments, but it can be difficult to detach objects from the velcro without removing the entire velcro package accidentally. The velcro is extremely strong and can feel like it's going to damage surfaces or objects it's attached to if you aren't careful, but the strips are convenient and uniform in size.I'm giving this product 4 stars because it's incredibly useful in a variety of unusual applications and locations. I wish the product was more forgiving as far as detaching things from it. Nine times out of ten, I have completely removed the entire velcro package to reclaim my device/oject while it's stuck to the surface.I've purchased 4 packs of it because it's great to have around and I've used it in a variety of unusual applications. For example, I've attached bluetooth thermometers inside my computer to measure ambient temperatures where temperatures can easily get to 140-190F at full load/max power. I've also used this product to attach various remotes, devices, and objects to various extremes regarding airflow, heat, magnetism, electrical, general movement, and vibration.The velcro level is extreme, and sometimes it feels like I can destroy the product or the surface it's attached to when trying to \"lift things off\" the velcro. The adhesion of the glue on the back is kind of permanent but not really. For example, I attached USB hubs to my metal computer cabinet and it's well-attached to the point that it won't break free when plugging things into the USB hub multiple times a day, but I can still remove the velcro entirely if I want a month or two later with slightly more force.It works well as a package, but if your plan is to remove an item from the velcro while leaving both sides of the velcro attached to the surface and the item, this item may not be for you unless you take your time to gently and forcibly remove the item while holding down both sides of the velcro. I have seen where I go to pull something off the velcro strip, and I actually pull the entire item off the velcro strip while still leaving the entire velcro strip attached to each other. I can then do what I need to the object and just restick it to the back of the exposed glue area. This isn't ideal, but it works (sort of?).I like that the strips are conveniently uniformed sized and ready to go to work with minimal effort. Overall, I have to knock a star because you really can't detach things from the velcro without a tremendous amount of force and might damage the item it's being held to, or as commonly seen, end up ripping the entire velcro strip off the surface. It works well for things that aren't meant to be removed very often but will need to be removed eventually, like the thermometers attached to my motherboard's I/O plates when replacing batteries inside of them.\n        \n        \n            \n                Images in this review\n            \n            \n                \n                    \n                        \n                    \n                        \n                    \n                        \n                    \n                        \n                    \n                \n            \n        \n    \n        \n    \n\n\n\n\n\n   function toggleSeeAllView() {\n       P.when('A', 'cr-image-popover-controller').execute(function(A, imagePopoverController) {\n          imagePopoverController.toggleSeeAllView(true);\n       });\n   }\n\n\n       &lt;img alt=\"Customer image\" src=\"https://c.media-amazon.com/images/I/71i3Vf-WaSL._SY88.jpg\" height=\"88\" width=\"100%\"/&gt;&lt;img alt=\"Customer image\" src=\"https://c.media-amazon.com/images/I/61EFusP47RL._SY88.jpg\" height=\"88\" width=\"100%\"/&gt;&lt;img alt=\"Customer image\" src=\"https://c.media-amazon.com/images/I/71EJU6ir1hL._SY88.jpg\" height=\"88\" width=\"100%\"/&gt;&lt;img alt=\"Customer image\" src=\"https://c.media-amazon.com/images/I/71MO1rNBXDL._SY88.jpg\" height=\"88\" width=\"100%\"/&gt;\n\n        P.when('A', 'cr-image-popover-controller').execute(function(A, imagePopoverController) {\n          A.on(\"a:popover:beforeShow:R22QHGEW6VM14E_gallerySection_main\", function(data) {\n            imagePopoverController.initImagePopover(\"R22QHGEW6VM14E\", \"[https://c.media-amazon.com/images/I/71i3Vf-WaSL.jpg, https://c.media-amazon.com/images/I/61EFusP47RL.jpg, https://c.media-amazon.com/images/I/71EJU6ir1hL.jpg, https://c.media-amazon.com/images/I/71MO1rNBXDL.jpg]\", data);\n          });\n        });\n    \n\n  51 people found this helpful\n    \n          \n              \n                  Helpful\n              \n          \n      Sending feedback...Thank you for your feedback.Sorry, we failed to record your vote. Please try again\n        Report\n  &lt;img src=\"https://c.media-amazon.com/images/S/amazon-avatars-global/default.png\"/&gt;Lucy Lou5.0 out of 5 stars\n\n\n\n\n\n\n\n  \n  \n    Very strong and sticky\n  \nReviewed in the United States on July 23, 2024Color: BlackSize: 1 inch x 4 inch-15 SetsVerified Purchase\n\n\n\n\n\n\n\n  \n  \n    So far I've used this to secure a remote control to a treadmill, and to fix a dog harness that got looser and looser on walks until the dog could slip out. This otherwise nice harness now works fine and is still somewhat adjustable using these strips.\n  \nRead more\n  \n    \n          \n              \n                  Helpful\n              \n          \n      Sending feedback...Thank you for your feedback.Sorry, we failed to record your vote. Please try again\n        Report\n  &lt;img src=\"https://c.media-amazon.com/images/S/amazon-avatars-global/default.png\"/&gt;Cassius Moore5.0 out of 5 stars\n\n\n\n\n\n\n\n  \n  \n    Bought for Pedal Board, works great!\n  \nReviewed in the United States on June 29, 2024Color: BlackSize: 2 inch x 4 inch-12 SetsVerified Purchase\n\n\n\n\n\n\n\n  \n  \n    I wanted to see how well these could adhesive to my pedals, and keep them on the pedal board! They stay on so well! However, the velcro is very strong, and sometimes when removing the the pedal the velcro unsticks, but easily sticks back on. They are very easy to cut so they can fit where you want, and they easily install. My pedals do not fall off the pedal board, and easily stay together.\n  \nRead more\n  \n    \n          \n              \n                  Helpful\n              \n          \n      Sending feedback...Thank you for your feedback.Sorry, we failed to record your vote. Please try again\n        Report\n  &lt;img src=\"https://c.media-amazon.com/images/S/amazon-avatars-global/5c73b8a6-0df7-4f12-9d39-19d26cf6a354._CR62%2C0%2C375%2C375_SX460_.jpg\"/&gt;Travis J Bell5.0 out of 5 stars\n\n\n\n\n\n\n\n  \n  \n    Works well\n  \nReviewed in the United States on July 11, 2024Color: BlackSize: 2 inch x 4 inch-12 SetsVerified Purchase\n\n\n\n\n\n\n\n  \n  \n    I used it to secure automotive carpet.  The adhesive is very strong. Can be easily trimmed too. Great value.  Hook and loop is very strong.\n  \nRead more\n  \n    \n          \n              \n                  Helpful\n              \n          \n      Sending feedback...Thank you for your feedback.Sorry, we failed to record your vote. Please try again\n        Report\n  &lt;img src=\"https://c.media-amazon.com/images/S/amazon-avatars-global/default.png\"/&gt;PurchasingProblemPerson3.0 out of 5 stars\n\n\n\n\n\n\n\n  \n  \n    Not a long term solution\n  \nReviewed in the United States on July 2, 2024Color: BlackSize: 1 inch x 4 inch-15 SetsVerified Purchase\n\n\n\n\n\n\n\n  \n  \n    I got these to hang my sable extension brick to the underside of my desk. After a few months, the whole thing fell off. They are sticky enough, but removal is a pain that leaves residue every time. If you need to hang something long term, look elsewhere.\n  \nRead more\n  \n    \n          \n              \n                  Helpful\n              \n          \n      Sending feedback...Thank you for your feedback.Sorry, we failed to record your vote. Please try again\n        Report\n  &lt;img src=\"https://c.media-amazon.com/images/S/amazon-avatars-global/default.png\"/&gt;Scott R.5.0 out of 5 stars\n\n\n\n\n\n\n\n  \n  \n    Handy to have around\n  \nReviewed in the United States on August 30, 2024Color: BlackSize: 1 inch x 4 inch-15 SetsVerified Purchase\n\n\n\n\n\n\n\n  \n  \n    Sometimes you need to attach 2 things, but also need to be able to separate them easily.  These Velcro strips are just what the doctor ordered!  My application was for a rear-facing dash camera in my vehicle.  In Florida, heat was a concern, but so far the adhesive backing has held-up surprisingly well.\n  \nRead more\n  \n    \n          \n              \n                  Helpful\n              \n          \n      Sending feedback...Thank you for your feedback.Sorry, we failed to record your vote. Please try again\n        Report",</t>
  </si>
  <si>
    <t xml:space="preserve">    "trackingLink": "https://www.amazon.com/Melsan-inch-Hook-Loop-Tape/dp/B07Y3VDPLF?th=1&amp;linkCode=ll1&amp;tag=dividy-20&amp;linkId=9c10c22ff6000d0ac209a42b6ab3d057&amp;language=en_US&amp;ref_=as_li_ss_tl"</t>
  </si>
  <si>
    <t xml:space="preserve">    "productDetails": "About this item                   Content Solids, Stripes, Prints &amp; Variegates: 100% Acrylic, Content Flecks: 96% Acrylic, 4% Other Fibers, Care: This yarn for knitting, crocheting, amigurumi and craft projects is easy to care for, simply machine wash and dry all crafted items.     Ball Size: Each solid ball of this #4 - Worsted Yarn is 198 g(7 oz) and 333 m(364 yd) long, for our multi color, prints, variegates and striped yarn each #4 – worsted ball of yarn is 141 g(5 oz) and 215 m(236 yd) long. For our Flecks &amp; Heathers yarn each #4 – worsted ball of yarn is 141 g(5 oz) and 215 m(236 yd) long, perfect for all your Knit, Crochet and Craft needs!     Knitting Gauge: 4” x 4” (10 cm x 10 cm) 17 sts and 23 rows with a 5 mm (U.S. 8) knitting needle Crochet Gauge: 4” x 4” (10 cm x 10 cm) 12 sc and 15 rows with a 5.5 mm (U.S I-9) crochet hook     Red Heart Yarn: Red Heart is proud to be America's Favorite Yarn and most recommended yarn brand! Spark your imagination and browse our wide selection of beautiful and quality yarns that are trusted by knitters and crocheters alike.     Super Saver Yarn: Super Saver Yarn is the perfect yarn for knitting, crocheting, crafting, and Amigrumi! The best basic yarn, versatile with over 100 colors. Easily machine washable and dryable, making it a consumer favorite for gifting, charity, and crafting. OEKO-TEX certified and free from harmful substances (tested for over 300 harmful substances). Visit the Red Heart brand page for our full catalogue of Super Saver Yarns!       \n                            ›  See more product details",</t>
  </si>
  <si>
    <t xml:space="preserve">    "customerReviews": "&lt;img src=\"https://c.media-amazon.com/images/S/amazon-avatars-global/default.png\"/&gt;Tiffany &amp; Lynn5.0 out of 5 stars\n\n\n\n\n\n\n\n  \n  \n    Strioey, Vibrant, and good quality!\n  \nReviewed in the United States on August 21, 2024Color: Favorite StripeSize: 3 packVerified Purchase\n\n\n\n\n\n\n\n  \n  \n    The stripes are inconsistent but not impossible to work with and goes back to back after a specific color which adds to making an amazing result. You can do color pooling with this if you wanted to! The colors are highly saturated and vibrant. The yarn also feels very comfy.I finished a box hat recently with it and I love the results! Good deal too.\n  \nRead more\n\n\n\n\n\n\n\n\n\n\n\n \n  \t\t \n\n\n\n\n    \n        \n        \n            \n        \n            \n        \n        \n            \n            \n        \n        \n            \n            \n        \n    \n    \n        \n\n            \n                &lt;img src=\"https://c.media-amazon.com/images/S/amazon-avatars-global/default.png\"/&gt;Tiffany &amp; Lynn\n            \n\n            5.0 out of 5 stars\n            \n                Strioey, Vibrant, and good quality!\n            \n            \n            \n                \n                    \n                        \n                        \n                            \n                                \n                                \n                                    Reviewed in the United States on August 21, 2024\n                                \n                            \n                        \n                    \n                \n            \n        \n        \n            The stripes are inconsistent but not impossible to work with and goes back to back after a specific color which adds to making an amazing result. You can do color pooling with this if you wanted to! The colors are highly saturated and vibrant. The yarn also feels very comfy.I finished a box hat recently with it and I love the results! Good deal too.\n        \n        \n            \n                Images in this review\n            \n            \n                \n                    \n                        \n                    \n                        \n                    \n                \n            \n        \n    \n        \n    \n\n\n\n\n\n   function toggleSeeAllView() {\n       P.when('A', 'cr-image-popover-controller').execute(function(A, imagePopoverController) {\n          imagePopoverController.toggleSeeAllView(true);\n       });\n   }\n\n\n       &lt;img alt=\"Customer image\" src=\"https://c.media-amazon.com/images/I/71zfOggLHSL._SY88.jpg\" height=\"88\" width=\"100%\"/&gt;&lt;img alt=\"Customer image\" src=\"https://c.media-amazon.com/images/I/71XNlaAIPVL._SY88.jpg\" height=\"88\" width=\"100%\"/&gt;\n\n        P.when('A', 'cr-image-popover-controller').execute(function(A, imagePopoverController) {\n          A.on(\"a:popover:beforeShow:R18QPLIBOVL3H0_gallerySection_main\", function(data) {\n            imagePopoverController.initImagePopover(\"R18QPLIBOVL3H0\", \"[https://c.media-amazon.com/images/I/71zfOggLHSL.jpg, https://c.media-amazon.com/images/I/71XNlaAIPVL.jpg]\", data);\n          });\n        });\n    \n\n  2 people found this helpful\n    \n          \n              \n                  Helpful\n              \n          \n      Sending feedback...Thank you for your feedback.Sorry, we failed to record your vote. Please try again\n        Report\n  &lt;img src=\"https://c.media-amazon.com/images/S/amazon-avatars-global/4bea1067-4b2b-4630-bfa2-6f49166c495f._CR62%2C0%2C375%2C375_SX460_.jpg\"/&gt;Cynthia5.0 out of 5 stars\n\n\n\n\n\n\n\n  \n  \n    Excellent yarn for my blanket project.\n  \nReviewed in the United States on July 3, 2024Color: Retro StripeSize: 3 packVerified Purchase\n\n\n\n\n\n\n\n  \n  \n    Its relatively soft and seems strong, easy to use - its not fuzzy at all. I'm a crocheting beginner and making my first project, a blanket with this yarn. The color was brighter than I expected and is just beautiful and vibrant, the fade into the different colors is just perfect. The coloring makes my blanket project look like striped tie dye. IMO the yarn skeins are very full and lasts a while. Skein stays in its paper sleeve when using it well even as it depletes. The yarn pulls easily from the skein with just the right amount of tension so its not spilling out.  I've already bought 3 of these packs and all of them were great and just what I needed for my blanket. This yarn is overall a tad bit cheaper than what I've found locally.\n  \nRead more\n\n\n\n\n\n\n\n\n\n\n\n \n  \t\t \n\n\n\n\n    \n        \n        \n            \n        \n            \n        \n        \n            \n            \n        \n        \n            \n            \n        \n    \n    \n        \n\n            \n                &lt;img src=\"https://c.media-amazon.com/images/S/amazon-avatars-global/4bea1067-4b2b-4630-bfa2-6f49166c495f._CR62%2C0%2C375%2C375_SX460_.jpg\"/&gt;Cynthia\n            \n\n            5.0 out of 5 stars\n            \n                Excellent yarn for my blanket project.\n            \n            \n            \n                \n                    \n                        \n                        \n                            \n                                \n                                \n                                    Reviewed in the United States on July 3, 2024\n                                \n                            \n                        \n                    \n                \n            \n        \n        \n            Its relatively soft and seems strong, easy to use - its not fuzzy at all. I'm a crocheting beginner and making my first project, a blanket with this yarn. The color was brighter than I expected and is just beautiful and vibrant, the fade into the different colors is just perfect. The coloring makes my blanket project look like striped tie dye. IMO the yarn skeins are very full and lasts a while. Skein stays in its paper sleeve when using it well even as it depletes. The yarn pulls easily from the skein with just the right amount of tension so its not spilling out.  I've already bought 3 of these packs and all of them were great and just what I needed for my blanket. This yarn is overall a tad bit cheaper than what I've found locally.\n        \n        \n            \n                Images in this review\n            \n            \n                \n                    \n                        \n                    \n                \n            \n        \n    \n        \n    \n\n\n\n\n\n   function toggleSeeAllView() {\n       P.when('A', 'cr-image-popover-controller').execute(function(A, imagePopoverController) {\n          imagePopoverController.toggleSeeAllView(true);\n       });\n   }\n\n\n       &lt;img alt=\"Customer image\" src=\"https://c.media-amazon.com/images/I/81fWm7EOp5L._SY88.jpg\" height=\"88\" width=\"100%\"/&gt;\n\n        P.when('A', 'cr-image-popover-controller').execute(function(A, imagePopoverController) {\n          A.on(\"a:popover:beforeShow:R2EL1WY85EJQZT_gallerySection_main\", function(data) {\n            imagePopoverController.initImagePopover(\"R2EL1WY85EJQZT\", \"[https://c.media-amazon.com/images/I/81fWm7EOp5L.jpg]\", data);\n          });\n        });\n    \n\n  15 people found this helpful\n    \n          \n              \n                  Helpful\n              \n          \n      Sending feedback...Thank you for your feedback.Sorry, we failed to record your vote. Please try again\n        Report\n  &lt;img src=\"https://c.media-amazon.com/images/S/amazon-avatars-global/default.png\"/&gt;Rose5.0 out of 5 stars\n\n\n\n\n\n\n\n  \n  \n    The Color Is Great\n  \nReviewed in the United States on August 28, 2024Color: Aran FleckSize: 3 packVerified Purchase\n\n\n\n\n\n\n\n  \n  \n    The yarn is soft and beautiful and just the right thickness for this Afghan. I enjoyed working with the yarn as it was easy to use. I made this as a gift, but wanted to keep it for myself once it was done! :)\n  \nRead more\n\n\n\n\n\n\n\n\n\n\n\n \n  \t\t \n\n\n\n\n    \n        \n        \n            \n        \n            \n        \n        \n            \n            \n        \n        \n            \n            \n        \n    \n    \n        \n\n            \n                &lt;img src=\"https://c.media-amazon.com/images/S/amazon-avatars-global/default.png\"/&gt;Rose\n            \n\n            5.0 out of 5 stars\n            \n                The Color Is Great\n            \n            \n            \n                \n                    \n                        \n                        \n                            \n                                \n                                \n                                    Reviewed in the United States on August 28, 2024\n                                \n                            \n                        \n                    \n                \n            \n        \n        \n            The yarn is soft and beautiful and just the right thickness for this Afghan. I enjoyed working with the yarn as it was easy to use. I made this as a gift, but wanted to keep it for myself once it was done! :)\n        \n        \n            \n                Images in this review\n            \n            \n                \n                    \n                        \n                    \n                \n            \n        \n    \n        \n    \n\n\n\n\n\n   function toggleSeeAllView() {\n       P.when('A', 'cr-image-popover-controller').execute(function(A, imagePopoverController) {\n          imagePopoverController.toggleSeeAllView(true);\n       });\n   }\n\n\n       &lt;img alt=\"Customer image\" src=\"https://c.media-amazon.com/images/I/81oDZK+0PlL._SY88.jpg\" height=\"88\" width=\"100%\"/&gt;\n\n        P.when('A', 'cr-image-popover-controller').execute(function(A, imagePopoverController) {\n          A.on(\"a:popover:beforeShow:R1EN2FJ56UADKL_gallerySection_main\", function(data) {\n            imagePopoverController.initImagePopover(\"R1EN2FJ56UADKL\", \"[https://c.media-amazon.com/images/I/81oDZK+0PlL.jpg]\", data);\n          });\n        });\n    \n\n  One person found this helpful\n    \n          \n              \n                  Helpful\n              \n          \n      Sending feedback...Thank you for your feedback.Sorry, we failed to record your vote. Please try again\n        Report\n  &lt;img src=\"https://c.media-amazon.com/images/S/amazon-avatars-global/default.png\"/&gt;Kelly Matthews 5.0 out of 5 stars\n\n\n\n\n\n\n\n  \n  \n    Great for the price\n  \nReviewed in the United States on August 27, 2024Color: Favorite StripeSize: 3 packVerified Purchase\n\n\n\n\n\n\n\n\n\n\n\n\n\n\n\n\n\n\n    \n        \n\n        \n        \n            \n        \n\n        \n            \n            \n                \n\n\n\n\n{\"clickstreamNexusMetricsConfig\":{\"actionType\":\"DISCOVERY\",\"productId\":\"\",\"eventOwner\":\"vsemetrics_playercards\",\"schemaId\":\"clickstream.CustomerEvent.4\",\"producerId\":\"vsemetrics_playercards\",\"eventType\":\"IVEVideoView\"},\"clientPrefix\":\"vse_reviews_desktop_r16n4sl756ux66_1725658628438\",\"closedCaptionsConfig\":{\"captionsOnTexts\":{\"en\":\"English (Automated)\"},\"captionsOffText\":\"Captions off\",\"languageToLabelTexts\":{\"English\":\"English\"}},\"sushiMetricsConfig\":{\"isRobot\":false,\"clientId\":\"VSE-US\",\"videoAsinList\":\"\",\"weblabIds\":\"\",\"eventSource\":\"Player\",\"sessionId\":\"133-8364463-3604600\",\"refMarkers\":\"vse_reviews_desktop_R16N4SL756UX66_1725658628438_ref\",\"placementContext\":\"cr_inline_review\",\"marketplaceId\":\"ATVPDKIKX0DER\",\"isInternal\":false,\"endpoint\":\"https://unagi-na.amazon.com/1/events/com.amazon.eel.vse.metrics.prod.events.test\",\"requestId\":\"Y05E840MXPTCC8VTY3KV\",\"customerId\":\"A249XJ9JIO8LDW\",\"sessionType\":1},\"mimeType\":\"application/x-mpegURL\",\"nexusMetricsConfig\":{\"isInternal\":false,\"widgetMetricsSchemaId\":\"vse.VSECardsEvents.8\",\"clientId\":\"VSE-US\",\"videoAsinList\":\"\",\"weblabIds\":\"\",\"eventSource\":\"Player\",\"videoAsin\":\"R16N4SL756UX66\",\"producerId\":\"vsemetrics_playercards\",\"refMarkers\":\"vse_reviews_desktop_R16N4SL756UX66_1725658628438_ref\",\"placementContext\":\"cr_inline_review\",\"playerTSMMetricsSchemaId\":\"vse.VSECardsPlayerEvents.7\"},\"videoHeight\":0,\"videoWidth\":0,\"videoUrl\":\"https://c.media-amazon.com/images/S/vse-vms-transcoding-artifact-us-east-1-prod/52a35446-9827-4c6c-8853-8a0ffe5d5747/default.vertical.jobtemplate.hls.m3u8\",\"metricsEmissionMethod\":\"nexus\",\"imageUrl\":\"https://c.media-amazon.com/images/I/61WaoH7hplL._SY256.jpg\",\"awaConfig\":{\"useUpNextComponent\":false,\"clickstreamNexusMetricsConfig\":{\"actionType\":\"DISCOVERY\",\"productId\":\"\",\"eventOwner\":\"vsemetrics_playercards\",\"schemaId\":\"clickstream.CustomerEvent.4\",\"producerId\":\"vsemetrics_playercards\",\"eventType\":\"IVEVideoView\"},\"initialVideo\":\"R16N4SL756UX66\",\"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16n4sl756ux66_1725658628438-player-dcd4736c-e187-4b20-88c2-c15396df2553\",\"allowCrossOrigin\":false,\"requestMetadata\":{\"marketplaceId\":\"ATVPDKIKX0DER\",\"clientId\":\"VSE-US\",\"method\":\"cr_inline_review\",\"requestId\":\"Y05E840MXPTCC8VTY3KV\",\"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16N4SL756UX66_1725658628438_ref\",\"placementContext\":\"cr_inline_review\",\"marketplaceId\":\"ATVPDKIKX0DER\",\"isInternal\":false,\"endpoint\":\"https://unagi-na.amazon.com/1/events/com.amazon.eel.vse.metrics.prod.events.test\",\"requestId\":\"Y05E840MXPTCC8VTY3KV\",\"customerId\":\"A249XJ9JIO8LDW\",\"sessionType\":1},\"ospLinkCode\":\"\",\"showPosterImage\":true,\"languageCode\":\"en\",\"version\":\"\",\"nexusMetricsConfig\":{\"isInternal\":false,\"widgetMetricsSchemaId\":\"vse.VSECardsEvents.8\",\"clientId\":\"VSE-US\",\"videoAsinList\":\"\",\"weblabIds\":\"\",\"eventSource\":\"Player\",\"videoAsin\":\"R16N4SL756UX66\",\"producerId\":\"vsemetrics_playercards\",\"refMarkers\":\"vse_reviews_desktop_R16N4SL756UX66_1725658628438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0:13Loaded: 46.20%0:00Stream Type LIVESeek to live, currently behind liveLIVERemaining Time -0:13 1xPlayback RateChaptersChaptersDescriptionsdescriptions off, selectedCaptionscaptions off, selectedAudio Trackdefault, selectedFullscreenThis is a modal window.\n\n\n            \n        \n    \n    \n\n\n\n\n\n\n\n\n  \n  \n    I’ve been using this yarn, in many different colors, to make baskets (about 10). I’ve had no issues with this yarn. Color is always good, doesn’t split, and only a few factory knots. Although it is not soft and I don’t recommend for blankets it is a sturdy yarn. Five stars\n  \nRead more\n  One person found this helpful\n    \n          \n              \n                  Helpful\n              \n          \n      Sending feedback...Thank you for your feedback.Sorry, we failed to record your vote. Please try again\n        Report\n  &lt;img src=\"https://c.media-amazon.com/images/S/amazon-avatars-global/default.png\"/&gt;Shauna Campbell5.0 out of 5 stars\n\n\n\n\n\n\n\n  \n  \n    Red heart always\n  \nReviewed in the United States on September 3, 2024Color: Cherry redSize: 1 PackVerified Purchase\n\n\n\n\n\n\n\n  \n  \n    I am so lovely love Red heart yarn the most beautiful yard. Wonderful to work with perfect thickness. Perfect stiffness, absolutely, absolutely versatile. I have decided not to use any other yarn but red heart. It is that good.\n  \nRead more\n  \n    \n          \n              \n                  Helpful\n              \n          \n      Sending feedback...Thank you for your feedback.Sorry, we failed to record your vote. Please try again\n        Report\n  &lt;img src=\"https://c.media-amazon.com/images/S/amazon-avatars-global/default.png\"/&gt;Gem 4.0 out of 5 stars\n\n\n\n\n\n\n\n  \n  \n    I like this yarn\n  \nReviewed in the United States on August 12, 2024Color: GoldSize: 3 packVerified Purchase\n\n\n\n\n\n\n\n  \n  \n    Good yarn, true color, regular red heart yarn. Easy to crochet with.\n  \nRead more\n\n\n\n\n\n\n\n\n\n\n\n \n  \t\t \n\n\n\n\n    \n        \n        \n            \n        \n            \n        \n        \n            \n            \n        \n        \n            \n            \n        \n    \n    \n        \n\n            \n                &lt;img src=\"https://c.media-amazon.com/images/S/amazon-avatars-global/default.png\"/&gt;Gem \n            \n\n            4.0 out of 5 stars\n            \n                I like this yarn\n            \n            \n            \n                \n                    \n                        \n                        \n                            \n                                \n                                \n                                    Reviewed in the United States on August 12, 2024\n                                \n                            \n                        \n                    \n                \n            \n        \n        \n            Good yarn, true color, regular red heart yarn. Easy to crochet with.\n        \n        \n            \n                Images in this review\n            \n            \n                \n                    \n                        \n                    \n                        \n                    \n                \n            \n        \n    \n        \n    \n\n\n\n\n\n   function toggleSeeAllView() {\n       P.when('A', 'cr-image-popover-controller').execute(function(A, imagePopoverController) {\n          imagePopoverController.toggleSeeAllView(true);\n       });\n   }\n\n\n       &lt;img alt=\"Customer image\" src=\"https://c.media-amazon.com/images/I/71Bc66DnZzL._SY88.jpg\" height=\"88\" width=\"100%\"/&gt;&lt;img alt=\"Customer image\" src=\"https://c.media-amazon.com/images/I/71ZrCCZAVlL._SY88.jpg\" height=\"88\" width=\"100%\"/&gt;\n\n        P.when('A', 'cr-image-popover-controller').execute(function(A, imagePopoverController) {\n          A.on(\"a:popover:beforeShow:R27XRZAZ4D0ZE5_gallerySection_main\", function(data) {\n            imagePopoverController.initImagePopover(\"R27XRZAZ4D0ZE5\", \"[https://c.media-amazon.com/images/I/71Bc66DnZzL.jpg, https://c.media-amazon.com/images/I/71ZrCCZAVlL.jpg]\", data);\n          });\n        });\n    \n\n  2 people found this helpful\n    \n          \n              \n                  Helpful\n              \n          \n      Sending feedback...Thank you for your feedback.Sorry, we failed to record your vote. Please try again\n        Report\n  &lt;img src=\"https://c.media-amazon.com/images/S/amazon-avatars-global/default.png\"/&gt;Annette A.5.0 out of 5 stars\n\n\n\n\n\n\n\n  \n  \n    Nice quality\n  \nReviewed in the United States on August 8, 2024Color: Soft WhiteSize: 3 packVerified Purchase\n\n\n\n\n\n\n\n  \n  \n    This is just ordiary yarn, but is a great price. I used 30 strands for the hair on this project and it made a very thick head of hair. The yarn itself is not very thick so may not be ideal for things like gloves and afghans.\n  \nRead more\n\n\n\n\n\n\n\n\n\n\n\n \n  \t\t \n\n\n\n\n    \n        \n        \n            \n        \n            \n        \n        \n            \n            \n        \n        \n            \n            \n        \n    \n    \n        \n\n            \n                &lt;img src=\"https://c.media-amazon.com/images/S/amazon-avatars-global/default.png\"/&gt;Annette A.\n            \n\n            5.0 out of 5 stars\n            \n                Nice quality\n            \n            \n            \n                \n                    \n                        \n                        \n                            \n                                \n                                \n                                    Reviewed in the United States on August 8, 2024\n                                \n                            \n                        \n                    \n                \n            \n        \n        \n            This is just ordiary yarn, but is a great price. I used 30 strands for the hair on this project and it made a very thick head of hair. The yarn itself is not very thick so may not be ideal for things like gloves and afghans.\n        \n        \n            \n                Images in this review\n            \n            \n                \n                    \n                        \n                    \n                        \n                    \n                \n            \n        \n    \n        \n    \n\n\n\n\n\n   function toggleSeeAllView() {\n       P.when('A', 'cr-image-popover-controller').execute(function(A, imagePopoverController) {\n          imagePopoverController.toggleSeeAllView(true);\n       });\n   }\n\n\n       &lt;img alt=\"Customer image\" src=\"https://c.media-amazon.com/images/I/61jgHuCqyHL._SY88.jpg\" height=\"88\" width=\"100%\"/&gt;&lt;img alt=\"Customer image\" src=\"https://c.media-amazon.com/images/I/71oQgt4wBfL._SY88.jpg\" height=\"88\" width=\"100%\"/&gt;\n\n        P.when('A', 'cr-image-popover-controller').execute(function(A, imagePopoverController) {\n          A.on(\"a:popover:beforeShow:R3KJJGAB5M9NK8_gallerySection_main\", function(data) {\n            imagePopoverController.initImagePopover(\"R3KJJGAB5M9NK8\", \"[https://c.media-amazon.com/images/I/61jgHuCqyHL.jpg, https://c.media-amazon.com/images/I/71oQgt4wBfL.jpg]\", data);\n          });\n        });\n    \n\n  \n    \n          \n              \n                  Helpful\n              \n          \n      Sending feedback...Thank you for your feedback.Sorry, we failed to record your vote. Please try again\n        Report\n  &lt;img src=\"https://c.media-amazon.com/images/S/amazon-avatars-global/default.png\"/&gt;LynnZ.5.0 out of 5 stars\n\n\n\n\n\n\n\n  \n  \n    One of my go-to yarn brands\n  \nReviewed in the United States on August 2, 2024Color: BuffSize: 3 packVerified Purchase\n\n\n\n\n\n\n\n  \n  \n    I love Red Heart yarns for their vast array of colors, that it is a true 4 weight acrylic which gives excellent stitch definition and holds up for years and years after a project is completed.  The yarn may be somewhat stiff to work with, but once your project is completed &amp; washed it becomes pleasantly soft yet not limp.  As most of their yarn is “No Dye Lot” if I run out of a color,  I can count on being able to get that yarn again and have it match perfectly.That is what I had happen recently while designing an afghan on the fly and was happy to find the yarn I needed with next day delivery.  Hooray - it arrived as promised!!!  Matches old &amp; new color perfectly, is nearly finished and will be gifted before the young lady recipient heads off to college with a blanket in her school’s colors.  Thanks Amazon and Red ❤️!\n  \nRead more\n  3 people found this helpful\n    \n          \n              \n                  Helpful\n              \n          \n      Sending feedback...Thank you for your feedback.Sorry, we failed to record your vote. Please try again\n        Report",</t>
  </si>
  <si>
    <t xml:space="preserve">    "trackingLink": "https://www.amazon.com/Red-Heart-Super-Saver-Black/dp/B09W1HR5VD?th=1&amp;linkCode=ll1&amp;tag=dividy-20&amp;linkId=7154722574d6f8568e28e4769574e2ff&amp;language=en_US&amp;ref_=as_li_ss_tl"</t>
  </si>
  <si>
    <t xml:space="preserve">    "productDetails": "About this item                   Multi-Purpose Use: Mod Podge serves as an all-in-one glue, sealer, and finish, eliminating the need for multiple products and making it a staple in any crafter's toolkit.     Versatile Application: It is suitable for a diverse range of surfaces and projects, from decoupage and scrapbooking to puzzle preservation and home decor, highlighting its adaptability to different materials and uses.     Durable, Clear Gloss Finish: The product ensures a long-lasting gloss finish that enhances the appearance of projects without altering their original look, preserving the beauty and integrity of the artwork. Does not yellow like ordinary glue.     Quick-Drying and Easy Cleanup: Mod Podge dries quickly, allowing for efficient project completion, and cleans up easily with soap and water, emphasizing convenience and usability.     Made in the USA with High-Quality Standards: The manufacturing pride and quality assurance add trust and reliability to the product's appeal.     Safe and Non-Toxic: Its water-based, non-toxic formula makes it safe for use by crafters of all ages, including in educational settings, further broadening its appeal.     A “Must Have” for Serious Crafters and DIY enthusiasts.       \n                            ›  See more product details",</t>
  </si>
  <si>
    <t xml:space="preserve">    "customerReviews": "&lt;img src=\"https://c.media-amazon.com/images/S/amazon-avatars-global/abfbd55d-9dda-45e7-8c9c-41fe2a5b307b._CR109%2C0%2C281%2C281_SX460_.jpg\"/&gt;Kendra5.0 out of 5 stars\n\n\n\n\n\n\n\n  \n  \n    Versatile and Reliable Sealer: Mod Podge Gloss Waterbase Sealer\n  \nReviewed in the United States on November 21, 2023Size: 16 ozVerified Purchase\n\n\n\n\n\n\n\n\n\n\n\n\n\n\n\n\n\n\n    \n        \n\n        \n        \n            \n        \n\n        \n            \n                \n\n\n\n\n{\"clickstreamNexusMetricsConfig\":{\"actionType\":\"DISCOVERY\",\"productId\":\"\",\"eventOwner\":\"vsemetrics_playercards\",\"schemaId\":\"clickstream.CustomerEvent.4\",\"producerId\":\"vsemetrics_playercards\",\"eventType\":\"IVEVideoView\"},\"clientPrefix\":\"vse_reviews_desktop_r3svdffx6ds9ci_1725658644870\",\"closedCaptionsConfig\":{\"captionsOnTexts\":{\"en\":\"English (Automated)\"},\"captionsOffText\":\"Captions off\",\"languageToLabelTexts\":{\"English\":\"English\"}},\"sushiMetricsConfig\":{\"isRobot\":false,\"clientId\":\"VSE-US\",\"videoAsinList\":\"\",\"weblabIds\":\"\",\"eventSource\":\"Player\",\"sessionId\":\"133-8364463-3604600\",\"refMarkers\":\"vse_reviews_desktop_R3SVDFFX6DS9CI_1725658644870_ref\",\"placementContext\":\"cr_inline_review\",\"marketplaceId\":\"ATVPDKIKX0DER\",\"isInternal\":false,\"endpoint\":\"https://unagi-na.amazon.com/1/events/com.amazon.eel.vse.metrics.prod.events.test\",\"requestId\":\"FSA665QQ3320G80VH6RF\",\"customerId\":\"A249XJ9JIO8LDW\",\"sessionType\":1},\"mimeType\":\"application/x-mpegURL\",\"nexusMetricsConfig\":{\"isInternal\":false,\"widgetMetricsSchemaId\":\"vse.VSECardsEvents.8\",\"clientId\":\"VSE-US\",\"videoAsinList\":\"\",\"weblabIds\":\"\",\"eventSource\":\"Player\",\"videoAsin\":\"R3SVDFFX6DS9CI\",\"producerId\":\"vsemetrics_playercards\",\"refMarkers\":\"vse_reviews_desktop_R3SVDFFX6DS9CI_1725658644870_ref\",\"placementContext\":\"cr_inline_review\",\"playerTSMMetricsSchemaId\":\"vse.VSECardsPlayerEvents.7\"},\"videoHeight\":0,\"videoWidth\":0,\"initialClosedCaptions\":\"en,https://c.media-amazon.com/images/S/vse-vms-closed-captions-artifact-us-east-1-prod/closedCaptions/0652ace2-0952-415e-9651-06a81f4930e5.vtt\",\"videoUrl\":\"https://c.media-amazon.com/images/S/vse-vms-transcoding-artifact-us-east-1-prod/71ace86d-e66b-40d5-8908-693e791203a7/default.vertical.jobtemplate.hls.m3u8\",\"metricsEmissionMethod\":\"nexus\",\"imageUrl\":\"https://c.media-amazon.com/images/I/518DbBTJLwL._SY256.jpg\",\"awaConfig\":{\"useUpNextComponent\":false,\"clickstreamNexusMetricsConfig\":{\"actionType\":\"DISCOVERY\",\"productId\":\"\",\"eventOwner\":\"vsemetrics_playercards\",\"schemaId\":\"clickstream.CustomerEvent.4\",\"producerId\":\"vsemetrics_playercards\",\"eventType\":\"IVEVideoView\"},\"initialVideo\":\"R3SVDFFX6DS9CI\",\"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svdffx6ds9ci_1725658644870-player-c6f937c0-3668-4f29-acb0-f44a62facc3a\",\"allowCrossOrigin\":false,\"requestMetadata\":{\"marketplaceId\":\"ATVPDKIKX0DER\",\"clientId\":\"VSE-US\",\"method\":\"cr_inline_review\",\"requestId\":\"FSA665QQ3320G80VH6RF\",\"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SVDFFX6DS9CI_1725658644870_ref\",\"placementContext\":\"cr_inline_review\",\"marketplaceId\":\"ATVPDKIKX0DER\",\"isInternal\":false,\"endpoint\":\"https://unagi-na.amazon.com/1/events/com.amazon.eel.vse.metrics.prod.events.test\",\"requestId\":\"FSA665QQ3320G80VH6RF\",\"customerId\":\"A249XJ9JIO8LDW\",\"sessionType\":1},\"ospLinkCode\":\"\",\"showPosterImage\":true,\"languageCode\":\"en\",\"version\":\"\",\"nexusMetricsConfig\":{\"isInternal\":false,\"widgetMetricsSchemaId\":\"vse.VSECardsEvents.8\",\"clientId\":\"VSE-US\",\"videoAsinList\":\"\",\"weblabIds\":\"\",\"eventSource\":\"Player\",\"videoAsin\":\"R3SVDFFX6DS9CI\",\"producerId\":\"vsemetrics_playercards\",\"refMarkers\":\"vse_reviews_desktop_R3SVDFFX6DS9CI_1725658644870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0:07Loaded: 85.80%0:00Stream Type LIVESeek to live, currently behind liveLIVERemaining Time -0:07 1xPlayback RateChaptersChaptersDescriptionsdescriptions off, selectedCaptionscaptions off, selectedEnglish (Automated)Audio Trackdefault, selectedFullscreenThis is a modal window.\n\n\n            \n            \n        \n    \n    \n\n\n\n\n\n\n\n\n  \n  \n    I recently had the opportunity to try out the Mod Podge Gloss Waterbase Sealer, and I must say, it exceeded my expectations. This versatile sealer has become an essential tool in my crafting projects, and here's why:First and foremost, the gloss finish of this sealer adds a beautiful shine to my projects. Whether I'm working on decoupage, collage, or any other creative endeavor, the Mod Podge Gloss Waterbase Sealer enhances the final result, giving it a professional and polished look. It truly brings out the vibrancy of colors and adds a layer of protection.I also appreciate how easy it is to work with this sealer. The consistency is just right, allowing for smooth application without any clumping or streaking. The sealer dries relatively quickly, which is ideal for those working on time-sensitive projects. Additionally, it is water-based, making cleanup a breeze.One of the standout features of this sealer is its versatility. It works well on a wide range of surfaces, including wood, paper, fabric, and even ceramics. I've used it on various crafts, from sealing painted wooden signs to protecting delicate paper cutouts. The Mod Podge Gloss Waterbase Sealer has proven to be reliable and durable, ensuring that my creations withstand the test of time.Furthermore, I appreciate the fact that this sealer is non-toxic and has low odor. It makes it suitable for use in indoor settings, without any worry of harmful fumes. This is especially important for those with sensitivities or who prefer to work in well-ventilated areas.In terms of value for money, the Mod Podge Gloss Waterbase Sealer is reasonably priced for the quality it delivers. A little goes a long way, and the bottle lasts for multiple projects. Its long shelf life ensures that I can keep using it for future creations without any concerns.In conclusion, the Mod Podge Gloss Waterbase Sealer is a fantastic product that I highly recommend to fellow crafters and artists. Its glossy finish, ease of use, versatility, and non-toxic nature make it an excellent addition to any creative toolbox. Give it a try, and you won't be disappointed!\n  \nRead more\n  26 people found this helpful\n    \n          \n              \n                  Helpful\n              \n          \n      Sending feedback...Thank you for your feedback.Sorry, we failed to record your vote. Please try again\n        Report\n  &lt;img src=\"https://c.media-amazon.com/images/S/amazon-avatars-global/3166881d-701f-4654-beb0-5f2b330d919c._CR0%2C0%2C500%2C500_SX460_.jpg\"/&gt;j.dominguez5.0 out of 5 stars\n\n\n\n\n\n\n\n  \n  \n    I use this on everything\n  \nReviewed in the United States on August 31, 2024Size: 8 ozVerified Purchase\n\n\n\n\n\n\n\n  \n  \n    I've been using Mod Podge for years, and it never disappoints. This recent purchase from Amazon arrived in perfect condition, with the bottle intact and full, ready for my next project. The gloss finish is consistently high quality, making my projects more durable. It's incredibly versatile—I've used it on everything from sealing painted rocks to gluing down prototype gameboards.Mod Podge dries quickly and is easy to clean, which is a huge plus when working from my kitchen table. I appreciate that it's non-toxic, making it safe to use around the house. This time, I ordered online instead of visiting the craft store because navigating the traffic during move-in week in my college town is a hassle.Overall, Mod Podge continues to be my craft MVP for its reliability and ease of use. I highly recommend it to anyone looking for a versatile and durable sealer.\n  \nRead more\n  One person found this helpful\n    \n          \n              \n                  Helpful\n              \n          \n      Sending feedback...Thank you for your feedback.Sorry, we failed to record your vote. Please try again\n        Report\n  &lt;img src=\"https://c.media-amazon.com/images/S/amazon-avatars-global/26fe7726-003d-4e8e-b868-5f780d0d4e66._CR62%2C0%2C375%2C375_SX460_.jpg\"/&gt;Jackie Hernandez5.0 out of 5 stars\n\n\n\n\n\n\n\n  \n  \n    Great product for first time user\n  \nReviewed in the United States on August 30, 2024Size: 8 ozVerified Purchase\n\n\n\n\n\n\n\n  \n  \n    Bought this to coat a customized golf ball set. Seems to be water proof and durable. Easy to apply and directions were simple to follow. Spreading was easy using a small paint brush. Very smooth application with a smell that wasn't too strong.\n  \nRead more\n  One person found this helpful\n    \n          \n              \n                  Helpful\n              \n          \n      Sending feedback...Thank you for your feedback.Sorry, we failed to record your vote. Please try again\n        Report\n  &lt;img src=\"https://c.media-amazon.com/images/S/amazon-avatars-global/default.png\"/&gt;online shoppper5.0 out of 5 stars\n\n\n\n\n\n\n\n  \n  \n    Great Sealer for a Puzzle\n  \nReviewed in the United States on August 28, 2024Size: 8 ozVerified Purchase\n\n\n\n\n\n\n\n  \n  \n    We used this to seal a puzzle that was being framed.  It worked great and looks really nice in the frame.  It was easy to use and definitely not messy.  Really good product, delivered quickly.\n  \nRead more\n  One person found this helpful\n    \n          \n              \n                  Helpful\n              \n          \n      Sending feedback...Thank you for your feedback.Sorry, we failed to record your vote. Please try again\n        Report\n  &lt;img src=\"https://c.media-amazon.com/images/S/amazon-avatars-global/1117214e-0123-4d17-bbdf-4dae74be8e08._CR0%2C133%2C1440%2C1440_SX460_.jpg\"/&gt;Jessica Horton5.0 out of 5 stars\n\n\n\n\n\n\n\n  \n  \n    A crafter best friend\n  \nReviewed in the United States on August 25, 2024Size: 8 ozVerified Purchase\n\n\n\n\n\n\n\n  \n  \n    Very water resistant great for any awesome crab whether you want to protect a pain that was done very versatile it works well on campus paper even wood glass surely recommend this they have amazing products you cannot go wrong with this\n  \nRead more\n  \n    \n          \n              \n                  Helpful\n              \n          \n      Sending feedback...Thank you for your feedback.Sorry, we failed to record your vote. Please try again\n        Report\n  &lt;img src=\"https://c.media-amazon.com/images/S/amazon-avatars-global/default.png\"/&gt;Xylo4.0 out of 5 stars\n\n\n\n\n\n\n\n  \n  \n    Great, but came exploded\n  \nReviewed in the United States on May 19, 2024Size: 8 ozVerified Purchase\n\n\n\n\n\n\n\n  \n  \n    (Keep in mind you can’t see the most of what happened in the photo because a lot of it was underneath the items inside the box) I love this mod-podge! It’s great for crafting by and a great sealant! But I’ve never ordered it off Amazon before. I ordered it and it came COMPLETELY exploded everywhere. It luckily didn’t completely ruin the other items in the box and I was sent a new one. There is tagt possibility with all liquids off Amazon but it was disappointing. It was also weird because the seal seemed to be broke intentionally but that is probably me being paranoid and not this items company’s fault. I use it a lot and it is great for dinomasks which is good considering they are plastic. It does dry clear so don’t be alarmed when it goes on white. Overall it’s a great item yet I recommend trying to find it in person!\n  \nRead more\n\n\n\n\n\n\n\n\n\n\n\n \n  \t\t \n\n\n\n\n    \n        \n        \n            \n        \n            \n        \n        \n            \n            \n        \n        \n            \n            \n        \n    \n    \n        \n\n            \n                &lt;img src=\"https://c.media-amazon.com/images/S/amazon-avatars-global/default.png\"/&gt;Xylo\n            \n\n            4.0 out of 5 stars\n            \n                Great, but came exploded\n            \n            \n            \n                \n                    \n                        \n                        \n                            \n                                \n                                \n                                    Reviewed in the United States on May 19, 2024\n                                \n                            \n                        \n                    \n                \n            \n        \n        \n            (Keep in mind you can’t see the most of what happened in the photo because a lot of it was underneath the items inside the box) I love this mod-podge! It’s great for crafting by and a great sealant! But I’ve never ordered it off Amazon before. I ordered it and it came COMPLETELY exploded everywhere. It luckily didn’t completely ruin the other items in the box and I was sent a new one. There is tagt possibility with all liquids off Amazon but it was disappointing. It was also weird because the seal seemed to be broke intentionally but that is probably me being paranoid and not this items company’s fault. I use it a lot and it is great for dinomasks which is good considering they are plastic. It does dry clear so don’t be alarmed when it goes on white. Overall it’s a great item yet I recommend trying to find it in person!\n        \n        \n            \n                Images in this review\n            \n            \n                \n                    \n                        \n                    \n                \n            \n        \n    \n        \n    \n\n\n\n\n\n   function toggleSeeAllView() {\n       P.when('A', 'cr-image-popover-controller').execute(function(A, imagePopoverController) {\n          imagePopoverController.toggleSeeAllView(true);\n       });\n   }\n\n\n       &lt;img alt=\"Customer image\" src=\"https://c.media-amazon.com/images/I/71J5c9AQ+aL._SY88.jpg\" height=\"88\" width=\"100%\"/&gt;\n\n        P.when('A', 'cr-image-popover-controller').execute(function(A, imagePopoverController) {\n          A.on(\"a:popover:beforeShow:R2ZXT9OEDSPDSV_gallerySection_main\", function(data) {\n            imagePopoverController.initImagePopover(\"R2ZXT9OEDSPDSV\", \"[https://c.media-amazon.com/images/I/71J5c9AQ+aL.jpg]\", data);\n          });\n        });\n    \n\n  One person found this helpful\n    \n          \n              \n                  Helpful\n              \n          \n      Sending feedback...Thank you for your feedback.Sorry, we failed to record your vote. Please try again\n        Report\n  &lt;img src=\"https://c.media-amazon.com/images/S/amazon-avatars-global/default.png\"/&gt;Susan Turchin5.0 out of 5 stars\n\n\n\n\n\n\n\n  \n  \n    Great price\n  \nReviewed in the United States on August 3, 2024Size: 16 ozVerified Purchase\n\n\n\n\n\n\n\n  \n  \n    So much less expensive than my local store.  Nice size container. So many uses in art projects.\n  \nRead more\n  \n    \n          \n              \n                  Helpful\n              \n          \n      Sending feedback...Thank you for your feedback.Sorry, we failed to record your vote. Please try again\n        Report\n  &lt;img src=\"https://c.media-amazon.com/images/S/amazon-avatars-global/default.png\"/&gt;tiffany russell5.0 out of 5 stars\n\n\n\n\n\n\n\n  \n  \n    Worked perfectly\n  \nReviewed in the United States on August 26, 2024Size: 8 ozVerified Purchase\n\n\n\n\n\n\n\n  \n  \n    Up cycled this old coffee table by using it to glue the colorful fabric on top and a razor blade after to cut it to the perfect shape. Worked perfect, dried clear.\n  \nRead more\n\n\n\n\n\n\n\n\n\n\n\n \n  \t\t \n\n\n\n\n    \n        \n        \n            \n        \n            \n        \n        \n            \n            \n        \n        \n            \n            \n        \n    \n    \n        \n\n            \n                &lt;img src=\"https://c.media-amazon.com/images/S/amazon-avatars-global/default.png\"/&gt;tiffany russell\n            \n\n            5.0 out of 5 stars\n            \n                Worked perfectly\n            \n            \n            \n                \n                    \n                        \n                        \n                            \n                                \n                                \n                                    Reviewed in the United States on August 26, 2024\n                                \n                            \n                        \n                    \n                \n            \n        \n        \n            Up cycled this old coffee table by using it to glue the colorful fabric on top and a razor blade after to cut it to the perfect shape. Worked perfect, dried clear.\n        \n        \n            \n                Images in this review\n            \n            \n                \n                    \n                        \n                    \n                \n            \n        \n    \n        \n    \n\n\n\n\n\n   function toggleSeeAllView() {\n       P.when('A', 'cr-image-popover-controller').execute(function(A, imagePopoverController) {\n          imagePopoverController.toggleSeeAllView(true);\n       });\n   }\n\n\n       &lt;img alt=\"Customer image\" src=\"https://c.media-amazon.com/images/I/719FJEWrbkL._SY88.jpg\" height=\"88\" width=\"100%\"/&gt;\n\n        P.when('A', 'cr-image-popover-controller').execute(function(A, imagePopoverController) {\n          A.on(\"a:popover:beforeShow:R17LYTP6JVLKKS_gallerySection_main\", function(data) {\n            imagePopoverController.initImagePopover(\"R17LYTP6JVLKKS\", \"[https://c.media-amazon.com/images/I/719FJEWrbkL.jpg]\", data);\n          });\n        });\n    \n\n  One person found this helpful\n    \n          \n              \n                  Helpful\n              \n          \n      Sending feedback...Thank you for your feedback.Sorry, we failed to record your vote. Please try again\n        Report",</t>
  </si>
  <si>
    <t xml:space="preserve">    "trackingLink": "https://www.amazon.com/CS11201-Mod-Podge-8-Ounce-1-Pack/dp/B003W0XR8M?th=1&amp;linkCode=ll1&amp;tag=dividy-20&amp;linkId=a90b8856e7babc806166eaf4463874b2&amp;language=en_US&amp;ref_=as_li_ss_tl"</t>
  </si>
  <si>
    <t xml:space="preserve">    "productDetails": "About this item                   #1 TRUSTED BRAND FOR REMOVING GOOEY MESSES: Try it on stickers, wax, markers, crayons, glue, tar, window decals, glitter, gum, labels and so much more     SAFELY RESTORE YOUR SURFACES: The surface-safe formula removes the goo without harming your surface. Formulated with citrus cleaning agents and a pleasant citrus scent     MULTIPLE USES AROUND THE HOUSE: Everything from wine glass label remover, scuff eraser, windowsill cleaner, adhesive remover, tar cleaner, crayon drawing eraser, to glue remover     PERFECT FOR TEACHERS AND PARENTS: Use this to remove gum, tape, crayon, and sticker residue left behind by kids     GREAT FOR COLLECTORS AND THRIFTERS: Safely remove price stickers from gifts, wine glasses, clothing, drinking glasses, vintage collectables and more!     8 oz Bottle of Goo Gone       \n                            ›  See more product details",</t>
  </si>
  <si>
    <t xml:space="preserve">    "customerReviews": "&lt;img src=\"https://c.media-amazon.com/images/S/amazon-avatars-global/default.png\"/&gt;Tom Roberts5.0 out of 5 stars\n\n\n\n\n\n\n\n  \n  \n    Miracle Product!\n  \nReviewed in the United States on September 1, 2024Size: 8 Fl Oz (Pack of 1)Verified Purchase\n\n\n\n\n\n\n\n  \n  \n    This instantly removed the stubborn adhesive residue left behind after peeling off a manufacturer's information label.Dawn detergent, hot water and a scrub pad did nothing.  Rival product, Glue Off, did nothing.  Fingernails did nothing.  In short, the most stubborn adhesive goo I had ever encountered!I poured a small amount of Goo Gone in a bowl, brushed it on, then used the scrapper provided. I could tell that it was instantly removing the residue.  I had not waited for it to soak in.That is why I call it a miracle product, as I have struggled for years with exactly this sort of adhesive, that is still adhering to long forgotten plastic surfaces no doubt, from which I could never remove the residue left behind after peeling an information sticker off a newly purchased item.\n  \nRead more\n  One person found this helpful\n    \n          \n              \n                  Helpful\n              \n          \n      Sending feedback...Thank you for your feedback.Sorry, we failed to record your vote. Please try again\n        Report\n  &lt;img src=\"https://c.media-amazon.com/images/S/amazon-avatars-global/default.png\"/&gt;Sheila G. Ticen5.0 out of 5 stars\n\n\n\n\n\n\n\n  \n  \n    Oh yeah!  That goo is GONE!\n  \nReviewed in the United States on August 23, 2024Size: 8 Fl Oz (Pack of 1)Verified Purchase\n\n\n\n\n\n\n\n  \n  \n    I needed to remove some really tough, thick, very sticky adhesive residue left by some old Velcro style tape on the valance rods of our RV.  I honestly thought I might have to just throw those rods out and replace them.  It did take some elbow grease and multiple applications of Goo Gone, but even at that, I was pleasantly surprised that it removed the gunk so I could re-use those rods.\n  \nRead more\n  \n    \n          \n              \n                  Helpful\n              \n          \n      Sending feedback...Thank you for your feedback.Sorry, we failed to record your vote. Please try again\n        Report\n  &lt;img src=\"https://c.media-amazon.com/images/S/amazon-avatars-global/default.png\"/&gt;Hitchspack5.0 out of 5 stars\n\n\n\n\n\n\n\n  \n  \n    Great sticker remover\n  \nReviewed in the United States on July 31, 2024Size: 8 Fl Oz (Pack of 1)Verified Purchase\n\n\n\n\n\n\n\n  \n  \n    Fantastic at removing stickers. Also ended up using it to remove adhesive left in my car by my own phone holder. Super easy and effective. The little tool is nice as well. Definitely the best bang for your buck.\n  \nRead more\n  2 people found this helpful\n    \n          \n              \n                  Helpful\n              \n          \n      Sending feedback...Thank you for your feedback.Sorry, we failed to record your vote. Please try again\n        Report\n  &lt;img src=\"https://c.media-amazon.com/images/S/amazon-avatars-global/a9dd97f6-40c4-4481-a33d-32d1a89f703a._CR62%2C0%2C375%2C375_SX460_.jpg\"/&gt;Momoverseas4.0 out of 5 stars\n\n\n\n\n\n\n\n  \n  \n    Did the job\n  \nReviewed in the United States on July 9, 2024Size: 8 Fl Oz (Pack of 1)Verified Purchase\n\n\n\n\n\n\n\n  \n  \n    I needed to remove some stickers from my car and couldn't get rid if the leftover glue, this did the job, the tool is cheap and one time use because it bends every which way, but the liquid itself works great.\n  \nRead more\n  One person found this helpful\n    \n          \n              \n                  Helpful\n              \n          \n      Sending feedback...Thank you for your feedback.Sorry, we failed to record your vote. Please try again\n        Report\n  &lt;img src=\"https://c.media-amazon.com/images/S/amazon-avatars-global/default.png\"/&gt;jeniffer5.0 out of 5 stars\n\n\n\n\n\n\n\n  \n  \n    Best Goo-Be-Gone!\n  \nReviewed in the United States on June 18, 2024Size: 8 Fl Oz (Pack of 1)Verified Purchase\n\n\n\n\n\n\n\n  \n  \n    this really gets all and any glue or sticker off anything you use this on. this bottle in particular comes with a round sticker sealing the lid under the screw on top. since this stuff is so strong, i poked a small hole with a toothpick through the film. so now i can just drizzle and squeeze the bottle to apply, rather than over pouring if i opened the whole seal. I normally will cover the sticky area of an item with paper towel, only the small area where it is needed, then i drizzle this product over and let it sit for a while. i do this in the sink since its strong smelling too, and just leave it in a corner. you then use that same paper towel to rub off the sticky substance of the item. feel free to then apply hot water and i even use my dish scrub with soap and that paper towel to continue rubbing until the item is smooth without sticky residue, then wash rinse and your done. great product! love this stuff in any form!\n  \nRead more\n\n\n\n\n\n\n\n\n\n\n\n \n  \t\t \n\n\n\n\n    \n        \n        \n            \n        \n            \n        \n        \n            \n            \n        \n        \n            \n            \n        \n    \n    \n        \n\n            \n                &lt;img src=\"https://c.media-amazon.com/images/S/amazon-avatars-global/default.png\"/&gt;jeniffer\n            \n\n            5.0 out of 5 stars\n            \n                Best Goo-Be-Gone!\n            \n            \n            \n                \n                    \n                        \n                        \n                            \n                                \n                                \n                                    Reviewed in the United States on June 18, 2024\n                                \n                            \n                        \n                    \n                \n            \n        \n        \n            this really gets all and any glue or sticker off anything you use this on. this bottle in particular comes with a round sticker sealing the lid under the screw on top. since this stuff is so strong, i poked a small hole with a toothpick through the film. so now i can just drizzle and squeeze the bottle to apply, rather than over pouring if i opened the whole seal. I normally will cover the sticky area of an item with paper towel, only the small area where it is needed, then i drizzle this product over and let it sit for a while. i do this in the sink since its strong smelling too, and just leave it in a corner. you then use that same paper towel to rub off the sticky substance of the item. feel free to then apply hot water and i even use my dish scrub with soap and that paper towel to continue rubbing until the item is smooth without sticky residue, then wash rinse and your done. great product! love this stuff in any form!\n        \n        \n            \n                Images in this review\n            \n            \n                \n                    \n                        \n                    \n                        \n                    \n                        \n                    \n                        \n                    \n                \n            \n        \n    \n        \n    \n\n\n\n\n\n   function toggleSeeAllView() {\n       P.when('A', 'cr-image-popover-controller').execute(function(A, imagePopoverController) {\n          imagePopoverController.toggleSeeAllView(true);\n       });\n   }\n\n\n       &lt;img alt=\"Customer image\" src=\"https://c.media-amazon.com/images/I/610Y3UCJ3RL._SY88.jpg\" height=\"88\" width=\"100%\"/&gt;&lt;img alt=\"Customer image\" src=\"https://c.media-amazon.com/images/I/61lglb9Rq0L._SY88.jpg\" height=\"88\" width=\"100%\"/&gt;&lt;img alt=\"Customer image\" src=\"https://c.media-amazon.com/images/I/71PUYapTNKL._SY88.jpg\" height=\"88\" width=\"100%\"/&gt;&lt;img alt=\"Customer image\" src=\"https://c.media-amazon.com/images/I/61Sk8UupiDL._SY88.jpg\" height=\"88\" width=\"100%\"/&gt;\n\n        P.when('A', 'cr-image-popover-controller').execute(function(A, imagePopoverController) {\n          A.on(\"a:popover:beforeShow:R28ZBURE86QHH6_gallerySection_main\", function(data) {\n            imagePopoverController.initImagePopover(\"R28ZBURE86QHH6\", \"[https://c.media-amazon.com/images/I/610Y3UCJ3RL.jpg, https://c.media-amazon.com/images/I/61lglb9Rq0L.jpg, https://c.media-amazon.com/images/I/71PUYapTNKL.jpg, https://c.media-amazon.com/images/I/61Sk8UupiDL.jpg]\", data);\n          });\n        });\n    \n\n  11 people found this helpful\n    \n          \n              \n                  Helpful\n              \n          \n      Sending feedback...Thank you for your feedback.Sorry, we failed to record your vote. Please try again\n        Report\n  &lt;img src=\"https://c.media-amazon.com/images/S/amazon-avatars-global/5829ae75-128e-4c17-83aa-d069452f09f8._CR109%2C0%2C281%2C281_SX460_.jpg\"/&gt;mike5.0 out of 5 stars\n\n\n\n\n\n\n\n  \n  \n    Works great!\n  \nReviewed in the United States on August 11, 2024Size: 8 Fl Oz (Pack of 1)Verified Purchase\n\n\n\n\n\n\n\n  \n  \n    Do yourself a favor get a spray bottle for cheap and poor it in it and use a cloth to catch the excess if you’re taking glue or decals off a back window. My suv I had to clean the glue off with the hatch open and it makes a mess if you don’t use common sense like some of these people here. It should scrap off pretty easy if it doesn’t spray it let it sit and then scrap, repeat til it’s gone. I use Velcro for back up camera on the back of my suv and it took off the resin from the sticky side.\n  \nRead more\n  One person found this helpful\n    \n          \n              \n                  Helpful\n              \n          \n      Sending feedback...Thank you for your feedback.Sorry, we failed to record your vote. Please try again\n        Report\n  &lt;img src=\"https://c.media-amazon.com/images/S/amazon-avatars-global/default.png\"/&gt;Irma Steinfeld5.0 out of 5 stars\n\n\n\n\n\n\n\n  \n  \n    GOOD PRICE AND QUALITY  FOR REMOVING  GLUE  . GOOD PRODUCT  TO USE FOR MORE THING'S.\n  \nReviewed in the United States on August 30, 2024Size: 8 Fl Oz (Pack of 1)Verified Purchase\n\n\n\n\n\n\n\n  \n  \n    Just started using your product to clean a door with old stickers on it.  Worked  out great. Thank you Irma Steinfeld\n  \nRead more\n  \n    \n          \n              \n                  Helpful\n              \n          \n      Sending feedback...Thank you for your feedback.Sorry, we failed to record your vote. Please try again\n        Report\n  &lt;img src=\"https://c.media-amazon.com/images/S/amazon-avatars-global/default.png\"/&gt;christine3.0 out of 5 stars\n\n\n\n\n\n\n\n  \n  \n    Missing the sticker scraper, and there is no way to get product support\n  \nReviewed in the United States on August 27, 2024Size: 8 Fl Oz (Pack of 1)Verified Purchase\n\n\n\n\n\n\n\n  \n  \n    Goo Gone is my go-to product when there is a sticky mess anywhere! It's amazing. I was excited to order this little combo that came with the sticker scraper, as I generally end up using my nails. Unfortunately, the bottle of Goo Gone arrived without the scraper.\n  \nRead more\n  2 people found this helpful\n    \n          \n              \n                  Helpful\n              \n          \n      Sending feedback...Thank you for your feedback.Sorry, we failed to record your vote. Please try again\n        Report",</t>
  </si>
  <si>
    <t xml:space="preserve">    "trackingLink": "https://www.amazon.com/Goo-Gone-Original-Liquid-Adhesive/dp/B07PW7J8QG?psc=&amp;linkCode=ll1&amp;tag=dividy-20&amp;linkId=3da01b1f9d123c8b15632b08b7ef46a5&amp;language=en_US&amp;ref_=as_li_ss_tl"</t>
  </si>
  <si>
    <t xml:space="preserve">    "productDetails": "About this item                   Dual Tip Acrylic Paint Pens: Each acrylic marker come with a 1-5 mm round nib and a 1 mm fine nib. Dual tip design meets different coloring needs. The fine tip is suitable for outlining, fine line work; The brush tip works well for large areas of coloring, detailing     Upgraded Cotton Nibs Version: Different from ordinary push-type acrylic pens, our acrylic markers are cotton nibs, they can be used directly and dry faster. ---Note:Please tighten the cap and put pens horizontally if you don't use them     24 Bright and Vibrant Colors: Rich color range means more mixability and fun. A perfect choice to design your scrapbook, bullet journal, planner, Christmas card, birthday gifts, greeting card, or any DIY crafts projects     Work Well on Diverse Surface: Betem acrylic markers provides smooth inking for a variety of surfaces such as paper, cardstock, metal, rock painting, wood, plastic, canvas, fabrics, ceramics, and more. High-quality opaque water-based ink with odorless and acid-free. Keep your artwork colors alive for a long time. Just express your imagination     Ideal Gift: Betem Acrylic Paint Pens will be a useful gift for your sister, brother, daughter, granddaughter, son, wife, painted rock lovers for birthdays, Easter Day, Halloween, Christmas Day, Valentine's Day, Thanksgiving Day, New Year or special holidays gift. DIY unique gift, bring color into your life and create decorative products       \n                            ›  See more product details",</t>
  </si>
  <si>
    <t xml:space="preserve">    "customerReviews": "&lt;img src=\"https://c.media-amazon.com/images/S/amazon-avatars-global/73f3b660-cd75-4ebe-9aff-5f019782e4e5._CR0%2C0%2C728%2C728_SX460_.jpg\"/&gt;Anna Johnson5.0 out of 5 stars\n\n\n\n\n\n\n\n  \n  \n    Great Quality!\n  \nReviewed in the United States on August 23, 2024Style: 24 Colors Paint MarkersVerified Purchase\n\n\n\n\n\n\n\n  \n  \n    I used these for a ABC block baby shower activity and they worked so so well. Great pigment, didn't dry out quickly, easy to use, great range of colors. I have a few painters in my family and all of them asked about where to buy these, so I feel like that is a good sign!\n  \nRead more\n  3 people found this helpful\n    \n          \n              \n                  Helpful\n              \n          \n      Sending feedback...Thank you for your feedback.Sorry, we failed to record your vote. Please try again\n        Report\n  &lt;img src=\"https://c.media-amazon.com/images/S/amazon-avatars-global/default.png\"/&gt;Willa 5.0 out of 5 stars\n\n\n\n\n\n\n\n  \n  \n    So easy to use with good color choices.\n  \nReviewed in the United States on August 28, 2024Style: 24 Colors Paint MarkersVerified Purchase\n\n\n\n\n\n\n\n  \n  \n    I'm working on a large painted wooden ornament project. Although, I enjoy using acrylic paints, I love that I can do more details with the acrylic pens that have a fine tip and a flexible, rounded dot nib. Outlining and tiny details are accurately done with the fine tip. The colors are bold and bright. Mistakes are easily covered, even with white. The gold and silver are sparkly and stand out as accents. The paint dries quickly. One thing I haven't been able to do is mix my own colors as I can with the paints. The pens cut the time to decorate in half. Great buy - this is my second box.\n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A dream come true for an artist\n  \nReviewed in the United States on August 20, 2024Style: 24 Colors Paint MarkersVerified Purchase\n\n\n\n\n\n\n\n  \n  \n    Wow, what fun they are! Way better than expected! The colors are truly vibrant, not some ''wanna-be'' peppy, but actually on their last breath!I've been using them every day. Painting with these markers is so easy and effective, that it puts me in a state of ''flow'' and relaxations, that the minutes, and sometimes hours just past by without me noticing.I even used them on one of my recent works that was shown in an art exhibition (photo enclosed), because of the marvelous, deeply saturated colors.\n  \nRead more\n\n\n\n\n\n\n\n\n\n\n\n \n  \t\t \n\n\n\n\n    \n        \n        \n            \n        \n            \n        \n        \n            \n            \n        \n        \n            \n            \n        \n    \n    \n        \n\n            \n                &lt;img src=\"https://c.media-amazon.com/images/S/amazon-avatars-global/default.png\"/&gt;Amazon Customer\n            \n\n            5.0 out of 5 stars\n            \n                A dream come true for an artist\n            \n            \n            \n                \n                    \n                        \n                        \n                            \n                                \n                                \n                                    Reviewed in the United States on August 20, 2024\n                                \n                            \n                        \n                    \n                \n            \n        \n        \n            Wow, what fun they are! Way better than expected! The colors are truly vibrant, not some ''wanna-be'' peppy, but actually on their last breath!I've been using them every day. Painting with these markers is so easy and effective, that it puts me in a state of ''flow'' and relaxations, that the minutes, and sometimes hours just past by without me noticing.I even used them on one of my recent works that was shown in an art exhibition (photo enclosed), because of the marvelous, deeply saturated colors.\n        \n        \n            \n                Images in this review\n            \n            \n                \n                    \n                        \n                    \n                \n            \n        \n    \n        \n    \n\n\n\n\n\n   function toggleSeeAllView() {\n       P.when('A', 'cr-image-popover-controller').execute(function(A, imagePopoverController) {\n          imagePopoverController.toggleSeeAllView(true);\n       });\n   }\n\n\n       &lt;img alt=\"Customer image\" src=\"https://c.media-amazon.com/images/I/41DpHGnkBAL._SY88.jpg\" height=\"88\" width=\"100%\"/&gt;\n\n        P.when('A', 'cr-image-popover-controller').execute(function(A, imagePopoverController) {\n          A.on(\"a:popover:beforeShow:R4TA7K2JR1GO4_gallerySection_main\", function(data) {\n            imagePopoverController.initImagePopover(\"R4TA7K2JR1GO4\", \"[https://c.media-amazon.com/images/I/41DpHGnkBAL.jpg]\", data);\n          });\n        });\n    \n\n  3 people found this helpful\n    \n          \n              \n                  Helpful\n              \n          \n      Sending feedback...Thank you for your feedback.Sorry, we failed to record your vote. Please try again\n        Report\n  &lt;img src=\"https://c.media-amazon.com/images/S/amazon-avatars-global/244a095d-6337-448b-8987-6696a63f6429._CR61%2C0%2C377%2C377_SX460_.jpg\"/&gt;K.A.T.4.0 out of 5 stars\n\n\n\n\n\n\n\n  \n  \n    Wonderful product, works with watercolor, two arrived damaged\n  \nReviewed in the United States on September 3, 2024Style: 24 Colors Paint MarkersVerified Purchase\n\n\n\n\n\n\n\n  \n  \n    These are SO GOOD. Unfortunately the wide sides on the white and grey arrived damaged (the white was dry and half split out of the pen, the grey has no tip to speak of, see swatch photo).The second photo was tests with watercolor, both under and over the watercolor. Under was cool, they're almost entirely waterproof once dried even on absorbent paper. Over watercolor, they went on smoothly and without issue even with a few layers of paint. You can see how the yellow is somewhat translucent, the same is true of white (though I can only use the thin side of white).So if you're wondering if these can be used with watercolor, the answer is YES!\n  \nRead more\n\n\n\n\n\n\n\n\n\n\n\n \n  \t\t \n\n\n\n\n    \n        \n        \n            \n        \n            \n        \n        \n            \n            \n        \n        \n            \n            \n        \n    \n    \n        \n\n            \n                &lt;img src=\"https://c.media-amazon.com/images/S/amazon-avatars-global/244a095d-6337-448b-8987-6696a63f6429._CR61%2C0%2C377%2C377_SX460_.jpg\"/&gt;K.A.T.\n            \n\n            4.0 out of 5 stars\n            \n                Wonderful product, works with watercolor, two arrived damaged\n            \n            \n            \n                \n                    \n                        \n                        \n                            \n                                \n                                \n                                    Reviewed in the United States on September 3, 2024\n                                \n                            \n                        \n                    \n                \n            \n        \n        \n            These are SO GOOD. Unfortunately the wide sides on the white and grey arrived damaged (the white was dry and half split out of the pen, the grey has no tip to speak of, see swatch photo).The second photo was tests with watercolor, both under and over the watercolor. Under was cool, they're almost entirely waterproof once dried even on absorbent paper. Over watercolor, they went on smoothly and without issue even with a few layers of paint. You can see how the yellow is somewhat translucent, the same is true of white (though I can only use the thin side of white).So if you're wondering if these can be used with watercolor, the answer is YES!\n        \n        \n            \n                Images in this review\n            \n            \n                \n                    \n                        \n                    \n                        \n                    \n                \n            \n        \n    \n        \n    \n\n\n\n\n\n   function toggleSeeAllView() {\n       P.when('A', 'cr-image-popover-controller').execute(function(A, imagePopoverController) {\n          imagePopoverController.toggleSeeAllView(true);\n       });\n   }\n\n\n       &lt;img alt=\"Customer image\" src=\"https://c.media-amazon.com/images/I/51ZM9wehsbL._SY88.jpg\" height=\"88\" width=\"100%\"/&gt;&lt;img alt=\"Customer image\" src=\"https://c.media-amazon.com/images/I/51CX7H1i92L._SY88.jpg\" height=\"88\" width=\"100%\"/&gt;\n\n        P.when('A', 'cr-image-popover-controller').execute(function(A, imagePopoverController) {\n          A.on(\"a:popover:beforeShow:RG1TH98QMZR6W_gallerySection_main\", function(data) {\n            imagePopoverController.initImagePopover(\"RG1TH98QMZR6W\", \"[https://c.media-amazon.com/images/I/51ZM9wehsbL.jpg, https://c.media-amazon.com/images/I/51CX7H1i92L.jpg]\", data);\n          });\n        });\n    \n\n  \n    \n          \n              \n                  Helpful\n              \n          \n      Sending feedback...Thank you for your feedback.Sorry, we failed to record your vote. Please try again\n        Report\n  &lt;img src=\"https://c.media-amazon.com/images/S/amazon-avatars-global/default.png\"/&gt;shannon b.5.0 out of 5 stars\n\n\n\n\n\n\n\n  \n  \n    These are very good pens. They are bright and vibrant.\n  \nReviewed in the United States on August 25, 2024Style: 24 Colors Paint MarkersVerified Purchase\n\n\n\n\n\n\n\n  \n  \n    These are great and get the job done. I am a retired art teacher and I highly recommend these. They are great for the price.\n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Super Bright Colors!\n  \nReviewed in the United States on August 8, 2024Style: 24 Colors Paint MarkersVerified Purchase\n\n\n\n\n\n\n\n  \n  \n    I love all the colors that come in this one box! Easy to use. Fine tip and thick tip. Perfect for painting Rocks. Box isn’t very sturdy. But pens work great, no leaking. Ink dries quickly. Love the appearance.\n  \nRead more\n  3 people found this helpful\n    \n          \n              \n                  Helpful\n              \n          \n      Sending feedback...Thank you for your feedback.Sorry, we failed to record your vote. Please try again\n        Report\n  &lt;img src=\"https://c.media-amazon.com/images/S/amazon-avatars-global/default.png\"/&gt;Brandon Bowers5.0 out of 5 stars\n\n\n\n\n\n\n\n  \n  \n    Great for painting rocks\n  \nReviewed in the United States on August 29, 2024Style: 24 Colors Paint MarkersVerified Purchase\n\n\n\n\n\n\n\n  \n  \n    We used these for our farm camp craft of rock painting and they help up great! They’re wonderful vibrant colors and the tips didn’t just fall apart after being used on a rough surface like a rock.\n  \nRead more\n\n\n\n\n\n\n\n\n\n\n\n \n  \t\t \n\n\n\n\n    \n        \n        \n            \n        \n            \n        \n        \n            \n            \n        \n        \n            \n            \n        \n    \n    \n        \n\n            \n                &lt;img src=\"https://c.media-amazon.com/images/S/amazon-avatars-global/default.png\"/&gt;Brandon Bowers\n            \n\n            5.0 out of 5 stars\n            \n                Great for painting rocks\n            \n            \n            \n                \n                    \n                        \n                        \n                            \n                                \n                                \n                                    Reviewed in the United States on August 29, 2024\n                                \n                            \n                        \n                    \n                \n            \n        \n        \n            We used these for our farm camp craft of rock painting and they help up great! They’re wonderful vibrant colors and the tips didn’t just fall apart after being used on a rough surface like a rock.\n        \n        \n            \n                Images in this review\n            \n            \n                \n                    \n                        \n                    \n                \n            \n        \n    \n        \n    \n\n\n\n\n\n   function toggleSeeAllView() {\n       P.when('A', 'cr-image-popover-controller').execute(function(A, imagePopoverController) {\n          imagePopoverController.toggleSeeAllView(true);\n       });\n   }\n\n\n       &lt;img alt=\"Customer image\" src=\"https://c.media-amazon.com/images/I/71-t5K2D7dL._SY88.jpg\" height=\"88\" width=\"100%\"/&gt;\n\n        P.when('A', 'cr-image-popover-controller').execute(function(A, imagePopoverController) {\n          A.on(\"a:popover:beforeShow:RBC5JVA48KWVB_gallerySection_main\", function(data) {\n            imagePopoverController.initImagePopover(\"RBC5JVA48KWVB\", \"[https://c.media-amazon.com/images/I/71-t5K2D7dL.jpg]\", data);\n          });\n        });\n    \n\n  2 people found this helpful\n    \n          \n              \n                  Helpful\n              \n          \n      Sending feedback...Thank you for your feedback.Sorry, we failed to record your vote. Please try again\n        Report\n  &lt;img src=\"https://c.media-amazon.com/images/S/amazon-avatars-global/default.png\"/&gt;Yuliya5.0 out of 5 stars\n\n\n\n\n\n\n\n  \n  \n    Great markers\n  \nReviewed in the United States on August 7, 2024Style: 24 Colors Paint MarkersVerified Purchase\n\n\n\n\n\n\n\n  \n  \n    They are beautiful colors, and they write smoothly as well as dry pretty fast, I can’t wait to use them, if you’re pondering on ordering. It, you should consider it, the only downside is that the smaller ends are a bit different color from the bigger side, but doesn’t bother me :)\n  \nRead more\n\n\n\n\n\n\n\n\n\n\n\n \n  \t\t \n\n\n\n\n    \n        \n        \n            \n        \n            \n        \n        \n            \n            \n        \n        \n            \n            \n        \n    \n    \n        \n\n            \n                &lt;img src=\"https://c.media-amazon.com/images/S/amazon-avatars-global/default.png\"/&gt;Yuliya\n            \n\n            5.0 out of 5 stars\n            \n                Great markers\n            \n            \n            \n                \n                    \n                        \n                        \n                            \n                                \n                                \n                                    Reviewed in the United States on August 7, 2024\n                                \n                            \n                        \n                    \n                \n            \n        \n        \n            They are beautiful colors, and they write smoothly as well as dry pretty fast, I can’t wait to use them, if you’re pondering on ordering. It, you should consider it, the only downside is that the smaller ends are a bit different color from the bigger side, but doesn’t bother me :)\n        \n        \n            \n                Images in this review\n            \n            \n                \n                    \n                        \n                    \n                \n            \n        \n    \n        \n    \n\n\n\n\n\n   function toggleSeeAllView() {\n       P.when('A', 'cr-image-popover-controller').execute(function(A, imagePopoverController) {\n          imagePopoverController.toggleSeeAllView(true);\n       });\n   }\n\n\n       &lt;img alt=\"Customer image\" src=\"https://c.media-amazon.com/images/I/81rPYVHOK6L._SY88.jpg\" height=\"88\" width=\"100%\"/&gt;\n\n        P.when('A', 'cr-image-popover-controller').execute(function(A, imagePopoverController) {\n          A.on(\"a:popover:beforeShow:RZW5R4NX4UJ34_gallerySection_main\", function(data) {\n            imagePopoverController.initImagePopover(\"RZW5R4NX4UJ34\", \"[https://c.media-amazon.com/images/I/81rPYVHOK6L.jpg]\", data);\n          });\n        });\n    \n\n  4 people found this helpful\n    \n          \n              \n                  Helpful\n              \n          \n      Sending feedback...Thank you for your feedback.Sorry, we failed to record your vote. Please try again\n        Report",</t>
  </si>
  <si>
    <t xml:space="preserve">    "trackingLink": "https://www.amazon.com/Betem-Acrylic-Painting-Surfaces-Supplies/dp/B09VCYS41G?psc=&amp;linkCode=ll1&amp;tag=dividy-20&amp;linkId=dd1e60899e9c74bbdebd7945536d479b&amp;language=en_US&amp;ref_=as_li_ss_tl"</t>
  </si>
  <si>
    <t xml:space="preserve">    "productDetails": "Important! The Easy-Clip Ring Size Adjuster can help reduce the size of your ring by 0.5-1 size     One Pack Includes: 8 easy-clip ring adjustment for loose rings for 1-10mm ring widths. Soft and flexible TPU ring spacers are designed for men's wide and women's narrow rings. Reduce ring size by up to one size with our patent-pending unique design     Ring Tightener for Loose Rings: Ideal for fluctuating ring sizes, weight loss, or selecting the wrong size, especially when the finger is much slimmer than the knuckle. Easy to use, comfortable, and temporarily adjusts size without damaging the ring     Super Easy to Use: Select the size of the clip ring fitter larger than your ring width, clasp it onto the inside of your ring, and try it on for a secure fit. Reduces ring size by 0.5-1 size. Ring guard is comfortable and virtually invisible.     Keeps Rings Safe &amp; Secure: This silicone ring resizer for loose rings temporarily changes size, making the ring smaller without resizing and potential damage. Ideal for wedding and engagement rings, ensuring a secure fit to prevent accidental slips     Skin-Friendly Ring Sizer: Our soft plastic ring spacers are ideal for sensitive skin, staying securely in place without irritating. Ring inserts to make rings smaller prevent rings from spinning, falling off, or causing discomfort       \n                            ›  See more product details",</t>
  </si>
  <si>
    <t xml:space="preserve">    "customerReviews": "&lt;img src=\"https://c.media-amazon.com/images/S/amazon-avatars-global/default.png\"/&gt;Nicole Maqueda5.0 out of 5 stars\n\n\n\n\n\n\n\n  \n  \n    Works like described\n  \nReviewed in the United States on August 14, 2024Size: 8 Easy-ClipsVerified Purchase\n\n\n\n\n\n\n\n  \n  \n    this little plastic pieced saved my wedding set. I lost a lot of weight and all my rings including my wedding set were very loose. I was unable to wear my rings unless I wanted to take them in and get resized. I live 30 minutes from a jeweler. I didn't like the idea of sending my set in and being without if for weeks. This little plastic piece pops right on. I popped it on the ring closest to my nail only and it holds the other band in place fine. I did feel it the first day and sometimes I have to slide it back into place in the morning when i wake up or after i wash my hands but its not a big deal.  I don't even feel it anymore. The product comes with different sizes and I suppose I could pop on the smaller size and see if it stays in place better but for right now this one is fine.Good purchase, and affordable price to a problem that would have taken weeks.\n  \nRead more\n  10 people found this helpful\n    \n          \n              \n                  Helpful\n              \n          \n      Sending feedback...Thank you for your feedback.Sorry, we failed to record your vote. Please try again\n        Report\n  &lt;img src=\"https://c.media-amazon.com/images/S/amazon-avatars-global/default.png\"/&gt;CRASH5.0 out of 5 stars\n\n\n\n\n\n\n\n  \n  \n    Excellent\n  \nReviewed in the United States on August 12, 2024Size: 8 Easy-ClipsVerified Purchase\n\n\n\n\n\n\n\n  \n  \n    I have had these before and lost them so I went with something a little cheaper that was adhesive and that was a huge mistake. The adhesive came off within two or three days and it was a huge waste of money. I bought these again and they are so nice because they just clip on to the inside of the ring and you can’t even tell they’re there. They’re comfortable and though they are silicone, they are still, very durable. I chose the one for my RING, which is a College RING and it fit perfectly. I didn’t realize that there were two different thicknesses that fit with the same width. So I got the ring on and it was pretty tight and uncomfortable and had a heckuva time getting it off and then I realize there Was a thinner version with the same wideness. I trust my 600 RING to this product and I will never get a different brand again.\n  \nRead more\n  8 people found this helpful\n    \n          \n              \n                  Helpful\n              \n          \n      Sending feedback...Thank you for your feedback.Sorry, we failed to record your vote. Please try again\n        Report\n  &lt;img src=\"https://c.media-amazon.com/images/S/amazon-avatars-global/default.png\"/&gt;jbcorcor4.0 out of 5 stars\n\n\n\n\n\n\n\n  \n  \n    Works great, yellows pretty quickly\n  \nReviewed in the United States on May 15, 2024Size: 12 CoilsVerified Purchase\n\n\n\n\n\n\n\n  \n  \n    I'm really happy with how easy these are to put on, especially when compared to more permanent and expensive solutions. My ring still spins on my finger a little bit, but not nearly as much, and it definitely feels more comfortable than when it was just loosely moving around all day.Pretty easy to take on and off, which is great when I need to get my ring off while my fingers are swollen.I'm disappointed that the plastic yellowed within a couple of weeks. It's not like people are trying to get a glimpse of the underside of my ring so I'm sure most people don't notice, but I notice it and it makes my ring look dirty :(\n  \nRead more\n  31 people found this helpful\n    \n          \n              \n                  Helpful\n              \n          \n      Sending feedback...Thank you for your feedback.Sorry, we failed to record your vote. Please try again\n        Report\n  &lt;img src=\"https://c.media-amazon.com/images/S/amazon-avatars-global/3f51cbe7-09e4-4619-9523-cecabec4e86e._CR0%2C26%2C281%2C281_UX460_.jpg\"/&gt;Brooklynn5.0 out of 5 stars\n\n\n\n\n\n\n\n  \n  \n    LOVE!\n  \nReviewed in the United States on August 27, 2024Size: 12 CoilsVerified Purchase\n\n\n\n\n\n\n\n  \n  \n    I have thoroughly enjoyed using these coil ring sizers. They have made wearing my rings on different fingers so much more convenient without worrying about them being too loose. The design is not only functional but also discreet, allowing me to adjust my rings without them feeling bulky or uncomfortable. The varied widths provided in the set offer a perfect fit for different ring sizes, and the sizer stays securely in place throughout the day without any slipping. Overall, I am highly satisfied with the coil ring Sizers and would recommend them to anyone needing a simple yet effective solution for ring resizing.\n  \nRead more\n\n\n\n\n\n\n\n\n\n\n\n \n  \t\t \n\n\n\n\n    \n        \n        \n            \n        \n            \n        \n        \n            \n            \n        \n        \n            \n            \n        \n    \n    \n        \n\n            \n                &lt;img src=\"https://c.media-amazon.com/images/S/amazon-avatars-global/3f51cbe7-09e4-4619-9523-cecabec4e86e._CR0%2C26%2C281%2C281_UX460_.jpg\"/&gt;Brooklynn\n            \n\n            5.0 out of 5 stars\n            \n                LOVE!\n            \n            \n            \n                \n                    \n                        \n                        \n                            \n                                \n                                \n                                    Reviewed in the United States on August 27, 2024\n                                \n                            \n                        \n                    \n                \n            \n        \n        \n            I have thoroughly enjoyed using these coil ring sizers. They have made wearing my rings on different fingers so much more convenient without worrying about them being too loose. The design is not only functional but also discreet, allowing me to adjust my rings without them feeling bulky or uncomfortable. The varied widths provided in the set offer a perfect fit for different ring sizes, and the sizer stays securely in place throughout the day without any slipping. Overall, I am highly satisfied with the coil ring Sizers and would recommend them to anyone needing a simple yet effective solution for ring resizing.\n        \n        \n            \n                Images in this review\n            \n            \n                \n                    \n                        \n                    \n                        \n                    \n                \n            \n        \n    \n        \n    \n\n\n\n\n\n   function toggleSeeAllView() {\n       P.when('A', 'cr-image-popover-controller').execute(function(A, imagePopoverController) {\n          imagePopoverController.toggleSeeAllView(true);\n       });\n   }\n\n\n       &lt;img alt=\"Customer image\" src=\"https://c.media-amazon.com/images/I/712McOmWCcL._SY88.jpg\" height=\"88\" width=\"100%\"/&gt;&lt;img alt=\"Customer image\" src=\"https://c.media-amazon.com/images/I/716lRzjGJRL._SY88.jpg\" height=\"88\" width=\"100%\"/&gt;\n\n        P.when('A', 'cr-image-popover-controller').execute(function(A, imagePopoverController) {\n          A.on(\"a:popover:beforeShow:RTWGRTUUV3DWS_gallerySection_main\", function(data) {\n            imagePopoverController.initImagePopover(\"RTWGRTUUV3DWS\", \"[https://c.media-amazon.com/images/I/712McOmWCcL.jpg, https://c.media-amazon.com/images/I/716lRzjGJRL.jpg]\", data);\n          });\n        });\n    \n\n  \n    \n          \n              \n                  Helpful\n              \n          \n      Sending feedback...Thank you for your feedback.Sorry, we failed to record your vote. Please try again\n        Report\n  &lt;img src=\"https://c.media-amazon.com/images/S/amazon-avatars-global/default.png\"/&gt;M.D.3.0 out of 5 stars\n\n\n\n\n\n\n\n  \n  \n    Not good for fidget rings\n  \nReviewed in the United States on June 4, 2024Size: 8 Easy-ClipsVerified Purchase\n\n\n\n\n\n\n\n  \n  \n    I've lost a lot of weight in the past year, and my fingers have inconsistently lost between a quarter and a full ring size. Before I spend good money to resize/replace rings that no longer fit, I wanted to try inexpensive resizers.These aren't *bad* per se. But I'm disappointed with them in a number of specifics.My first disappointment is with how much the clips protrude from the ring. The plastic is thick enough that it easily doubles the functional thickness of the ring along the edges it's clipped to. This can be quite uncomfortable in some situations.Second is the actual size reduction compared to what's claimed. The listing claims 0.5 to 1 size reduction. That's overly generous. Based on my own measurements, the actual reduction is a little less than half a size. And you can't \"stack\" them or adjust them, so that's all you're going to get.Third is the general unsuitability for use on fidget spinner rings, of which I have a half dozen in a variety of styles. The coiled style obviously would interfere with any spinner, so I went with the rigid clip style. Unfortunately, the overlap of the clip is such that only half of my rings can still spin with the clip on.Fourth: One of the rings I needed adjusted is my wedding ring. After nearly three decades of constant wearing of that ring, that finger has developed a sizable divot where the ring sits. Even my weight loss hasn't changed the depth of the divot compared to the skin alongside it. The problem is that the resizer reduces the size enough to make it tight to get the ring on and off, but not enough to keep it from being loose enough to spin on its own. Remember what I said earlier about the protrusion of the clip? With the ring still able to spin around my finger, the protruding side of the clip refuses to stay on the palm side. This is both uncomfortable and unsightly.The upshot is that while these resizers technically do what they claim in general, they're just not suitable for what I need. Back to the drawing board.\n  \nRead more\n  16 people found this helpful\n    \n          \n              \n                  Helpful\n              \n          \n      Sending feedback...Thank you for your feedback.Sorry, we failed to record your vote. Please try again\n        Report\n  &lt;img src=\"https://c.media-amazon.com/images/S/amazon-avatars-global/default.png\"/&gt;Gilvonni Fulmore5.0 out of 5 stars\n\n\n\n\n\n\n\n  \n  \n    Works great and great price\n  \nReviewed in the United States on August 24, 2024Size: 8 Easy-ClipsVerified Purchase\n\n\n\n\n\n\n\n  \n  \n    I'm really happy with how easy these are to put on, especially when compared to more permanent andexpensive solutions. My ring still spins on my finger a little bit, but not nearly as much, and it definitely feels more comfortable than when it was just loosely moving around all day.Pretty easy to take on and off, which is great when I need to get my ring off while my fingers are swollen.I'm disappointed that the plastic as it looks dirty within a week. Not a bad investment as it is pretty affordable.\n  \nRead more\n\n\n\n\n\n\n\n\n\n\n\n \n  \t\t \n\n\n\n\n    \n        \n        \n            \n        \n            \n        \n        \n            \n            \n        \n        \n            \n            \n        \n    \n    \n        \n\n            \n                &lt;img src=\"https://c.media-amazon.com/images/S/amazon-avatars-global/default.png\"/&gt;Gilvonni Fulmore\n            \n\n            5.0 out of 5 stars\n            \n                Works great and great price\n            \n            \n            \n                \n                    \n                        \n                        \n                            \n                                \n                                \n                                    Reviewed in the United States on August 24, 2024\n                                \n                            \n                        \n                    \n                \n            \n        \n        \n            I'm really happy with how easy these are to put on, especially when compared to more permanent andexpensive solutions. My ring still spins on my finger a little bit, but not nearly as much, and it definitely feels more comfortable than when it was just loosely moving around all day.Pretty easy to take on and off, which is great when I need to get my ring off while my fingers are swollen.I'm disappointed that the plastic as it looks dirty within a week. Not a bad investment as it is pretty affordable.\n        \n        \n            \n                Images in this review\n            \n            \n                \n                    \n                        \n                    \n                        \n                    \n                \n            \n        \n    \n        \n    \n\n\n\n\n\n   function toggleSeeAllView() {\n       P.when('A', 'cr-image-popover-controller').execute(function(A, imagePopoverController) {\n          imagePopoverController.toggleSeeAllView(true);\n       });\n   }\n\n\n       &lt;img alt=\"Customer image\" src=\"https://c.media-amazon.com/images/I/611FwzSfSgL._SY88.jpg\" height=\"88\" width=\"100%\"/&gt;&lt;img alt=\"Customer image\" src=\"https://c.media-amazon.com/images/I/71zteX9KqSL._SY88.jpg\" height=\"88\" width=\"100%\"/&gt;\n\n        P.when('A', 'cr-image-popover-controller').execute(function(A, imagePopoverController) {\n          A.on(\"a:popover:beforeShow:R3NHSJGJJV19UN_gallerySection_main\", function(data) {\n            imagePopoverController.initImagePopover(\"R3NHSJGJJV19UN\", \"[https://c.media-amazon.com/images/I/611FwzSfSgL.jpg, https://c.media-amazon.com/images/I/71zteX9KqSL.jpg]\", data);\n          });\n        });\n    \n\n  \n    \n          \n              \n                  Helpful\n              \n          \n      Sending feedback...Thank you for your feedback.Sorry, we failed to record your vote. Please try again\n        Report",</t>
  </si>
  <si>
    <t xml:space="preserve">    "trackingLink": "https://www.amazon.com/Ring-Size-Adjuster-for-Loose-Rings/dp/B0CJV5FTNJ?th=1&amp;linkCode=ll1&amp;tag=dividy-20&amp;linkId=94bd50a111ec0b81d4f11d6da6b42320&amp;language=en_US&amp;ref_=as_li_ss_tl"</t>
  </si>
  <si>
    <t xml:space="preserve">    "productDetails": "About this item                   Iron-on, double-sided adhesive for easily and permanently hemming garments and home décor without any sewing     Super Weight is for heavier fabrics such as; heavy cotton, denim, suede, wool and corduroy     Use White for light colored fabrics and Black for dark colored fabrics     Heat activated; Permanent; Double-sided adhesive     No-sew, simply iron the hem together; Creates a clean hem in seconds       \n                            ›  See more product details",</t>
  </si>
  <si>
    <t xml:space="preserve">    "customerReviews": "&lt;img src=\"https://c.media-amazon.com/images/S/amazon-avatars-global/default.png\"/&gt;Cindy5.0 out of 5 stars\n\n\n\n\n\n\n\n  \n  \n    Works perfect\n  \nReviewed in the United States on August 17, 2024Color: WhiteSize: Super .75 x 8 YardsPattern Name: Iron-On AdhesiveVerified Purchase\n\n\n\n\n\n\n\n  \n  \n    It's cheap, easy to apply and does it's job. I used it to fold up some jean shorts and after several washes it's held up great. I used a tiny piece to create a fold in a polyester dress shirt and it again worked perfect. Would definitely recommend, for both thick materials like denim and super thin like polyester/nylon.\n  \nRead more\n  9 people found this helpful\n    \n          \n              \n                  Helpful\n              \n          \n      Sending feedback...Thank you for your feedback.Sorry, we failed to record your vote. Please try again\n        Report\n  &lt;img src=\"https://c.media-amazon.com/images/S/amazon-avatars-global/default.png\"/&gt;Happy customer5.0 out of 5 stars\n\n\n\n\n\n\n\n  \n  \n    Impressed\n  \nReviewed in the United States on August 8, 2024Color: WhiteSize: Super .75 x 8 YardsPattern Name: Iron-On AdhesiveVerified Purchase\n\n\n\n\n\n\n\n  \n  \n    I bought this since I don't know how to sew and it seemed easy enough as a last minute solution for hemming pants. It was really easy to apply and use. Just turn pant inside out and put product where you want and iron it. It melts and makes material to stick together like a stitch would do. I have washed pants and dried out in the dryer and it's still in tack.For such a inexpensive product this works well. I would definitely recommend and use this for other garments. I wish I wouldn't found this product years ago!\n  \nRead more\n  12 people found this helpful\n    \n          \n              \n                  Helpful\n              \n          \n      Sending feedback...Thank you for your feedback.Sorry, we failed to record your vote. Please try again\n        Report\n  &lt;img src=\"https://c.media-amazon.com/images/S/amazon-avatars-global/default.png\"/&gt;Leah Breaux4.0 out of 5 stars\n\n\n\n\n\n\n\n  \n  \n    Gets the job done!\n  \nReviewed in the United States on August 2, 2024Color: WhiteSize: Super .75 x 8 YardsPattern Name: Iron-On AdhesiveVerified Purchase\n\n\n\n\n\n\n\n  \n  \n    Got this for a pair of pants from a capsule collection. The hem on the bottom fell out and I was nervous to sew it as it’s a no-show hem. I got this and it gets the job done! Gets a little sticky/messy if not perfectly in place. But other than that, it does just what I needed it to do.\n  \nRead more\n  2 people found this helpful\n    \n          \n              \n                  Helpful\n              \n          \n      Sending feedback...Thank you for your feedback.Sorry, we failed to record your vote. Please try again\n        Report\n  &lt;img src=\"https://c.media-amazon.com/images/S/amazon-avatars-global/254035fd-af3e-4d9b-ab1e-88e825b62e8d._CR0%2C4%2C828%2C828_SX460_.jpg\"/&gt;MIRANDA5.0 out of 5 stars\n\n\n\n\n\n\n\n  \n  \n    So easy!\n  \nReviewed in the United States on August 30, 2024Color: WhiteSize: Super .75 x 8 YardsPattern Name: Iron-On AdhesiveVerified Purchase\n\n\n\n\n\n\n\n  \n  \n    I purchased some pants that were too long for me (short girl problems). Last time, I used a seamstress but that cost me the same the pants were. This has been a great alternative!! More affordable and so easy. It is long lasting and has lasted through several washes. Not sure how long it’s suppose to last but it’s done me good so far!\n  \nRead more\n  One person found this helpful\n    \n          \n              \n                  Helpful\n              \n          \n      Sending feedback...Thank you for your feedback.Sorry, we failed to record your vote. Please try again\n        Report\n  &lt;img src=\"https://c.media-amazon.com/images/S/amazon-avatars-global/1ae4b370-69a1-4acf-90da-6e3e7fa0a30a._CR0%2C0%2C375%2C375_UX460_.jpg\"/&gt;Vanessa R Cobbs5.0 out of 5 stars\n\n\n\n\n\n\n\n  \n  \n    Heat bond Tape\n  \nReviewed in the United States on August 20, 2024Color: WhiteSize: Super .75 x 8 YardsPattern Name: Iron-On AdhesiveVerified Purchase\n\n\n\n\n\n\n\n  \n  \n    I used this heat bond tape for PomPom tags and keychain tags.It came fast and works awesome.Gives just the right amount of stability to fabric without being so hard that it's not fabric like anymore. Great for DIY projects. I also used as a hem tape and excellent for that.\n  \nRead more\n  2 people found this helpful\n    \n          \n              \n                  Helpful\n              \n          \n      Sending feedback...Thank you for your feedback.Sorry, we failed to record your vote. Please try again\n        Report\n  &lt;img src=\"https://c.media-amazon.com/images/S/amazon-avatars-global/default.png\"/&gt;Carmen Guadalupe3.0 out of 5 stars\n\n\n\n\n\n\n\n  \n  \n    It’s ok\n  \nReviewed in the United States on July 10, 2024Color: WhiteSize: Super .75 x 8 YardsPattern Name: Iron-On AdhesiveVerified Purchase\n\n\n\n\n\n\n\n  \n  \n    It did its job but with work and time. Difficult to use on thicker fabric like denim. You have to really hold the iron on for a while with pressure.\n  \nRead more\n  4 people found this helpful\n    \n          \n              \n                  Helpful\n              \n          \n      Sending feedback...Thank you for your feedback.Sorry, we failed to record your vote. Please try again\n        Report\n  &lt;img src=\"https://c.media-amazon.com/images/S/amazon-avatars-global/default.png\"/&gt;Kindle Customer5.0 out of 5 stars\n\n\n\n\n\n\n\n  \n  \n    No sew\n  \nReviewed in the United States on August 22, 2024Color: WhiteSize: Super .75 x 8 YardsPattern Name: Iron-On AdhesiveVerified Purchase\n\n\n\n\n\n\n\n  \n  \n    Works great, easy to use. You have to cut the tape with scissors. You can’t really tear it. The advantage is you can customize the amount you need. It comes on a roll.\n  \nRead more\n  2 people found this helpful\n    \n          \n              \n                  Helpful\n              \n          \n      Sending feedback...Thank you for your feedback.Sorry, we failed to record your vote. Please try again\n        Report\n  &lt;img src=\"https://c.media-amazon.com/images/S/amazon-avatars-global/default.png\"/&gt;Anotherday5.0 out of 5 stars\n\n\n\n\n\n\n\n  \n  \n    Heat bond tape\n  \nReviewed in the United States on August 22, 2024Color: WhiteSize: Super .75 x 8 YardsPattern Name: Iron-On AdhesiveVerified Purchase\n\n\n\n\n\n\n\n  \n  \n    Seems to work well.  Hemmed two pairs of curtains and pair of dress pants.  Easy to use with the iron.  I’d buy agsin\n  \nRead more\n  \n    \n          \n              \n                  Helpful\n              \n          \n      Sending feedback...Thank you for your feedback.Sorry, we failed to record your vote. Please try again\n        Report",</t>
  </si>
  <si>
    <t xml:space="preserve">    "trackingLink": "https://www.amazon.com/HeatnBond-Iron-Adhesive-Super-Weight/dp/B000XZVXNK?th=1&amp;linkCode=ll1&amp;tag=dividy-20&amp;linkId=c164794439c4c112811d78bdbea044a5&amp;language=en_US&amp;ref_=as_li_ss_tl"</t>
  </si>
  <si>
    <t xml:space="preserve">    "productDetails": "About this item                   Heavy-Duty Scissors: Perfect for tasks like cutting through fabric, boxes, and plastic packages, these sharp scissors feature specialized corrosion-resistant blades and comfortable handles     Premium Blades: Ideal home and office scissors, our adult scissors feature high-performance patented titanium-bonded blades that are harder than steel and offer longer lasting performance     Ergonomic Handle: A redesigned handle enhances comfort during use and allows for easier cutting     Multipurpose: Perfect for all your at-home and in-office needs, our all-purpose paper scissors can also be used as classroom scissors, craft scissors, fabric scissors, scrapbook scissors, sewing scissors, kitchen scissors, and more     Designed for Convenience: The ultimate addition to your collection of craft supplies &amp; materials, our scissors are perfect for the office &amp; mail room or art &amp; scrapbooking projects       \n                          ›  See more product details",</t>
  </si>
  <si>
    <t xml:space="preserve">    "customerReviews": "&lt;img src=\"https://c.media-amazon.com/images/S/amazon-avatars-global/aad2b824-ebb3-4ca9-ab83-3e7fbe4fc17c._CR0%2C0%2C500%2C500_SX460_.jpg\"/&gt;Average Married Family Guy5.0 out of 5 stars\n\n\n\n\n\n\n\n  \n  \n    Great, high quality scissors\n  \nReviewed in the United States on August 22, 2024Style: 8\" All Purpose 2-PackVerified Purchase\n\n\n\n\n\n\n\n  \n  \n    My kids kept taking the scissors we had from our \"junk drawer\" in the kitchen. In answer to this I bought more scissors. Those too were taken. What was I to do? I bought MORE scissors, THESE scissors... but I didn't put them in the kitchen. THERE lies the genius! I put them in one of my office drawers instead. Now it will be at least a couple weeks before they find them! Ha! They are great quality, comfortable to use, and very sharp. I'll definitely be ordering them again once my kids take these scissors away!\n  \nRead more\n  4 people found this helpful\n    \n          \n              \n                  Helpful\n              \n          \n      Sending feedback...Thank you for your feedback.Sorry, we failed to record your vote. Please try again\n        Report\n  &lt;img src=\"https://c.media-amazon.com/images/S/amazon-avatars-global/default.png\"/&gt;Jonathan5.0 out of 5 stars\n\n\n\n\n\n\n\n  \n  \n    Good general use scissors.\n  \nReviewed in the United States on August 25, 2024Style: 8\" All Purpose 2-PackVerified Purchase\n\n\n\n\n\n\n\n  \n  \n    I keep pairs of these in various places around the house. They're good value for the money and do the job well. They feel good in the hand and stay sharp for quite a while.\n  \nRead more\n  2 people found this helpful\n    \n          \n              \n                  Helpful\n              \n          \n      Sending feedback...Thank you for your feedback.Sorry, we failed to record your vote. Please try again\n        Report\n  &lt;img src=\"https://c.media-amazon.com/images/S/amazon-avatars-global/default.png\"/&gt;Tavis5.0 out of 5 stars\n\n\n\n\n\n\n\n  \n  \n    Great scissors, great price!\n  \nReviewed in the United States on July 25, 2023Style: 8\" All Purpose 2-PackVerified Purchase\n\n\n\n\n\n\n\n  \n  \n    \"These scissors are so sharp, I could cut through a diamond if I wanted to. But I won't, because that would be wasteful. Instead, I'll use them to cut paper, fabric, and other materials that are a little less precious.The titanium blades are strong and durable, so I know they'll last for years to come. And the ergonomic handles make them comfortable to use, even for long periods of time.If you're looking for a pair of scissors that are sharp, durable, and comfortable, then I highly recommend the Westcott 13901 8-Inch Titanium Scissors. They're the best scissors I've ever used, and I'm sure you'll love them too.\"Here is a more detailed review of the Westcott 13901 8-Inch Titanium Scissors:  Sharp blades: The titanium blades are extremely sharp, and they can easily cut through paper, fabric, and other materials.  Durable: The scissors are made from high-quality materials, and they are designed to last for years to come.  Ergonomic handles: The handles are ergonomically designed, and they make the scissors comfortable to use, even for long periods of time.  Great value: The scissors are a great value for the price. They are well-made and durable, and they will last for years to come.I highly recommend the Westcott 13901 8-Inch Titanium Scissors to anyone who is looking for a sharp, durable, and comfortable pair of scissors. They are the best scissors I've ever used, and I'm sure you'll love them too.Here is a suggestion for how to improve the product:  Make the scissors in a wider range of colors.\n  \nRead more\n  28 people found this helpful\n    \n          \n              \n                  Helpful\n              \n          \n      Sending feedback...Thank you for your feedback.Sorry, we failed to record your vote. Please try again\n        Report\n  &lt;img src=\"https://c.media-amazon.com/images/S/amazon-avatars-global/default.png\"/&gt;PJG5.0 out of 5 stars\n\n\n\n\n\n\n\n  \n  \n    Sharp scissors\n  \nReviewed in the United States on September 4, 2024Style: 5\" Straight Scissors \"Micro Tip\"Verified Purchase\n\n\n\n\n\n\n\n  \n  \n    These scissors are just what I was looking for. They are just the right size, durable and sharp. I’m happy with my purchase and would buy again.\n  \nRead more\n  \n    \n          \n              \n                  Helpful\n              \n          \n      Sending feedback...Thank you for your feedback.Sorry, we failed to record your vote. Please try again\n        Report\n  &lt;img src=\"https://c.media-amazon.com/images/S/amazon-avatars-global/default.png\"/&gt;Bea4.0 out of 5 stars\n\n\n\n\n\n\n\n  \n  \n    Embroidery scissors\n  \nReviewed in the United States on September 3, 2024Style: 5\" Straight Scissors \"Micro Tip\"Verified Purchase\n\n\n\n\n\n\n\n  \n  \n    These are nice scissors. I got them to trim my bangs. They won't do that. So I marked off one star. But other than that they work well. They are easy to hold, even with my large hands. They are ok scissors for the price but I've noticed that they have raised the price. I don't think they are worth paying and extra 25%.\n  \nRead more\n  \n    \n          \n              \n                  Helpful\n              \n          \n      Sending feedback...Thank you for your feedback.Sorry, we failed to record your vote. Please try again\n        Report\n  &lt;img src=\"https://c.media-amazon.com/images/S/amazon-avatars-global/default.png\"/&gt;Hueyfan15.0 out of 5 stars\n\n\n\n\n\n\n\n  \n  \n    Nice and sharp\n  \nReviewed in the United States on August 14, 2024Style: 5\" Straight Scissors \"Micro Tip\"Verified Purchase\n\n\n\n\n\n\n\n  \n  \n    Good price. Cut well. Small size, but that's what I wanted. Good deal\n  \nRead more\n  \n    \n          \n              \n                  Helpful\n              \n          \n      Sending feedback...Thank you for your feedback.Sorry, we failed to record your vote. Please try again\n        Report\n  &lt;img src=\"https://c.media-amazon.com/images/S/amazon-avatars-global/89a162b3-8e9f-4760-a7c6-5e02be778cc3._CR0%2C0%2C374%2C374_UX460_.png\"/&gt;AmarynB5.0 out of 5 stars\n\n\n\n\n\n\n\n  \n  \n    Where’d my scissors go???\n  \nReviewed in the United States on August 10, 2024Style: 8\" All Purpose 2-PackVerified Purchase\n\n\n\n\n\n\n\n  \n  \n    I’m not sure if this is a universal truth, but my scissors are always lost.  My children constantly take them from the junk drawer, from my desk, from the garage, from the cutlery drawer — anywhere I stash scissors.  So I could not resist buying yet more scissors for them to steal.  Maybe these will hang around longer, they are very high quality and apart from my kitchen shears, they are the strongest scissors as far as their cutting power goes.  They have a nice rubbery grip and cut easily!  It would be great if there was a built in speaker and Bluetooth so that I could “Find My Scissors!”\n  \nRead more\n  4 people found this helpful\n    \n          \n              \n                  Helpful\n              \n          \n      Sending feedback...Thank you for your feedback.Sorry, we failed to record your vote. Please try again\n        Report\n  &lt;img src=\"https://c.media-amazon.com/images/S/amazon-avatars-global/default.png\"/&gt;killian5.0 out of 5 stars\n\n\n\n\n\n\n\n  \n  \n    Does the job\n  \nReviewed in the United States on July 22, 2024Style: 8\" All Purpose 2-PackVerified Purchase\n\n\n\n\n\n\n\n  \n  \n    Our go to scissors and stays sharp. We keep scissors in multiple kitchen draws so there is always a pair available (need to work on that practice) and scissors are not lost.  These have aways performed well, can be sharpened and reasonably priced.  Recommend for \"everyday\" scissors.\n  \nRead more\n  2 people found this helpful\n    \n          \n              \n                  Helpful\n              \n          \n      Sending feedback...Thank you for your feedback.Sorry, we failed to record your vote. Please try again\n        Report",</t>
  </si>
  <si>
    <t xml:space="preserve">    "trackingLink": "https://www.amazon.com/Westcott-13901-Straight-Titanium-Scissors/dp/B000P0LNRE?th=1&amp;linkCode=ll1&amp;tag=dividy-20&amp;linkId=2f347abc39194542158e649592c51e59&amp;language=en_US&amp;ref_=as_li_ss_tl"</t>
  </si>
  <si>
    <t xml:space="preserve">    "productDetails": "About this item                   Pack of 1440 Pieces Crystal AB Rhinestones SS20,Size 4.6-4.8mm.     Hight Quality Glass Rhinestones Flatback,Prefect Cutting, Add Sparkle to Your Crafts.     Easy to Use: Apply Glue to the Surface of Object,Stick Flatback Rhinestones and Wait for Dry Out.     Wide Application: These Rhinestones are Suitable for Crafts,Clothes,Nail Art, Face Art, Eye Makeup, Body Art, Bags, Shoes,Mobile Phones,Tumblers,and other Decorations.Start DIY Your Life with Beadsland Rhinestones.     Notice: These SS20 Rhinestones Flatback are Non-hotfix Rhinestones and should be used with Glue.       \n                            ›  See more product details",</t>
  </si>
  <si>
    <t xml:space="preserve">    "customerReviews": "&lt;img src=\"https://c.media-amazon.com/images/S/amazon-avatars-global/default.png\"/&gt;They look pretty don't get me wrong but the quality of them are what you see in the picture isn't what you are receiving, It's a waste of money big time b 5.0 out of 5 stars\n\n\n\n\n\n\n\n  \n  \n    Beautiful\n  \nReviewed in the United States on August 21, 2024Color: SapphireSize: SS10/1440pcsVerified Purchase\n\n\n\n\n\n\n\n  \n  \n    Color is amazing, it's easy to use, quality is good and well worth the money\n  \nRead more\n  \n    \n          \n              \n                  Helpful\n              \n          \n      Sending feedback...Thank you for your feedback.Sorry, we failed to record your vote. Please try again\n        Report\n  &lt;img src=\"https://c.media-amazon.com/images/S/amazon-avatars-global/default.png\"/&gt;Peyton Reed5.0 out of 5 stars\n\n\n\n\n\n\n\n  \n  \n    Perfect Size, Great Color\n  \nReviewed in the United States on August 28, 2024Color: AmethystSize: SS12/1440pcsVerified Purchase\n\n\n\n\n\n\n\n  \n  \n    I used this product to decorate my graduation cap. It turned out so well and got tons of compliments! The color was exactly as pictured and helped put my cap all together.\n  \nRead more\n  \n    \n          \n              \n                  Helpful\n              \n          \n      Sending feedback...Thank you for your feedback.Sorry, we failed to record your vote. Please try again\n        Report\n  &lt;img src=\"https://c.media-amazon.com/images/S/amazon-avatars-global/default.png\"/&gt;Meghan5.0 out of 5 stars\n\n\n\n\n\n\n\n  \n  \n    Great rhinestones\n  \nReviewed in the United States on July 30, 2024Color: CrystalSize: SS20/1440pcsVerified Purchase\n\n\n\n\n\n\n\n  \n  \n    Quality made rhinestones that will add a sparkle to any project! Nicely packaged in resealable bag. Easy to use. Bright clear color with a lot sparkle. Smooth flat back for use of any glue.Will definitely purchase again in different sizes and colors.\n  \nRead more\n\n\n\n\n\n\n\n\n\n\n\n \n  \t\t \n\n\n\n\n    \n        \n        \n            \n        \n            \n        \n        \n            \n            \n        \n        \n            \n            \n        \n    \n    \n        \n\n            \n                &lt;img src=\"https://c.media-amazon.com/images/S/amazon-avatars-global/default.png\"/&gt;Meghan\n            \n\n            5.0 out of 5 stars\n            \n                Great rhinestones\n            \n            \n            \n                \n                    \n                        \n                        \n                            \n                                \n                                \n                                    Reviewed in the United States on July 30, 2024\n                                \n                            \n                        \n                    \n                \n            \n        \n        \n            Quality made rhinestones that will add a sparkle to any project! Nicely packaged in resealable bag. Easy to use. Bright clear color with a lot sparkle. Smooth flat back for use of any glue.Will definitely purchase again in different sizes and colors.\n        \n        \n            \n                Images in this review\n            \n            \n                \n                    \n                        \n                    \n                        \n                    \n                \n            \n        \n    \n        \n    \n\n\n\n\n\n   function toggleSeeAllView() {\n       P.when('A', 'cr-image-popover-controller').execute(function(A, imagePopoverController) {\n          imagePopoverController.toggleSeeAllView(true);\n       });\n   }\n\n\n       &lt;img alt=\"Customer image\" src=\"https://c.media-amazon.com/images/I/71ylAMWoe2L._SY88.jpg\" height=\"88\" width=\"100%\"/&gt;&lt;img alt=\"Customer image\" src=\"https://c.media-amazon.com/images/I/8123fwrZJ4L._SY88.jpg\" height=\"88\" width=\"100%\"/&gt;\n\n        P.when('A', 'cr-image-popover-controller').execute(function(A, imagePopoverController) {\n          A.on(\"a:popover:beforeShow:RT46M8MGA756I_gallerySection_main\", function(data) {\n            imagePopoverController.initImagePopover(\"RT46M8MGA756I\", \"[https://c.media-amazon.com/images/I/71ylAMWoe2L.jpg, https://c.media-amazon.com/images/I/8123fwrZJ4L.jpg]\", data);\n          });\n        });\n    \n\n  3 people found this helpful\n    \n          \n              \n                  Helpful\n              \n          \n      Sending feedback...Thank you for your feedback.Sorry, we failed to record your vote. Please try again\n        Report\n  &lt;img src=\"https://c.media-amazon.com/images/S/amazon-avatars-global/default.png\"/&gt;Malinda Clause5.0 out of 5 stars\n\n\n\n\n\n\n\n  \n  \n    Good rhinestones\n  \nReviewed in the United States on July 31, 2024Color: BlackSize: SS20/1440pcsVerified Purchase\n\n\n\n\n\n\n\n  \n  \n    I buy a lot of rhinestones and I pay more from another place and these were cheaper and the quality was good . I will buy from them again.\n  \nRead more\n  2 people found this helpful\n    \n          \n              \n                  Helpful\n              \n          \n      Sending feedback...Thank you for your feedback.Sorry, we failed to record your vote. Please try again\n        Report\n  &lt;img src=\"https://c.media-amazon.com/images/S/amazon-avatars-global/edf8c099-3fd5-4fad-b12f-d10a787e2c36._CR0%2C0%2C375%2C375_UX460_.jpg\"/&gt;MoJo5.0 out of 5 stars\n\n\n\n\n\n\n\n  \n  \n    Pretty darn cute\n  \nReviewed in the United States on August 28, 2024Color: Light Pink AbSize: SS20/1440pcsVerified Purchase\n\n\n\n\n\n\n\n  \n  \n    They were easy to install on my shoes using a wax pen. It took me no time!!\n  \nRead more\n\n\n\n\n\n\n\n\n\n\n\n \n  \t\t \n\n\n\n\n    \n        \n        \n            \n        \n            \n        \n        \n            \n            \n        \n        \n            \n            \n        \n    \n    \n        \n\n            \n                &lt;img src=\"https://c.media-amazon.com/images/S/amazon-avatars-global/edf8c099-3fd5-4fad-b12f-d10a787e2c36._CR0%2C0%2C375%2C375_UX460_.jpg\"/&gt;MoJo\n            \n\n            5.0 out of 5 stars\n            \n                Pretty darn cute\n            \n            \n            \n                \n                    \n                        \n                        \n                            \n                                \n                                \n                                    Reviewed in the United States on August 28, 2024\n                                \n                            \n                        \n                    \n                \n            \n        \n        \n            They were easy to install on my shoes using a wax pen. It took me no time!!\n        \n        \n            \n                Images in this review\n            \n            \n                \n                    \n                        \n                    \n                        \n                    \n                        \n                    \n                \n            \n        \n    \n        \n    \n\n\n\n\n\n   function toggleSeeAllView() {\n       P.when('A', 'cr-image-popover-controller').execute(function(A, imagePopoverController) {\n          imagePopoverController.toggleSeeAllView(true);\n       });\n   }\n\n\n       &lt;img alt=\"Customer image\" src=\"https://c.media-amazon.com/images/I/61MKycok70L._SY88.jpg\" height=\"88\" width=\"100%\"/&gt;&lt;img alt=\"Customer image\" src=\"https://c.media-amazon.com/images/I/71JTZ67weHL._SY88.jpg\" height=\"88\" width=\"100%\"/&gt;&lt;img alt=\"Customer image\" src=\"https://c.media-amazon.com/images/I/61qDnemloHL._SY88.jpg\" height=\"88\" width=\"100%\"/&gt;\n\n        P.when('A', 'cr-image-popover-controller').execute(function(A, imagePopoverController) {\n          A.on(\"a:popover:beforeShow:R3K3AA9YHX10P6_gallerySection_main\", function(data) {\n            imagePopoverController.initImagePopover(\"R3K3AA9YHX10P6\", \"[https://c.media-amazon.com/images/I/61MKycok70L.jpg, https://c.media-amazon.com/images/I/71JTZ67weHL.jpg, https://c.media-amazon.com/images/I/61qDnemloHL.jpg]\", data);\n          });\n        });\n    \n\n  One person found this helpful\n    \n          \n              \n                  Helpful\n              \n          \n      Sending feedback...Thank you for your feedback.Sorry, we failed to record your vote. Please try again\n        Report\n  &lt;img src=\"https://c.media-amazon.com/images/S/amazon-avatars-global/default.png\"/&gt;Kori4.0 out of 5 stars\n\n\n\n\n\n\n\n  \n  \n    Great stones\n  \nReviewed in the United States on July 9, 2024Color: EmeraldSize: SS12/1440pcsVerified Purchase\n\n\n\n\n\n\n\n  \n  \n    Product is great. Arrives quickly and stays bright and shiny after application.\n  \nRead more\n  \n    \n          \n              \n                  Helpful\n              \n          \n      Sending feedback...Thank you for your feedback.Sorry, we failed to record your vote. Please try again\n        Report\n  &lt;img src=\"https://c.media-amazon.com/images/S/amazon-avatars-global/default.png\"/&gt;Samantha Nutting5.0 out of 5 stars\n\n\n\n\n\n\n\n  \n  \n    Beautiful\n  \nReviewed in the United States on August 18, 2024Color: Crystal ABSize: SS20/1440pcsVerified Purchase\n\n\n\n\n\n\n\n  \n  \n    Great quality and sizing. Coloring is clear and flawless\n  \nRead more\n\n\n\n\n\n\n\n\n\n\n\n \n  \t\t \n\n\n\n\n    \n        \n        \n            \n        \n            \n        \n        \n            \n            \n        \n        \n            \n            \n        \n    \n    \n        \n\n            \n                &lt;img src=\"https://c.media-amazon.com/images/S/amazon-avatars-global/default.png\"/&gt;Samantha Nutting\n            \n\n            5.0 out of 5 stars\n            \n                Beautiful\n            \n            \n            \n                \n                    \n                        \n                        \n                            \n                                \n                                \n                                    Reviewed in the United States on August 18, 2024\n                                \n                            \n                        \n                    \n                \n            \n        \n        \n            Great quality and sizing. Coloring is clear and flawless\n        \n        \n            \n                Images in this review\n            \n            \n                \n                    \n                        \n                    \n                \n            \n        \n    \n        \n    \n\n\n\n\n\n   function toggleSeeAllView() {\n       P.when('A', 'cr-image-popover-controller').execute(function(A, imagePopoverController) {\n          imagePopoverController.toggleSeeAllView(true);\n       });\n   }\n\n\n       &lt;img alt=\"Customer image\" src=\"https://c.media-amazon.com/images/I/81Q9CgnOnwL._SY88.jpg\" height=\"88\" width=\"100%\"/&gt;\n\n        P.when('A', 'cr-image-popover-controller').execute(function(A, imagePopoverController) {\n          A.on(\"a:popover:beforeShow:R3HL94W9YEAP3D_gallerySection_main\", function(data) {\n            imagePopoverController.initImagePopover(\"R3HL94W9YEAP3D\", \"[https://c.media-amazon.com/images/I/81Q9CgnOnwL.jpg]\", data);\n          });\n        });\n    \n\n  One person found this helpful\n    \n          \n              \n                  Helpful\n              \n          \n      Sending feedback...Thank you for your feedback.Sorry, we failed to record your vote. Please try again\n        Report\n  &lt;img src=\"https://c.media-amazon.com/images/S/amazon-avatars-global/695deeb3-6557-4505-a8ca-bb76e9791b15._CR0%2C52%2C228%2C228_UX460_.jpg\"/&gt;JAYE7755.0 out of 5 stars\n\n\n\n\n\n\n\n  \n  \n    Spark;e\n  \nReviewed in the United States on August 15, 2024Color: Crystal ABSize: SS20/1440pcsVerified Purchase\n\n\n\n\n\n\n\n  \n  \n    Very easy to use and lots of sparkle\n  \nRead more\n  \n    \n          \n              \n                  Helpful\n              \n          \n      Sending feedback...Thank you for your feedback.Sorry, we failed to record your vote. Please try again\n        Report",</t>
  </si>
  <si>
    <t xml:space="preserve">    "trackingLink": "https://www.amazon.com/Beadsland-Rhinestones-1-3mm-6-5mm-CrystalAB-4-9-5-0mm/dp/B076XR6CFZ?psc=&amp;linkCode=ll1&amp;tag=dividy-20&amp;linkId=aa74f07d017b164a504d402635bbe19d&amp;language=en_US&amp;ref_=as_li_ss_tl"</t>
  </si>
  <si>
    <t xml:space="preserve">    "productDetails": "About this item                   VALUE PACK OF ELASTIC CORD: Paxcoo bracelet string comes with a roll of 100 m/ 328 ft elastic cord, ideal for bracelet making, jewelry making, beading, necklace making and other art craft projects     FLAT ELASTIC STRING: The elastic string is approx. 1 mm in width and 0.7 mm in thickness. 100 m / 328 ft per roll. It is easy to tie knots and the knot is strong and small to make your beads secure and you can hide the knot easily     ELASTIC FOR BRACELET MAKING: This bracelet string is made of elastic polyester spandex and it is crystal looking, which is sturdy for use and beautiful looking. The stretchy thread is great for beading projects     BEAD STRING FOR JEWELRY MAKING: The elastic cord is perfect for bracelet, necklace, bead weaving and other jewelry craft projects. Especially fit for using with seed beads, gemstone beads, glass beads and other beads for jewelry making       \n                            ›  See more product details",</t>
  </si>
  <si>
    <t xml:space="preserve">    "customerReviews": "&lt;img src=\"https://c.media-amazon.com/images/S/amazon-avatars-global/default.png\"/&gt;Dancer24/75.0 out of 5 stars\n\n\n\n\n\n\n\n  \n  \n    Great product\n  \nReviewed in the United States on July 6, 2024Size: 1 MMStyle: WhiteVerified Purchase\n\n\n\n\n\n\n\n  \n  \n    It was overall a great product for making bracelets. The color never faded, knots were easy to tie, it held the beads very well, and it was the perfect thickness. It also was super long and made pretty bracelets that could stretch. My only problem with the string is some of the strings split but I would definitely buy again.\n  \nRead more\n  6 people found this helpful\n    \n          \n              \n                  Helpful\n              \n          \n      Sending feedback...Thank you for your feedback.Sorry, we failed to record your vote. Please try again\n        Report\n  &lt;img src=\"https://c.media-amazon.com/images/S/amazon-avatars-global/b6d4b22c-27a4-466e-baa4-08d21b3fe5df._CR187%2C0%2C1125%2C1125_SX460_.jpg\"/&gt;pearly girly5.0 out of 5 stars\n\n\n\n\n\n\n\n  \n  \n    only bracelet string i use\n  \nReviewed in the United States on July 7, 2024Size: 1 MMStyle: WhiteVerified Purchase\n\n\n\n\n\n\n\n  \n  \n    I LOVE THIS! the quality is nice but it sometimes frays at the ends. the knots fall apart so you have to tie them tightly. thin but not thick. alot of string for the price. size of string is nice very appealing. will purchase again\n  \nRead more\n  3 people found this helpful\n    \n          \n              \n                  Helpful\n              \n          \n      Sending feedback...Thank you for your feedback.Sorry, we failed to record your vote. Please try again\n        Report\n  &lt;img src=\"https://c.media-amazon.com/images/S/amazon-avatars-global/default.png\"/&gt;Amazon Customer5.0 out of 5 stars\n\n\n\n\n\n\n\n  \n  \n    Very Stretchy but strong!\n  \nReviewed in the United States on May 29, 2024Size: 1 MMStyle: WhiteVerified Purchase\n\n\n\n\n\n\n\n  \n  \n    Purchased to make heishi friendship bracelets. Packaging was sufficient and delivery was quick. The string is very stretchy and thin, but it has held up very well! It seemed to fray a bit as we were adding beads, but it wasn't a problem that caused any frustration. Easy to tie and the tie did not slip around like other string we. have purchased.\n  \nRead more\n  10 people found this helpful\n    \n          \n              \n                  Helpful\n              \n          \n      Sending feedback...Thank you for your feedback.Sorry, we failed to record your vote. Please try again\n        Report\n  &lt;img src=\"https://c.media-amazon.com/images/S/amazon-avatars-global/default.png\"/&gt;Helena Guzman4.0 out of 5 stars\n\n\n\n\n\n\n\n  \n  \n    Pretty good\n  \nReviewed in the United States on June 14, 2024Size: 1 MMStyle: WhiteVerified Purchase\n\n\n\n\n\n\n\n  \n  \n    I love that its so cheap and comes with so much! BUt sometimes when i cut the string, it frays and makes it hard to add beads to, this only happens like %5 of they time, but still, when it happens its annoying.\n  \nRead more\n  9 people found this helpful\n    \n          \n              \n                  Helpful\n              \n          \n      Sending feedback...Thank you for your feedback.Sorry, we failed to record your vote. Please try again\n        Report\n  &lt;img src=\"https://c.media-amazon.com/images/S/amazon-avatars-global/ed68b2d0-22a5-4b7d-871e-0d285fde64c2._CR62%2C0%2C375%2C375_SX460_.jpg\"/&gt;OCC Shoebox Friend5.0 out of 5 stars\n\n\n\n\n\n\n\n  \n  \n    Very pleased! Highly recommend!\n  \nReviewed in the United States on June 7, 2024Size: 1 MMStyle: WhiteVerified Purchase\n\n\n\n\n\n\n\n  \n  \n    With all string, make sure you go over the knot with a knot seal glue.Great quality string.Only downside was the difficulty getting the string to begin unraveling the first time.I do like that the spool has a groove to hold the string to prevent it from unraveling between uses.\n  \nRead more\n\n\n\n\n\n\n\n\n\n\n\n \n  \t\t \n\n\n\n\n    \n        \n        \n            \n        \n            \n        \n        \n            \n            \n        \n        \n            \n            \n        \n    \n    \n        \n\n            \n                &lt;img src=\"https://c.media-amazon.com/images/S/amazon-avatars-global/ed68b2d0-22a5-4b7d-871e-0d285fde64c2._CR62%2C0%2C375%2C375_SX460_.jpg\"/&gt;OCC Shoebox Friend\n            \n\n            5.0 out of 5 stars\n            \n                Very pleased! Highly recommend!\n            \n            \n            \n                \n                    \n                        \n                        \n                            \n                                \n                                \n                                    Reviewed in the United States on June 7, 2024\n                                \n                            \n                        \n                    \n                \n            \n        \n        \n            With all string, make sure you go over the knot with a knot seal glue.Great quality string.Only downside was the difficulty getting the string to begin unraveling the first time.I do like that the spool has a groove to hold the string to prevent it from unraveling between uses.\n        \n        \n            \n                Images in this review\n            \n            \n                \n                    \n                        \n                    \n                        \n                    \n                        \n                    \n                        \n                    \n                \n            \n        \n    \n        \n    \n\n\n\n\n\n   function toggleSeeAllView() {\n       P.when('A', 'cr-image-popover-controller').execute(function(A, imagePopoverController) {\n          imagePopoverController.toggleSeeAllView(true);\n       });\n   }\n\n\n       &lt;img alt=\"Customer image\" src=\"https://c.media-amazon.com/images/I/71NBYz41kDL._SY88.jpg\" height=\"88\" width=\"100%\"/&gt;&lt;img alt=\"Customer image\" src=\"https://c.media-amazon.com/images/I/71NZTK8oPTL._SY88.jpg\" height=\"88\" width=\"100%\"/&gt;&lt;img alt=\"Customer image\" src=\"https://c.media-amazon.com/images/I/61pTmGrYFlL._SY88.jpg\" height=\"88\" width=\"100%\"/&gt;&lt;img alt=\"Customer image\" src=\"https://c.media-amazon.com/images/I/81eAwknGx2L._SY88.jpg\" height=\"88\" width=\"100%\"/&gt;\n\n        P.when('A', 'cr-image-popover-controller').execute(function(A, imagePopoverController) {\n          A.on(\"a:popover:beforeShow:R1FGZWYK11XZ8_gallerySection_main\", function(data) {\n            imagePopoverController.initImagePopover(\"R1FGZWYK11XZ8\", \"[https://c.media-amazon.com/images/I/71NBYz41kDL.jpg, https://c.media-amazon.com/images/I/71NZTK8oPTL.jpg, https://c.media-amazon.com/images/I/61pTmGrYFlL.jpg, https://c.media-amazon.com/images/I/81eAwknGx2L.jpg]\", data);\n          });\n        });\n    \n\n  9 people found this helpful\n    \n          \n              \n                  Helpful\n              \n          \n      Sending feedback...Thank you for your feedback.Sorry, we failed to record your vote. Please try again\n        Report\n  &lt;img src=\"https://c.media-amazon.com/images/S/amazon-avatars-global/default.png\"/&gt;Monica Holbrook5.0 out of 5 stars\n\n\n\n\n\n\n\n  \n  \n    Works well to make a flower lei\n  \nReviewed in the United States on August 21, 2024Size: 1 MMStyle: WhiteVerified Purchase\n\n\n\n\n\n\n\n  \n  \n    This product is as described. I used it to make a flower lay. It was easy to work with. It is relatively clear so you don’t see it. Perfect stretch. The quality seems to be good..\n  \nRead more\n  \n    \n          \n              \n                  Helpful\n              \n          \n      Sending feedback...Thank you for your feedback.Sorry, we failed to record your vote. Please try again\n        Report\n  &lt;img src=\"https://c.media-amazon.com/images/S/amazon-avatars-global/9cb7475a-30d4-4c5d-aee8-f8e8c91a2405._CR0%2C0%2C368%2C368_UX460_.jpg\"/&gt;CJ005793.0 out of 5 stars\n\n\n\n\n\n\n\n  \n  \n    Stretched out , Shredded\n  \nReviewed in the United States on August 31, 2024Size: 1 MMStyle: WhiteVerified Purchase\n\n\n\n\n\n\n\n  \n  \n    Made several necklaces from plastic pearl beads. Pre-stretched. They still stretched out, and one of them shredded\n  \nRead more\n  \n    \n          \n              \n                  Helpful\n              \n          \n      Sending feedback...Thank you for your feedback.Sorry, we failed to record your vote. Please try again\n        Report\n  &lt;img src=\"https://c.media-amazon.com/images/S/amazon-avatars-global/default.png\"/&gt;Laureli5.0 out of 5 stars\n\n\n\n\n\n\n\n  \n  \n    Stretchy and perfect for bracelet making!\n  \nReviewed in the United States on August 16, 2024Size: 1 MMStyle: WhiteVerified Purchase\n\n\n\n\n\n\n\n  \n  \n    I make clay bead bracelets and I was using a different string, but listen GET THIS ONE!!!! The quality is SO much better and it works magnificent!\n  \nRead more\n  One person found this helpful\n    \n          \n              \n                  Helpful\n              \n          \n      Sending feedback...Thank you for your feedback.Sorry, we failed to record your vote. Please try again\n        Report",</t>
  </si>
  <si>
    <t xml:space="preserve">    "trackingLink": "https://www.amazon.com/Paxcoo-Elastic-Bracelet-Stretch-Jewelry/dp/B07D4J1MQ4?th=1&amp;linkCode=ll1&amp;tag=dividy-20&amp;linkId=07be973ee1cf8e5cf431bce24dc66e55&amp;language=en_US&amp;ref_=as_li_ss_tl"</t>
  </si>
  <si>
    <t xml:space="preserve">    "productDetails": "About this item                   【PREMIUM NON-COATED CLASSIC BROWN PAPER】Dimensions: 17.5\" x 1,200\" (100 feet) with a thickness of 120μm. Our kraft paper roll is produced using natural, pure, virgin pulp, ensuring superior quality. It is both flexible and soft, made entirely from 100% recycled materials originating from Canada. The unwaxed, uncoated design allows for excellent breathability, preventing moisture accumulation. Moreover, it is crafted from natural, child-safe materials.     【Thick and Reliable Paper】Made with industrial grade heavy duty paper, Vanhench brown wrapping paper roll is sturdy and thick, does not rip or tear easily. The kraft paper roll can be used as parcel packing paper, great protection for shipping, packing and moving, better alternative to newsprint paper sheets and construction paper for arts and crafts paper. Meets your needs for everyday use.     【Great Craft Art Supplies】Unleash your creativity with this unwaxed and uncoated brown craft art paper, it can be used for arts and crafts, drawing supplies, coloring, painting, flower wrapping, gift wrapping, bouquet wrapping, packing, protecting floors, halloween decorations and more. Use these brown paper rolls for acrylic paint, oil paints, chalk, crayon, markers, felt pens, finger painting, origami, watercolor and tempera paint, which can be cut down to any size or shape.     【Great Wrapping Paper for Home, School and Office Supplies】 Use it for wrapping Christmas, birthday, mother day, valentines day gifts or wedding gifts. Great as wrapping paper, craft paper, poster paper, packing paper for moving, kraft paper, brown paper roll, flower wrapping paper, bouquet wrapping paper, bulletin board paper.     【We Care About All Customers】As a professional wrapping paper manufacturer, we have professional research, development, design, manufacturing, testing, sales links, after-sales guarantee, and one-stop service for many wrapping supplies. This comprehensive approach allows us to deliver wrapping paper that not only meets but exceeds your expectations, where every wrap tells a story of elegance and style.       \n                            ›  See more product details",</t>
  </si>
  <si>
    <t xml:space="preserve">    "customerReviews": "&lt;img src=\"https://c.media-amazon.com/images/S/amazon-avatars-global/default.png\"/&gt;Lauren5.0 out of 5 stars\n\n\n\n\n\n\n\n  \n  \n    Beautiful, Sturdy, and Versatile\n  \nReviewed in the United States on July 23, 2024Color: PinkSize: 17.5\" x 56'Verified Purchase\n\n\n\n\n\n\n\n  \n  \n    Purchased the pink color to crumple and fill the bottom of a large rope basket for a baby shower gift.  The thickness helped fill out the space and keep the baskets shape.  Did not rip and held up extremely well.  Was happy to find this beautiful color and affordable price to bring my gift to life.  Could easily be used for wrapping paper too!\n  \nRead more\n  2 people found this helpful\n    \n          \n              \n                  Helpful\n              \n          \n      Sending feedback...Thank you for your feedback.Sorry, we failed to record your vote. Please try again\n        Report\n  &lt;img src=\"https://c.media-amazon.com/images/S/amazon-avatars-global/c2fc213c-da87-46d4-8f5b-1c924bb4c57b._CR0%2C26%2C281%2C281_UX460_.jpg\"/&gt;Jennifer5.0 out of 5 stars\n\n\n\n\n\n\n\n  \n  \n    Exceptional Quality and Versatility: Vanhench Brown Wrapping Paper is a Crafting Essential\n  \nReviewed in the United States on August 12, 2024Color: BrownSize: 17.5\" x 100‘Verified Purchase\n\n\n\n\n\n\n\n  \n  \n    I recently used the Vanhench Brown Wrapping Paper (17.5\" x 1200\", 100'), and it has proven to be an exceptional choice for a variety of needs. Here’s why this wrapping paper stands out: High-Quality Craftsmanship: The 70GSM (50LB) kraft paper is durable and sturdy, making it ideal for a wide range of applications. Whether I’m wrapping gifts, covering bulletin boards, or using it for arts and crafts, the paper holds up well without tearing or easily crumpling.Generous Size: With 100 feet of paper, this roll offers outstanding value. The 17.5-inch width is perfect for wrapping larger items or covering surfaces, and the ample length ensures that I can handle multiple projects without needing to constantly replenish my supply.Versatile Uses: This kraft paper is incredibly versatile. I’ve used it for gift wrapping, creating bulletin board backgrounds, crafting custom posters, and even covering tables for events. It’s also great for packaging and shipping, providing a professional and eco-friendly touch.Natural and Classic Look: The brown kraft paper has a classic, rustic look that’s perfect for both formal and informal occasions. It complements various styles and adds a personal, handmade feel to any project.\n  \nRead more\n  \n    \n          \n              \n                  Helpful\n              \n          \n      Sending feedback...Thank you for your feedback.Sorry, we failed to record your vote. Please try again\n        Report\n  &lt;img src=\"https://c.media-amazon.com/images/S/amazon-avatars-global/b23e5515-66f1-416f-b0b1-9b4da4f4f4da._CR0%2C1%2C999%2C999_SX460_.jpg\"/&gt;Sarah5.0 out of 5 stars\n\n\n\n\n\n\n\n  \n  \n    This is the best paper\n  \nReviewed in the United States on September 3, 2024Color: BrownSize: 17.5\" x 100‘Verified Purchase\n\n\n\n\n\n\n\n  \n  \n    I use this paper to make “brown paper packages tied with string.”Yes, like the movie.The paper is easy to use and looks great. It is not see-through or transparent and doesn't tear easily. This paper could be used for countless craft projects. The possibilities are limitless.\n  \nRead more\n  \n    \n          \n              \n                  Helpful\n              \n          \n      Sending feedback...Thank you for your feedback.Sorry, we failed to record your vote. Please try again\n        Report\n  &lt;img src=\"https://c.media-amazon.com/images/S/amazon-avatars-global/default.png\"/&gt;witorwiser5.0 out of 5 stars\n\n\n\n\n\n\n\n  \n  \n    Good value, not too see thru or thick\n  \nReviewed in the United States on August 9, 2024Color: WhiteSize: 17.5\" x 100'Verified Purchase\n\n\n\n\n\n\n\n  \n  \n    Great for sign making -perfect size to put on a political sign backing. A little bit see through if there is writing underneath. Strong enough but does crinckle easily. Still looking for that butcher paper from the old days. One side is smooth and the other side is rougher. It does keep a good bend/ roll when you're working on it. Drafters dots work well but have a tendency to pull off the paper fibers a bit. Used in a large laminator and it worked well. Sharpies and alcohol markers do run through the other side.\n  \nRead more\n  One person found this helpful\n    \n          \n              \n                  Helpful\n              \n          \n      Sending feedback...Thank you for your feedback.Sorry, we failed to record your vote. Please try again\n        Report\n  &lt;img src=\"https://c.media-amazon.com/images/S/amazon-avatars-global/default.png\"/&gt;PJ5.0 out of 5 stars\n\n\n\n\n\n\n\n  \n  \n    Good quality\n  \nReviewed in the United States on July 19, 2024Color: BrownSize: 17.5\" x 100‘Verified Purchase\n\n\n\n\n\n\n\n  \n  \n    I used this to wrap a few different sized birthday gifts. I used natural gift bags and this natural paper for the gifts that didn’t fit in the gift bags. It is nice and sturdy. No smell. Thick paper roll. Worth the money and I would recommend this.\n  \nRead more\n\n\n\n\n\n\n\n\n\n\n\n \n  \t\t \n\n\n\n\n    \n        \n        \n            \n        \n            \n        \n        \n            \n            \n        \n        \n            \n            \n        \n    \n    \n        \n\n            \n                &lt;img src=\"https://c.media-amazon.com/images/S/amazon-avatars-global/default.png\"/&gt;PJ\n            \n\n            5.0 out of 5 stars\n            \n                Good quality\n            \n            \n            \n                \n                    \n                        \n                        \n                            \n                                \n                                \n                                    Reviewed in the United States on July 19, 2024\n                                \n                            \n                        \n                    \n                \n            \n        \n        \n            I used this to wrap a few different sized birthday gifts. I used natural gift bags and this natural paper for the gifts that didn’t fit in the gift bags. It is nice and sturdy. No smell. Thick paper roll. Worth the money and I would recommend this.\n        \n        \n            \n                Images in this review\n            \n            \n                \n                    \n                        \n                    \n                \n            \n        \n    \n        \n    \n\n\n\n\n\n   function toggleSeeAllView() {\n       P.when('A', 'cr-image-popover-controller').execute(function(A, imagePopoverController) {\n          imagePopoverController.toggleSeeAllView(true);\n       });\n   }\n\n\n       &lt;img alt=\"Customer image\" src=\"https://c.media-amazon.com/images/I/61wlHG5p7XL._SY88.jpg\" height=\"88\" width=\"100%\"/&gt;\n\n        P.when('A', 'cr-image-popover-controller').execute(function(A, imagePopoverController) {\n          A.on(\"a:popover:beforeShow:RMQ1Q73C3QX3O_gallerySection_main\", function(data) {\n            imagePopoverController.initImagePopover(\"RMQ1Q73C3QX3O\", \"[https://c.media-amazon.com/images/I/61wlHG5p7XL.jpg]\", data);\n          });\n        });\n    \n\n  One person found this helpful\n    \n          \n              \n                  Helpful\n              \n          \n      Sending feedback...Thank you for your feedback.Sorry, we failed to record your vote. Please try again\n        Report\n  &lt;img src=\"https://c.media-amazon.com/images/S/amazon-avatars-global/default.png\"/&gt;KIMBERLY4.0 out of 5 stars\n\n\n\n\n\n\n\n  \n  \n    It gets the job done\n  \nReviewed in the United States on May 26, 2024Color: BrownSize: 17.6\" x 150'Verified Purchase\n\n\n\n\n\n\n\n  \n  \n    I purchased this brown packing paper to use as an outside of package covering. I tend to reuse shipping boxes, and this helps cover the box so if it says anything like Priority or Express, I can still use the box without having to pay that service type. I reuse boxes, not services.  Anyway, this is not a thick paper, but it is not wafer thin, so it works pretty well. It would also be ideal for filling inside the box as well to keep stuff from shifting, easy to crunch up.\n  \nRead more\n  4 people found this helpful\n    \n          \n              \n                  Helpful\n              \n          \n      Sending feedback...Thank you for your feedback.Sorry, we failed to record your vote. Please try again\n        Report\n  &lt;img src=\"https://c.media-amazon.com/images/S/amazon-avatars-global/default.png\"/&gt;Kimberly5.0 out of 5 stars\n\n\n\n\n\n\n\n  \n  \n    Happy\n  \nReviewed in the United States on September 1, 2024Color: BrownSize: 36\" x 200'Verified Purchase\n\n\n\n\n\n\n\n  \n  \n    Will get again.  Great quality and is versatile.  It is not transparent and has a classic appearance.  Texture is great.\n  \nRead more\n  \n    \n          \n              \n                  Helpful\n              \n          \n      Sending feedback...Thank you for your feedback.Sorry, we failed to record your vote. Please try again\n        Report\n  &lt;img src=\"https://c.media-amazon.com/images/S/amazon-avatars-global/default.png\"/&gt;Ally5.0 out of 5 stars\n\n\n\n\n\n\n\n  \n  \n    Great Paper\n  \nReviewed in the United States on July 30, 2024Color: BrownSize: 17.5\" x 100‘Verified Purchase\n\n\n\n\n\n\n\n  \n  \n    I used this as the base to a charcuterie graze board, and it worked great!  It is a very thick roll, so it will last a long time which is also a plus, as it has many uses.  Worth the buy!\n  \nRead more\n  \n    \n          \n              \n                  Helpful\n              \n          \n      Sending feedback...Thank you for your feedback.Sorry, we failed to record your vote. Please try again\n        Report",</t>
  </si>
  <si>
    <t xml:space="preserve">    "trackingLink": "https://www.amazon.com/Wrapping-Covering-Bulletin-Bouquet-Supplies/dp/B0BQTYYVZH?th=1&amp;linkCode=ll1&amp;tag=dividy-20&amp;linkId=f5833de3951355c3fccf4604cd72ec68&amp;language=en_US&amp;ref_=as_li_ss_tl"</t>
  </si>
  <si>
    <t xml:space="preserve">    "productDetails": "No product details found",</t>
  </si>
  <si>
    <t xml:space="preserve">    "customerReviews": "&lt;img src=\"https://c.media-amazon.com/images/S/amazon-avatars-global/3a9f401a-abc3-4981-ae27-115dc2d70a98._CR0%2C0%2C450%2C450_UX460_.jpg\"/&gt;BusyBeeMama5.0 out of 5 stars\n\n\n\n\n\n\n\n  \n  \n    Perfect for backpack\n  \nReviewed in the United States on August 29, 2024Color: GreyVerified Purchase\n\n\n\n\n\n\n\n  \n  \n    Great item for back to school gear. Sturdy and nice quality. Roomy for highlighters, pens, pencils, erasers and scientific calculator with chargers and post it notes. Looks professional and organized.\n  \nRead more\n  \n    \n          \n              \n                  Helpful\n              \n          \n      Sending feedback...Thank you for your feedback.Sorry, we failed to record your vote. Please try again\n        Report\n  &lt;img src=\"https://c.media-amazon.com/images/S/amazon-avatars-global/1d0d7062-dd8e-492b-a4c8-26ebf693eb92._CR0%2C0%2C375%2C375_UX460_.jpg\"/&gt;April5.0 out of 5 stars\n\n\n\n\n\n\n\n  \n  \n    Pencil case\n  \nReviewed in the United States on September 3, 2024Color: PurpleVerified Purchase\n\n\n\n\n\n\n\n  \n  \n    Great pencil case. Made well. Looks cute daughter loved it fits everything all in one.\n  \nRead more\n  \n    \n          \n              \n                  Helpful\n              \n          \n      Sending feedback...Thank you for your feedback.Sorry, we failed to record your vote. Please try again\n        Report\n  &lt;img src=\"https://c.media-amazon.com/images/S/amazon-avatars-global/default.png\"/&gt;Lea5.0 out of 5 stars\n\n\n\n\n\n\n\n  \n  \n    Quality\n  \nReviewed in the United States on August 15, 2024Color: Light GreyVerified Purchase\n\n\n\n\n\n\n\n  \n  \n    The color is great and the craftsmanship is right.  Fits all my school supply and it looks trendy.\n  \nRead more\n  \n    \n          \n              \n                  Helpful\n              \n          \n      Sending feedback...Thank you for your feedback.Sorry, we failed to record your vote. Please try again\n        Report\n  &lt;img src=\"https://c.media-amazon.com/images/S/amazon-avatars-global/default.png\"/&gt;Amber Diaz4.0 out of 5 stars\n\n\n\n\n\n\n\n  \n  \n    Amazing Quality BUT too small. only large enough for necessities!\n  \nReviewed in the United States on August 1, 2024Color: PinkVerified Purchase\n\n\n\n\n\n\n\n  \n  \n    Perfect size to slip into small backpack, but doesn’t store much! Small, but the quality makes up for it! I use it for school, and it’s pretty easy to get to and use. Looks okay, not terribly aesthetic but still nice looking. Nice metal zippers, and versatile.\n  \nRead more\n  One person found this helpful\n    \n          \n              \n                  Helpful\n              \n          \n      Sending feedback...Thank you for your feedback.Sorry, we failed to record your vote. Please try again\n        Report\n  &lt;img src=\"https://c.media-amazon.com/images/S/amazon-avatars-global/default.png\"/&gt;Silvia5.0 out of 5 stars\n\n\n\n\n\n\n\n  \n  \n    Sturdy and convenient\n  \nReviewed in the United States on July 22, 2024Color: PinkVerified Purchase\n\n\n\n\n\n\n\n  \n  \n    Bought this to use as a make up case. Was using the type that stand and got tired of having to dig through it or empty it to find the smaller items. With this case, it all fits nicely and every is easy to access, even the smaller items. Brushes stayed organized and don't dirty the rest of the items.\n  \nRead more\n  One person found this helpful\n    \n          \n              \n                  Helpful\n              \n          \n      Sending feedback...Thank you for your feedback.Sorry, we failed to record your vote. Please try again\n        Report\n  &lt;img src=\"https://c.media-amazon.com/images/S/amazon-avatars-global/default.png\"/&gt;Blake H5.0 out of 5 stars\n\n\n\n\n\n\n\n  \n  \n    Great value\n  \nReviewed in the United States on August 31, 2024Color: BlueVerified Purchase\n\n\n\n\n\n\n\n  \n  \n    Fits everything I need it to, made well.\n  \nRead more\n  \n    \n          \n              \n                  Helpful\n              \n          \n      Sending feedback...Thank you for your feedback.Sorry, we failed to record your vote. Please try again\n        Report\n  &lt;img src=\"https://c.media-amazon.com/images/S/amazon-avatars-global/default.png\"/&gt;Amazon Customer5.0 out of 5 stars\n\n\n\n\n\n\n\n  \n  \n    Great pencil pouch\n  \nReviewed in the United States on July 21, 2024Color: Light GreyVerified Purchase\n\n\n\n\n\n\n\n  \n  \n    It’s great, has lots of pockets, not too big or too small\n  \nRead more\n  \n    \n          \n              \n                  Helpful\n              \n          \n      Sending feedback...Thank you for your feedback.Sorry, we failed to record your vote. Please try again\n        Report\n  &lt;img src=\"https://c.media-amazon.com/images/S/amazon-avatars-global/default.png\"/&gt;Ruby M. Clark5.0 out of 5 stars\n\n\n\n\n\n\n\n  \n  \n    Perfect pencil case\n  \nReviewed in the United States on August 19, 2024Color: Light GreyVerified Purchase\n\n\n\n\n\n\n\n  \n  \n    I love pencil cases.  I think it is because they remind me of grade school.  I use pencil cases at work and at home to organize pencils, pens, markers, erasers, rulers, etc.  This pencil case is the perfect size to corral all my colored pencils for the Bible studies that I do.  I also use it as something to lean my phone on to get a good angle when I am looking at videos.  Great pencil case.\n  \nRead more\n  \n    \n          \n              \n                  Helpful\n              \n          \n      Sending feedback...Thank you for your feedback.Sorry, we failed to record your vote. Please try again\n        Report",</t>
  </si>
  <si>
    <t xml:space="preserve">    "trackingLink": "https://www.amazon.com/WEMATE-Pencil-Aesthetic-Capacity-Canvas/dp/B0BJPDJ84Y?psc=&amp;linkCode=ll1&amp;tag=dividy-20&amp;linkId=4f6969c1b31e19b5e447c9192a64acef&amp;language=en_US&amp;ref_=as_li_ss_tl"</t>
  </si>
  <si>
    <t xml:space="preserve">    "productDetails": "About this item                   PERFECT BRACELET MAKING KIT: All you need included,about 4600 pcs flat polymer clay beads and 500 pcs charms kit( contains letter beads, number beads, heart beads, gold beads, spacer beads, clay beads charms, lobster clasp, etc.),1 rolls of stretchy strings, a scissors, 1 plastic tweezers ,This complete, expansive jewelry making kit is filled with endless possibilities to be imaginative, to meet all your needs for bracelet making &amp; jewelry making.     PREMIUM QUALITY-SAFE TO USE:The diameter of clay heishi beads is 6mm with a 2mm hole and the thickness is 1mm.we stand by our materials, the premium polymer clay beads are handmade with soft clay, so they are safe, eco-friendly, waterproof, skin-friendly and can be worn every day without fading quickly. All materials provided are completely safe and kid-friendly for ages 6+.     TO GOT THE GIRLS BUSY: Parents can accompany your children to design various diy jewelry, such as bracelets, necklaces, earrings, anklets, keychains, diy crafts, etc..You can make it super cute! It is great for kids and they will learn new things,more to create fun, beautiful pieces, Children will spend hours creating,So much better use of children time than starting at phone.     PERFECT GIFT CHOICE: Why not consider giving this fun bracelets making kit as a gift? This clay bead kit is popular gifts for kids or adult who like to express imagination.A meaningful and cheerful gift choice for birthdays, valentine's day, mother's day, Christmas, thanksgiving day, etc.You can also make unique bracelet and necklace give these friendship bracelets gifts to friends separately. Who doesn’t love a fun bracelet?     QUALITY PROMISE: Customer complete satisfaction is very important to us. If you find any problem with our beads, please feel free to contact us. We promise to give you a satisfactory solution within 24 hours. Thank you for supporting our brand REDTWO.       \n                            ›  See more product details",</t>
  </si>
  <si>
    <t xml:space="preserve">    "customerReviews": "&lt;img src=\"https://c.media-amazon.com/images/S/amazon-avatars-global/default.png\"/&gt;Lee C.5.0 out of 5 stars\n\n\n\n\n\n\n\n  \n  \n    Tons of fun!!\n  \nReviewed in the United States on May 15, 2024Color: 18 ColorsVerified Purchase\n\n\n\n\n\n\n\n  \n  \n    As a parent, I'm always on the lookout for creative and engaging activities to keep my child entertained, and the Redtwo 5100 Clay Beads Bracelet Making Kit is a definite winner. This kit is packed with everything needed to create beautiful and personalized bracelets, making it perfect for young crafters ages 8-12. The clay beads are vibrant and fun to work with, and the flat preppy style adds a trendy touch to the finished bracelets. I love that the kit includes a variety of charms, allowing my child to customize each bracelet to their liking. The beads are high-quality and easy to string, making it easy for kids to create professional-looking jewelry pieces. Plus, the kit comes with clear instructions that are easy to follow, ensuring that even beginners can quickly get the hang of bracelet making. Whether your child is crafting solo or hosting a jewelry-making party with friends, this kit is sure to provide hours of creative fun. I highly recommend the Redtwo 5100 Clay Beads Bracelet Making Kit to parents looking for a fun and engaging craft activity for their child.\n  \nRead more\n  6 people found this helpful\n    \n          \n              \n                  Helpful\n              \n          \n      Sending feedback...Thank you for your feedback.Sorry, we failed to record your vote. Please try again\n        Report\n  &lt;img src=\"https://c.media-amazon.com/images/S/amazon-avatars-global/default.png\"/&gt;Lauren5.0 out of 5 stars\n\n\n\n\n\n\n\n  \n  \n    More than expected\n  \nReviewed in the United States on July 17, 2024Color: 18 ColorsVerified Purchase\n\n\n\n\n\n\n\n  \n  \n    This clay bead kit was perfect. It included everything it was supposed to have, and even a few extras (I’ll break down the count for you below). I’m actually surprise at how much they were able to fit in this thin case. The only negative I have is that I wish the case had more sectioned areas on the bottom side, instead of two large compartments. But I can work around that. And the tweezers are just plastic, but they are more sturdy than others I’ve seen. I don’t use tweezers while making things with the beads so that doesn’t bother me. I really love that you have everything you need all in the same case, including the string and scissors.The letter beads were even better quality that in other kits I have purchased, and the clay beads are more consistent in thickness.I didn’t count the clay beads or letter beads. But based on the volume of the letter beads compared to others I did count, I’m confident that the amount they claim is included is true or even under what you actually get (meaning that you get more than expected). And since all of the other beads exceeded how many they said would be there, I’m really happy with this set. I’ve gotten some in the past that did not have what it said it would include.Individual Bead counts:Clay Fruit charms - 21 (18 expected)Cube spacers - 26 (25 expected)Star spacers - 28 (25 expected)Circle spacers - 26 (25 expected)Lobster clasps - 19 (17 expected)Jump rings - 48 (45 expected)Clamshell beads - 44 (40 expected)Heart beads - 55 (45 expected)Number beads - 55 (45 expected)Shells - 6 (6 expected)Starfish charms - 11 (8 expected)Various charms - 8 (8 expected, designs as shown in listing image)This kit definitely exceeded my expectations and I’m very happy with it.\n  \nRead more\n\n\n\n\n\n\n\n\n\n\n\n \n  \t\t \n\n\n\n\n    \n        \n        \n            \n        \n            \n        \n        \n            \n            \n        \n        \n            \n            \n        \n    \n    \n        \n\n            \n                &lt;img src=\"https://c.media-amazon.com/images/S/amazon-avatars-global/default.png\"/&gt;Lauren\n            \n\n            5.0 out of 5 stars\n            \n                More than expected\n            \n            \n            \n                \n                    \n                        \n                        \n                            \n                                \n                                \n                                    Reviewed in the United States on July 17, 2024\n                                \n                            \n                        \n                    \n                \n            \n        \n        \n            This clay bead kit was perfect. It included everything it was supposed to have, and even a few extras (I’ll break down the count for you below). I’m actually surprise at how much they were able to fit in this thin case. The only negative I have is that I wish the case had more sectioned areas on the bottom side, instead of two large compartments. But I can work around that. And the tweezers are just plastic, but they are more sturdy than others I’ve seen. I don’t use tweezers while making things with the beads so that doesn’t bother me. I really love that you have everything you need all in the same case, including the string and scissors.The letter beads were even better quality that in other kits I have purchased, and the clay beads are more consistent in thickness.I didn’t count the clay beads or letter beads. But based on the volume of the letter beads compared to others I did count, I’m confident that the amount they claim is included is true or even under what you actually get (meaning that you get more than expected). And since all of the other beads exceeded how many they said would be there, I’m really happy with this set. I’ve gotten some in the past that did not have what it said it would include.Individual Bead counts:Clay Fruit charms - 21 (18 expected)Cube spacers - 26 (25 expected)Star spacers - 28 (25 expected)Circle spacers - 26 (25 expected)Lobster clasps - 19 (17 expected)Jump rings - 48 (45 expected)Clamshell beads - 44 (40 expected)Heart beads - 55 (45 expected)Number beads - 55 (45 expected)Shells - 6 (6 expected)Starfish charms - 11 (8 expected)Various charms - 8 (8 expected, designs as shown in listing image)This kit definitely exceeded my expectations and I’m very happy with it.\n        \n        \n            \n                Images in this review\n            \n            \n                \n                    \n                        \n                    \n                        \n                    \n                        \n                    \n                \n            \n        \n    \n        \n    \n\n\n\n\n\n   function toggleSeeAllView() {\n       P.when('A', 'cr-image-popover-controller').execute(function(A, imagePopoverController) {\n          imagePopoverController.toggleSeeAllView(true);\n       });\n   }\n\n\n       &lt;img alt=\"Customer image\" src=\"https://c.media-amazon.com/images/I/71EI0LVEICL._SY88.jpg\" height=\"88\" width=\"100%\"/&gt;&lt;img alt=\"Customer image\" src=\"https://c.media-amazon.com/images/I/71Hi7IfSfTL._SY88.jpg\" height=\"88\" width=\"100%\"/&gt;&lt;img alt=\"Customer image\" src=\"https://c.media-amazon.com/images/I/719IB2YzCPL._SY88.jpg\" height=\"88\" width=\"100%\"/&gt;\n\n        P.when('A', 'cr-image-popover-controller').execute(function(A, imagePopoverController) {\n          A.on(\"a:popover:beforeShow:R1VQOJBL2O1XQV_gallerySection_main\", function(data) {\n            imagePopoverController.initImagePopover(\"R1VQOJBL2O1XQV\", \"[https://c.media-amazon.com/images/I/71EI0LVEICL.jpg, https://c.media-amazon.com/images/I/71Hi7IfSfTL.jpg, https://c.media-amazon.com/images/I/719IB2YzCPL.jpg]\", data);\n          });\n        });\n    \n\n  3 people found this helpful\n    \n          \n              \n                  Helpful\n              \n          \n      Sending feedback...Thank you for your feedback.Sorry, we failed to record your vote. Please try again\n        Report\n  &lt;img src=\"https://c.media-amazon.com/images/S/amazon-avatars-global/default.png\"/&gt;karen hoagland5.0 out of 5 stars\n\n\n\n\n\n\n\n  \n  \n    Makes a wonderful gift\n  \nReviewed in the United States on July 8, 2024Color: 18 ColorsVerified Purchase\n\n\n\n\n\n\n\n  \n  \n    I gave it to my granddaughter for a birthday gift. She loves it. There’s a ton of pieces and extra cute things like shells to make jewelry with, well worth the money!\n  \nRead more\n  One person found this helpful\n    \n          \n              \n                  Helpful\n              \n          \n      Sending feedback...Thank you for your feedback.Sorry, we failed to record your vote. Please try again\n        Report\n  &lt;img src=\"https://c.media-amazon.com/images/S/amazon-avatars-global/default.png\"/&gt;Matthew Hart4.0 out of 5 stars\n\n\n\n\n\n\n\n  \n  \n    Great set!\n  \nReviewed in the United States on July 4, 2024Color: 18 ColorsVerified Purchase\n\n\n\n\n\n\n\n  \n  \n    Such a great value for the price! Lots of colors and fun to use. I do wish more care had been taken with the alphabet beads to make sure there was a good variety in the pack. Disproportionate amount of K’s, V’s, M’s, and Q’s; not enough vowels or more commonly used letters like R, N, L, H, etc. But for the price I can easily supplement with bulk bags from a craft store.\n  \nRead more\n  4 people found this helpful\n    \n          \n              \n                  Helpful\n              \n          \n      Sending feedback...Thank you for your feedback.Sorry, we failed to record your vote. Please try again\n        Report\n  &lt;img src=\"https://c.media-amazon.com/images/S/amazon-avatars-global/default.png\"/&gt;Jen5.0 out of 5 stars\n\n\n\n\n\n\n\n  \n  \n    Good kit\n  \nReviewed in the United States on August 7, 2024Color: 18 ColorsVerified Purchase\n\n\n\n\n\n\n\n  \n  \n    Plenty of beads to get my daughter started on bracelet making. Great colors and assortment.\n  \nRead more\n  \n    \n          \n              \n                  Helpful\n              \n          \n      Sending feedback...Thank you for your feedback.Sorry, we failed to record your vote. Please try again\n        Report\n  &lt;img src=\"https://c.media-amazon.com/images/S/amazon-avatars-global/default.png\"/&gt;Riss5.0 out of 5 stars\n\n\n\n\n\n\n\n  \n  \n    Lots of beads and accessories\n  \nReviewed in the United States on August 2, 2024Color: 18 ColorsVerified Purchase\n\n\n\n\n\n\n\n  \n  \n    This is a great bracelet kit for the money. I was so impressed by it that we gifted it to a friend of my daughter’s for her birthday. The elastic is decent quality and the beads are soft instead of being hard plastic or shells. It makes them more comfortable to wear, in my opinion.\n  \nRead more\n  One person found this helpful\n    \n          \n              \n                  Helpful\n              \n          \n      Sending feedback...Thank you for your feedback.Sorry, we failed to record your vote. Please try again\n        Report\n  &lt;img src=\"https://c.media-amazon.com/images/S/amazon-avatars-global/8becdd44-9035-4b2b-b590-2162ee0b567f._CR186%2C0%2C748%2C748_SX460_.jpg\"/&gt;Amy Moon5.0 out of 5 stars\n\n\n\n\n\n\n\n  \n  \n    7 year olds birthday gift\n  \nReviewed in the United States on August 26, 2024Color: 18 ColorsVerified Purchase\n\n\n\n\n\n\n\n  \n  \n    I got this for my friend’s 7 year old girl. She was super excited. It comes with so many pieces/ beads. Cute colors. It looks like good quality. They come in a compact case. She will be able to make many different types of jewelry, keychains, etc.\n  \nRead more\n  \n    \n          \n              \n                  Helpful\n              \n          \n      Sending feedback...Thank you for your feedback.Sorry, we failed to record your vote. Please try again\n        Report\n  &lt;img src=\"https://c.media-amazon.com/images/S/amazon-avatars-global/default.png\"/&gt;Astaysha Hewitt5.0 out of 5 stars\n\n\n\n\n\n\n\n  \n  \n    Super fun!\n  \nReviewed in the United States on July 30, 2024Color: 18 ColorsVerified Purchase\n\n\n\n\n\n\n\n  \n  \n    This is was a great clay bead kit! Lots of color options and kept the kids and adults busy for hours! I would say that I wound up using different string simply because the string included in the kit was difficult to tie.\n  \nRead more\n  One person found this helpful\n    \n          \n              \n                  Helpful\n              \n          \n      Sending feedback...Thank you for your feedback.Sorry, we failed to record your vote. Please try again\n        Report",</t>
  </si>
  <si>
    <t xml:space="preserve">    "trackingLink": "https://www.amazon.com/Redtwo-Bracelet-Making-Jewelry-Polymer/dp/B09X9DPDBQ?psc=&amp;linkCode=ll1&amp;tag=dividy-20&amp;linkId=cfc0435a32383e7793c461851e04e819&amp;language=en_US&amp;ref_=as_li_ss_tl"</t>
  </si>
  <si>
    <t xml:space="preserve">    "productDetails": "100% Polyester     Made in US     Premium Polyester Fiber Fill: Experience softness like never before with Fairfield’s Original Poly-Fil. Our special blend of 100% polyester fibers has superior resiliency and a smooth consistency, ensuring that the fibers do not bunch.     Pillow Stuffing: This premium-quality Poly-fil fiberfill stuffing is ideal for giving your pillows the perfect fluff. Now, enjoy a comfortable rest every time you lay your head on your soft, polyester-filled pillow.     Stuffing for Stuffed Animals: Our Poly-fil fiberfill is also great for giving that squishy, comfortable feeling to hand-made dolls, toys, and animals. They are also perfect for putting up some cloud decor to enhance a space and giving it a fun look.     Safe to Use: The Original Poly-Fil from Fairfield is hypoallergenic and contains no chemicals or flame retardants, making it safe for the use of children in their creative ventures. The polyester fiberfill is made in the USA from recycled materials.     Machine-washable Poly-Fil: Machine wash on gentle with warm water. Air dry or tumble dry on the air or low heat setting. Fiber may shift during laundering; gently massage the project with your fingertips to move the fiber stuffing back into place.       \n                            ›  See more product details",</t>
  </si>
  <si>
    <t xml:space="preserve">    "customerReviews": "&lt;img src=\"https://c.media-amazon.com/images/S/amazon-avatars-global/default.png\"/&gt;Luke5.0 out of 5 stars\n\n\n\n\n\n\n\n  \n  \n    Gave the wife access to the Amazon account.  Holy Guacamole\n  \nReviewed in the United States on July 26, 2024Size: 6.5 lbVerified Purchase\n\n\n\n\n\n\n\n  \n  \n    Stuff like this never stops coming to the front door.  Arrived in good condition.  Works as intended.  Great value.\n  \nRead more\n  12 people found this helpful\n    \n          \n              \n                  Helpful\n              \n          \n      Sending feedback...Thank you for your feedback.Sorry, we failed to record your vote. Please try again\n        Report\n  &lt;img src=\"https://c.media-amazon.com/images/S/amazon-avatars-global/default.png\"/&gt;Vicktoria Lucena5.0 out of 5 stars\n\n\n\n\n\n\n\n  \n  \n    Versatile and High-Quality Polyester Fiber Fill\n  \nReviewed in the United States on September 3, 2024Size: 32 ozVerified Purchase\n\n\n\n\n\n\n\n  \n  \n    The Fairfield Original Poly-Fil is a fantastic choice for all your stuffing needs. Whether you’re working on pillows, stuffed animals, toys, or decorative projects, this premium polyester fiber fill delivers the softness and support needed to achieve great results.The 32-ounce bag provides plenty of filling, making it easy to complete multiple projects with just one purchase. The fiber fill is fluffy and consistent, with no clumping or uneven texture, which ensures that your creations come out smooth and evenly stuffed.One of the best features of this Poly-Fil is its versatility. It’s perfect for a wide range of crafts and projects, from creating plush toys to adding extra padding to cushions or pillows. It’s also machine-washable, which is a huge plus, especially for items that might need frequent cleaning, like stuffed animals or pillows.The fiber fill is easy to work with and molds well to different shapes, making it ideal for both large and small projects. It’s also lightweight, yet provides excellent volume and resilience, so your projects stay looking full and plush over time.Overall, Fairfield’s Original Poly-Fil is a high-quality, reliable option for anyone in need of soft, durable stuffing for a variety of crafting and sewing projects.\n  \nRead more\n  \n    \n          \n              \n                  Helpful\n              \n          \n      Sending feedback...Thank you for your feedback.Sorry, we failed to record your vote. Please try again\n        Report\n  &lt;img src=\"https://c.media-amazon.com/images/S/amazon-avatars-global/6fbfdc63-895e-418b-ba77-5bd423339e52._CR0%2C0%2C374%2C374_UX460_.jpg\"/&gt;Sarah I.5.0 out of 5 stars\n\n\n\n\n\n\n\n  \n  \n    Great Value for Amount\n  \nReviewed in the United States on July 17, 2024Size: 6.5 lbVerified Purchase\n\n\n\n\n\n\n\n  \n  \n    This box of Poly-Fill was the perfect size for what I used it for. I used this for a “Moon and Stars” themed baby shower, to create a cloud appearance as part of the centerpieces. It worked perfectly, and everyone loved the centerpieces!\n  \nRead more\n\n\n\n\n\n\n\n\n\n\n\n \n  \t\t \n\n\n\n\n    \n        \n        \n            \n        \n            \n        \n        \n            \n            \n        \n        \n            \n            \n        \n    \n    \n        \n\n            \n                &lt;img src=\"https://c.media-amazon.com/images/S/amazon-avatars-global/6fbfdc63-895e-418b-ba77-5bd423339e52._CR0%2C0%2C374%2C374_UX460_.jpg\"/&gt;Sarah I.\n            \n\n            5.0 out of 5 stars\n            \n                Great Value for Amount\n            \n            \n            \n                \n                    \n                        \n                        \n                            \n                                \n                                \n                                    Reviewed in the United States on July 17, 2024\n                                \n                            \n                        \n                    \n                \n            \n        \n        \n            This box of Poly-Fill was the perfect size for what I used it for. I used this for a “Moon and Stars” themed baby shower, to create a cloud appearance as part of the centerpieces. It worked perfectly, and everyone loved the centerpieces!\n        \n        \n            \n                Images in this review\n            \n            \n                \n                    \n                        \n                    \n                \n            \n        \n    \n        \n    \n\n\n\n\n\n   function toggleSeeAllView() {\n       P.when('A', 'cr-image-popover-controller').execute(function(A, imagePopoverController) {\n          imagePopoverController.toggleSeeAllView(true);\n       });\n   }\n\n\n       &lt;img alt=\"Customer image\" src=\"https://c.media-amazon.com/images/I/81OjA2K6uIL._SY88.jpg\" height=\"88\" width=\"100%\"/&gt;\n\n        P.when('A', 'cr-image-popover-controller').execute(function(A, imagePopoverController) {\n          A.on(\"a:popover:beforeShow:RWST1NWB6DQAC_gallerySection_main\", function(data) {\n            imagePopoverController.initImagePopover(\"RWST1NWB6DQAC\", \"[https://c.media-amazon.com/images/I/81OjA2K6uIL.jpg]\", data);\n          });\n        });\n    \n\n  2 people found this helpful\n    \n          \n              \n                  Helpful\n              \n          \n      Sending feedback...Thank you for your feedback.Sorry, we failed to record your vote. Please try again\n        Report\n  &lt;img src=\"https://c.media-amazon.com/images/S/amazon-avatars-global/default.png\"/&gt;Rachel5.0 out of 5 stars\n\n\n\n\n\n\n\n  \n  \n    reliable stuffing\n  \nReviewed in the United States on September 4, 2024Size: 5 lbVerified Purchase\n\n\n\n\n\n\n\n  \n  \n    This brand always seems to be the best value and its available everywhere! I've used it for dolls, stuffed animals, crochet projects, pillows, and random other things. I dislike the mess of tiny shreds of fibers that fall out when I grab clumps of stuffing out of the bag, but its a minor thing for me, I just brush it off of myself and my project. This stuffing is forgivable enough that I can stuff and re-stuff something if I'm unhappy with how I did the first time; it will be slightly clumped up but still very plush.\n  \nRead more\n  \n    \n          \n              \n                  Helpful\n              \n          \n      Sending feedback...Thank you for your feedback.Sorry, we failed to record your vote. Please try again\n        Report\n  &lt;img src=\"https://c.media-amazon.com/images/S/amazon-avatars-global/default.png\"/&gt;beas335.0 out of 5 stars\n\n\n\n\n\n\n\n  \n  \n    Love It\n  \nReviewed in the United States on August 22, 2024Size: 32 ozVerified Purchase\n\n\n\n\n\n\n\n  \n  \n    I purchased this polyfil for filling for several memory bears and I love it.  I have used several different brands, and I love that this brand isn't messy.  I have used some fill that just makes a mess.  This isn't that.  I am going purchase more of this brand.  Again, it works perfect for filling my little bears and is easy to work with.\n  \nRead more\n  \n    \n          \n              \n                  Helpful\n              \n          \n      Sending feedback...Thank you for your feedback.Sorry, we failed to record your vote. Please try again\n        Report\n  &lt;img src=\"https://c.media-amazon.com/images/S/amazon-avatars-global/default.png\"/&gt;Brooke Gray4.0 out of 5 stars\n\n\n\n\n\n\n\n  \n  \n    Great product, and great price.\n  \nReviewed in the United States on August 23, 2024Size: 32 ozVerified Purchase\n\n\n\n\n\n\n\n  \n  \n    Loved the price and the product.  Use this for stuffing for pillows I make.  Would recommend.\n  \nRead more\n  \n    \n          \n              \n                  Helpful\n              \n          \n      Sending feedback...Thank you for your feedback.Sorry, we failed to record your vote. Please try again\n        Report\n  &lt;img src=\"https://c.media-amazon.com/images/S/amazon-avatars-global/b1b214c5-2810-4c56-9450-184f486b3a84._CR0%2C28%2C276%2C276_UX460_.jpg\"/&gt;Art-of-Zen Digital5.0 out of 5 stars\n\n\n\n\n\n\n\n  \n  \n    Poly-Fil Is Literally Heaven In A 20lb Box\n  \nReviewed in the United States on January 27, 2023Size: 20 lbVerified Purchase\n\n\n\n\n\n\n\n  \n  \n    Let me preface this by saying that this was life changing for me, largely due to chronic pain from an accident, which also led to uneven furniture wear. When a drunk driver hit me while I was crossing the street, then left me for dead roughly 5 years ago, several metal plates were put into the right side of my face. Everything changed drastically after that, and one of those things was a new tendency to lean, or slouch in the opposite direction of where the plates are. The other issue is that one of those many plates is around my right eye, so even the softest pillow can feel as though it’s pushing the plate in. What wound up happening to all of my pillows and furniture was uneven wear. My furniture still looked brand new, but the couch cushions and throw pillows all looked somewhat deflated on one side, and it became difficult to sit on my couch due to the uneven wear. It seemed like the only sensible thing was to buy a new couch, new throw pillows and even a new mattress.Looking online for other solutions to this problem resulted in discovering Poly-Fil. It made the most sense to get a 20 pound box so that it would be there whenever it was needed. After taking a chance and ordering it, my girlfriend and I began taking the zippered couch cushion covers off and filling in the bottom area where the uneven areas were. Then my girlfriend made small incisions into the throw pillows and stuffed those with Poly-Fil as well. To say that this was a game changer would be a huge understatement. Once we sat on the couch, it felt brand new again, and my nerve pain wasn’t increased due to lack of soft plush pillow and couch seat support. At that point, the pillows that would normally be replaced every 6 months were filled with Poly-Fil as well. It was so amazing that anything we could find that could handle extra Poly-Fil was also stuffed. Poly-Fil is literally heaven in a 20 pound box. It’s strong, yet soft, and the pillows that would normally be thrown out for new ones every 6 months haven’t needed to be changed in well over a year and a half. Just the feeling of having soft, cushy support back, and realizing that even with my new tendency to lean to the opposite side of my accident plates could be addressed for roughly the price of a large popcorn and 2 movie tickets at a BTX theater is absolutely incredible. This is worth every single penny because now my couch and every pillow in my apartment feels and looks absolutely brand new again. My concerns of having to buy a new couch aren’t even a passing thought anymore. While the pillows still feel new, every once and a while I add more Poly-Fil to one side of each couch cushion to maintain its shape and comfort. Poly-fil is definitely a five star, game changing product me, and its saved me from having to buy a new couch, as well as an all new pillow set every few months. It’ll never get rid of my chronic pain, but, when sleep is possible, for the few precious, sometime random hours when rest is possible, that time feels absolutely heavenly.\n  \nRead more\n\n\n\n\n\n\n\n\n\n\n\n \n  \t\t \n\n\n\n\n    \n        \n        \n            \n        \n            \n        \n        \n            \n            \n        \n        \n            \n            \n        \n    \n    \n        \n\n            \n                &lt;img src=\"https://c.media-amazon.com/images/S/amazon-avatars-global/b1b214c5-2810-4c56-9450-184f486b3a84._CR0%2C28%2C276%2C276_UX460_.jpg\"/&gt;Art-of-Zen Digital\n            \n\n            5.0 out of 5 stars\n            \n                Poly-Fil Is Literally Heaven In A 20lb Box\n            \n            \n            \n                \n                    \n                        \n                        \n                            \n                                \n                                \n                                    Reviewed in the United States on January 27, 2023\n                                \n                            \n                        \n                    \n                \n            \n        \n        \n            Let me preface this by saying that this was life changing for me, largely due to chronic pain from an accident, which also led to uneven furniture wear. When a drunk driver hit me while I was crossing the street, then left me for dead roughly 5 years ago, several metal plates were put into the right side of my face. Everything changed drastically after that, and one of those things was a new tendency to lean, or slouch in the opposite direction of where the plates are. The other issue is that one of those many plates is around my right eye, so even the softest pillow can feel as though it’s pushing the plate in. What wound up happening to all of my pillows and furniture was uneven wear. My furniture still looked brand new, but the couch cushions and throw pillows all looked somewhat deflated on one side, and it became difficult to sit on my couch due to the uneven wear. It seemed like the only sensible thing was to buy a new couch, new throw pillows and even a new mattress.Looking online for other solutions to this problem resulted in discovering Poly-Fil. It made the most sense to get a 20 pound box so that it would be there whenever it was needed. After taking a chance and ordering it, my girlfriend and I began taking the zippered couch cushion covers off and filling in the bottom area where the uneven areas were. Then my girlfriend made small incisions into the throw pillows and stuffed those with Poly-Fil as well. To say that this was a game changer would be a huge understatement. Once we sat on the couch, it felt brand new again, and my nerve pain wasn’t increased due to lack of soft plush pillow and couch seat support. At that point, the pillows that would normally be replaced every 6 months were filled with Poly-Fil as well. It was so amazing that anything we could find that could handle extra Poly-Fil was also stuffed. Poly-Fil is literally heaven in a 20 pound box. It’s strong, yet soft, and the pillows that would normally be thrown out for new ones every 6 months haven’t needed to be changed in well over a year and a half. Just the feeling of having soft, cushy support back, and realizing that even with my new tendency to lean to the opposite side of my accident plates could be addressed for roughly the price of a large popcorn and 2 movie tickets at a BTX theater is absolutely incredible. This is worth every single penny because now my couch and every pillow in my apartment feels and looks absolutely brand new again. My concerns of having to buy a new couch aren’t even a passing thought anymore. While the pillows still feel new, every once and a while I add more Poly-Fil to one side of each couch cushion to maintain its shape and comfort. Poly-fil is definitely a five star, game changing product me, and its saved me from having to buy a new couch, as well as an all new pillow set every few months. It’ll never get rid of my chronic pain, but, when sleep is possible, for the few precious, sometime random hours when rest is possible, that time feels absolutely heavenly.\n        \n        \n            \n                Images in this review\n            \n            \n                \n                    \n                        \n                    \n                        \n                    \n                        \n                    \n                \n            \n        \n    \n        \n    \n\n\n\n\n\n   function toggleSeeAllView() {\n       P.when('A', 'cr-image-popover-controller').execute(function(A, imagePopoverController) {\n          imagePopoverController.toggleSeeAllView(true);\n       });\n   }\n\n\n       &lt;img alt=\"Customer image\" src=\"https://c.media-amazon.com/images/I/815XShJK0QL._SY88.jpg\" height=\"88\" width=\"100%\"/&gt;&lt;img alt=\"Customer image\" src=\"https://c.media-amazon.com/images/I/61GMiWgQxGL._SY88.jpg\" height=\"88\" width=\"100%\"/&gt;&lt;img alt=\"Customer image\" src=\"https://c.media-amazon.com/images/I/710jINEr1OL._SY88.jpg\" height=\"88\" width=\"100%\"/&gt;\n\n        P.when('A', 'cr-image-popover-controller').execute(function(A, imagePopoverController) {\n          A.on(\"a:popover:beforeShow:R1Q6OA4QM4ODAU_gallerySection_main\", function(data) {\n            imagePopoverController.initImagePopover(\"R1Q6OA4QM4ODAU\", \"[https://c.media-amazon.com/images/I/815XShJK0QL.jpg, https://c.media-amazon.com/images/I/61GMiWgQxGL.jpg, https://c.media-amazon.com/images/I/710jINEr1OL.jpg]\", data);\n          });\n        });\n    \n\n  49 people found this helpful\n    \n          \n              \n                  Helpful\n              \n          \n      Sending feedback...Thank you for your feedback.Sorry, we failed to record your vote. Please try again\n        Report\n  &lt;img src=\"https://c.media-amazon.com/images/S/amazon-avatars-global/default.png\"/&gt;Bonnie Roettger5.0 out of 5 stars\n\n\n\n\n\n\n\n  \n  \n    Fluffy and a good value\n  \nReviewed in the United States on August 7, 2024Size: 20 lbVerified Purchase\n\n\n\n\n\n\n\n  \n  \n    First time I used this brand for my bears and it was easy to work with filled well.  I will buy again\n  \nRead more\n  \n    \n          \n              \n                  Helpful\n              \n          \n      Sending feedback...Thank you for your feedback.Sorry, we failed to record your vote. Please try again\n        Report",</t>
  </si>
  <si>
    <t xml:space="preserve">    "trackingLink": "https://www.amazon.com/Fairfield-Original-Polyester-Decorations-Machine-Washable/dp/B002OUP6JE?th=1&amp;linkCode=ll1&amp;tag=dividy-20&amp;linkId=173f99e7f6d6ecd70fe05876f3a6e3b7&amp;language=en_US&amp;ref_=as_li_ss_tl"</t>
  </si>
  <si>
    <t xml:space="preserve">    "productDetails": "About this item                   Thick, creamy with satin finish; Good pigment load     Retains peaks and brush strokes; Ideal for learning color theory and color mixing     Includes 8.45-ounce / 250 millilitre tube of acrylic paint     Intermixable with Liquitex Professional Acrylic Paint Colors and Mediums.     Conforms to ASTM D4236; Safe for educational use       \n                            ›  See more product details",</t>
  </si>
  <si>
    <t xml:space="preserve">    "customerReviews": "&lt;img src=\"https://c.media-amazon.com/images/S/amazon-avatars-global/default.png\"/&gt;Moo5.0 out of 5 stars\n\n\n\n\n\n\n\n  \n  \n    Great paint\n  \nReviewed in the United States on July 21, 2024Style: 8.5-oz TubeColor: Titanium WhiteVerified Purchase\n\n\n\n\n\n\n\n  \n  \n    Very pigmented, great quality paint and worth the price. It stuck to lightly sanded plastic no problem and actually has a bit of flex to it! It doesn't just scratch off like cheap paint does. Super easy to get some paint out of this and I won't be running out any time soon.\n  \nRead more\n  4 people found this helpful\n    \n          \n              \n                  Helpful\n              \n          \n      Sending feedback...Thank you for your feedback.Sorry, we failed to record your vote. Please try again\n        Report\n  &lt;img src=\"https://c.media-amazon.com/images/S/amazon-avatars-global/default.png\"/&gt;Amazon Customer5.0 out of 5 stars\n\n\n\n\n\n\n\n  \n  \n    Reviwe of  Brilliant Yellow Green Liquitex Acrylic Paint\n  \nReviewed in the United States on August 3, 2024Style: 4-oz TubeColor: Brilliant Yellow GreenVerified Purchase\n\n\n\n\n\n\n\n  \n  \n    This paint is a great buy. It works well for all my needs in journals and handmade cards and more. It is easy to work with and drys quickly and look beautiful. The paint was well-packed and quickly mailed. I highly recommend this seller for their produced and customer service. Thank you.\n  \nRead more\n  \n    \n          \n              \n                  Helpful\n              \n          \n      Sending feedback...Thank you for your feedback.Sorry, we failed to record your vote. Please try again\n        Report\n  &lt;img src=\"https://c.media-amazon.com/images/S/amazon-avatars-global/default.png\"/&gt;Damanupnorth5.0 out of 5 stars\n\n\n\n\n\n\n\n  \n  \n    Good Sight paint !  Worked like a charm on my old dead tridum sights  Love it\n  \nReviewed in the United States on April 17, 2024Style: 4-oz TubeColor: Fluorescent GreenVerified Purchase\n\n\n\n\n\n\n\n  \n  \n    Ok my little Kimber Raptor II tridum sights went dim after 14 yrs soi PU some of this and love it.Put a new dot on my Kimber 45 (love it)Put some on my MP5k black front sight (most helpful)Ok then I have a few drinkgs (Yes after putting away the guns) so Iended up putting some on USB ends and a few other plugs so I now what is the correctside then I got a bit crazy wiht it an start to paint a few keys (so up is up, and what one to use and so on)This suff if nice, good hold (preclean then paint) on metal, plastic and rubber.Good cheap stuff that looks to hold up well.\n  \nRead more\n  One person found this helpful\n    \n          \n              \n                  Helpful\n              \n          \n      Sending feedback...Thank you for your feedback.Sorry, we failed to record your vote. Please try again\n        Report\n  &lt;img src=\"https://c.media-amazon.com/images/S/amazon-avatars-global/fa4a4284-1dac-4277-99ad-834a1f510ccf._CR0%2C0%2C1200%2C1200_SX460_.jpg\"/&gt;Jordan Haynes5.0 out of 5 stars\n\n\n\n\n\n\n\n  \n  \n    Great product\n  \nReviewed in the United States on August 29, 2024Style: 4-oz TubeColor: Ivory BlackVerified Purchase\n\n\n\n\n\n\n\n  \n  \n    I’ve used many paint products in my life and this one was great! It dried nicely and the pigment was true to the picture.\n  \nRead more\n  \n    \n          \n              \n                  Helpful\n              \n          \n      Sending feedback...Thank you for your feedback.Sorry, we failed to record your vote. Please try again\n        Report\n  &lt;img src=\"https://c.media-amazon.com/images/S/amazon-avatars-global/default.png\"/&gt;Amazon Customer4.0 out of 5 stars\n\n\n\n\n\n\n\n  \n  \n    Good\n  \nReviewed in the United States on August 19, 2024Style: 4-oz TubeColor: Cadmium Yellow Light HueVerified Purchase\n\n\n\n\n\n\n\n  \n  \n    Trusted brand !\n  \nRead more\n  \n    \n          \n              \n                  Helpful\n              \n          \n      Sending feedback...Thank you for your feedback.Sorry, we failed to record your vote. Please try again\n        Report\n  &lt;img src=\"https://c.media-amazon.com/images/S/amazon-avatars-global/default.png\"/&gt;Amazon Customer5.0 out of 5 stars\n\n\n\n\n\n\n\n  \n  \n    Liquitex is AWESOME\n  \nReviewed in the United States on July 15, 2024Style: 4-oz TubeColor: Light Blue PermanentVerified Purchase\n\n\n\n\n\n\n\n  \n  \n    I have only been painting pictures  for 1-1/2 years.My mom swore by liquid tech, and that’s all I have used. The paint consistency in the tube stays as good as the day I purchased it, the colors are true, and the paint flows evenly out of the tube onto my palletIf you have been or just starting out in painting pictures liquid tech is the only way to go .\n  \nRead more\n  \n    \n          \n              \n                  Helpful\n              \n          \n      Sending feedback...Thank you for your feedback.Sorry, we failed to record your vote. Please try again\n        Report\n  &lt;img src=\"https://c.media-amazon.com/images/S/amazon-avatars-global/default.png\"/&gt;Kim5.0 out of 5 stars\n\n\n\n\n\n\n\n  \n  \n    Good acrylics!\n  \nReviewed in the United States on August 8, 2024Style: 4-oz TubeColor: Mars BlackVerified Purchase\n\n\n\n\n\n\n\n  \n  \n    I use this brand often. It goes on easy with a smooth flow. I like this black. Good amount for the money. I tend to use a lot of white and black. I just reorder. Good paint.\n  \nRead more\n  \n    \n          \n              \n                  Helpful\n              \n          \n      Sending feedback...Thank you for your feedback.Sorry, we failed to record your vote. Please try again\n        Report\n  &lt;img src=\"https://c.media-amazon.com/images/S/amazon-avatars-global/default.png\"/&gt;Emaa Wanders5.0 out of 5 stars\n\n\n\n\n\n\n\n  \n  \n    I like this brand\n  \nReviewed in the United States on August 29, 2024Style: 4-oz TubeColor: Payne's GrayVerified Purchase\n\n\n\n\n\n\n\n  \n  \n    Liquitex is one of my favorite brands and this is a favorite color which I have found to be very versatile. Us a lot of it in my painting. Almost never use black anymore.\n  \nRead more\n  \n    \n          \n              \n                  Helpful\n              \n          \n      Sending feedback...Thank you for your feedback.Sorry, we failed to record your vote. Please try again\n        Report",</t>
  </si>
  <si>
    <t xml:space="preserve">    "trackingLink": "https://www.amazon.com/Liquitex-BASICS-Acrylic-8-45-oz-Titanium/dp/B002665SYY?psc=&amp;linkCode=ll1&amp;tag=dividy-20&amp;linkId=ef3d824ebe594bda544d72ac99a97629&amp;language=en_US&amp;ref_=as_li_ss_tl"</t>
  </si>
  <si>
    <t xml:space="preserve">    "productDetails": "About this item                   Precise archival pens create fade resistant, waterproof, bleed free marks for drawing, artwork, journaling, and more     Includes 6 black ink Pigma Micron pens in point sizes 005 (0.20mm), 01 (0.25mm), 02 (0.30mm), 03 (0.35mm), 05 (0.45mm), and 08 (0.50mm)     Pigma Micron ink is pH neutral, quick drying, and approved by ACMI toxicologists; pens have AP certification seal     Single pigment ink prevents color variations; pens feature durable plastic body and smooth grip for comfort     Japanese quality Sakura Pigma Micron pens deliver consistent results for manga artists, graphic designers, and crafters       \n                            ›  See more product details",</t>
  </si>
  <si>
    <t xml:space="preserve">    "customerReviews": "&lt;img src=\"https://c.media-amazon.com/images/S/amazon-avatars-global/default.png\"/&gt;Syd M5.0 out of 5 stars\n\n\n\n\n\n\n\n  \n  \n    the best pens\n  \nReviewed in the United States on July 11, 2024Color: BlackSize: 8 Count (Pack of 1)Pattern Name: Ink Pen SetVerified Purchase\n\n\n\n\n\n\n\n  \n  \n    The SAKURA Pigma Micron Fineliner Pens are a staple for anyone who values precision and quality in their writing, drawing, or journaling endeavors.What makes these pens exceptional is their archival-quality black ink, which is both waterproof and fade-resistant. This ensures that my artwork and notes retain their clarity and vibrancy over time, making them suitable for creating lasting impressions in journals or on important documents.The range of tip sizes in the assorted set allows for versatility in line thickness, from ultra-fine to bold strokes. This flexibility is particularly advantageous when working on detailed drawings or intricate lettering, providing control and accuracy without smudging or bleeding.The ergonomic design of the pens ensures a comfortable grip, making extended use effortless and enjoyable. Whether I'm sketching, outlining, or writing, the pens deliver consistent ink flow and smooth performance across various paper types.However, it's worth noting that while the ink is quick-drying, it may occasionally require a few seconds to fully set, especially on glossy or coated papers.Overall, the SAKURA Pigma Micron Fineliner Pens are a must-have for artists, writers, and journal keepers alike, offering reliability, precision, and archival quality that exceeds expectations. They're a worthy investment for anyone looking to enhance their creative pursuits with professional-grade tools.\n  \nRead more\n  8 people found this helpful\n    \n          \n              \n                  Helpful\n              \n          \n      Sending feedback...Thank you for your feedback.Sorry, we failed to record your vote. Please try again\n        Report\n  &lt;img src=\"https://c.media-amazon.com/images/S/amazon-avatars-global/6988a77a-d7e2-4bd9-87c9-5bcd8159e1a0._CR0%2C0%2C375%2C375_UX460_.jpg\"/&gt;Azymondius N.5.0 out of 5 stars\n\n\n\n\n\n\n\n  \n  \n    Really Smooth Writing.\n  \nReviewed in the United States on May 22, 2024Color: BlackSize: 1 Count (Pack of 10)Pattern Name: Ink Pen SetVerified Purchase\n\n\n\n\n\n\n\n  \n  \n    I recently purchased the SAKURA Pigma Micron Fineliner Pens, and let me tell you, they are an absolute game-changer for anyone who loves writing, drawing, or journaling. Here's why I'm giving them a glowing five-star review:Superb Ink Quality: The archival black ink used in these pens is simply exceptional. It's rich, dark, and smudge-proof, making it perfect for creating precise lines and intricate details. Whether I'm writing notes, sketching, or adding flair to my journal, the ink flows smoothly and consistently, without any blotting or skipping.Variety of Point Sizes: This 10-pack includes pens with assorted point sizes, allowing for versatility in my creative endeavors. From ultra-fine lines to bolder strokes, I have the perfect pen for every project. It's like having a complete toolkit at my fingertips.Durability: These pens are built to last. The nibs are sturdy and resilient, ensuring that they can withstand hours of use without wearing down or fraying. I've been using them extensively, and they still perform as flawlessly as they did on day one.Versatility: Whether I'm working on intricate illustrations, detailed lettering, or expressive journal entries, these pens handle it all with ease. Their versatility makes them suitable for a wide range of artistic pursuits, making them a must-have for any creative individual.Archival Quality: As someone who values preserving my creations, I appreciate that these pens use archival-quality ink. This means that my artwork and writings will stand the test of time, maintaining their quality and clarity for years to come.Overall, the SAKURA Pigma Micron Fineliner Pens are a dream come true for anyone who enjoys expressing themselves through writing or drawing. With their superb ink quality, variety of point sizes, durability, versatility, and archival properties, they have quickly become an indispensable tool in my creative arsenal. I can't recommend them highly enough!\n  \nRead more\n  22 people found this helpful\n    \n          \n              \n                  Helpful\n              \n          \n      Sending feedback...Thank you for your feedback.Sorry, we failed to record your vote. Please try again\n        Report\n  &lt;img src=\"https://c.media-amazon.com/images/S/amazon-avatars-global/d6007ddf-f413-454c-a0dd-bb9ec3a915eb._CR0%2C0%2C500%2C500_SX460_.jpg\"/&gt;B Studio Co5.0 out of 5 stars\n\n\n\n\n\n\n\n  \n  \n    Reliable and Precise!\n  \nReviewed in the United States on July 11, 2024Color: BlackSize: 1 Count (Pack of 6)Pattern Name: Ink Pen SetVerified Purchase\n\n\n\n\n\n\n\n  \n  \n    I've been using the SAKURA Pigma Micron Fineliner Pens for a while now, and they've become my go-to choice for various tasks. Here's why I love them:These pens offer a consistent and smooth writing experience, perfect for detailed work like sketching, outlining, and writing notes. The ink flow is reliable, and the fine tips create precise lines without smudging or bleeding, even on thin paper.The build quality is excellent; the pens feel sturdy yet lightweight, making them comfortable to use for extended periods. The archival-quality Pigma ink is fade-resistant and waterproof, which ensures that my artwork and notes stay vibrant and clear over time.Overall, the SAKURA Pigma Micron Fineliner Pens are a must-have for artists, students, and professionals who value precision and quality in their work. I highly recommend them for anyone looking for reliable fineliner pens.\n  \nRead more\n  6 people found this helpful\n    \n          \n              \n                  Helpful\n              \n          \n      Sending feedback...Thank you for your feedback.Sorry, we failed to record your vote. Please try again\n        Report\n  &lt;img src=\"https://c.media-amazon.com/images/S/amazon-avatars-global/default.png\"/&gt;Jan Eric Welch5.0 out of 5 stars\n\n\n\n\n\n\n\n  \n  \n    Fantastic Fineliner Pens – Perfect for Doodling and High-Quality Art!\n  \nReviewed in the United States on August 31, 2024Color: BlackSize: 8 Count (Pack of 1)Pattern Name: Ink Pen SetVerified Purchase\n\n\n\n\n\n\n\n  \n  \n    The SAKURA Pigma Micron Fineliner Pens are fantastic! I really enjoy using them for doodling, and they work incredibly well for detailed drawings. The ink flows smoothly, and the lines are crisp and precise, making them perfect for any kind of sketching or intricate artwork. The quality is top-notch, and the pens are durable, lasting a long time without drying out. If you’re looking for high-quality fineliner pens, I highly recommend these. They’ve quickly become a favorite in my art supplies!\n  \nRead more\n  \n    \n          \n              \n                  Helpful\n              \n          \n      Sending feedback...Thank you for your feedback.Sorry, we failed to record your vote. Please try again\n        Report\n  &lt;img src=\"https://c.media-amazon.com/images/S/amazon-avatars-global/default.png\"/&gt;Annie S5.0 out of 5 stars\n\n\n\n\n\n\n\n  \n  \n    Love these quality artist pens!\n  \nReviewed in the United States on August 28, 2024Color: BlackSize: 8 Count (Pack of 1)Pattern Name: Ink Pen SetVerified Purchase\n\n\n\n\n\n\n\n  \n  \n    I bought these to use for my husband's birthday gift. I used these pens in college for my art classes, so I figured it was a safe bet to try them again for a project like this. In my opinion, they're of great quality and the variation of sizes make it easy to pick and choose which pens you need for any project. I love to make homemade cards, so I'll definitely be using these again in the near future - plus they're a good price that I know will last awhile! 10/10 recommendation for any amateur artist such as myself.\n  \nRead more\n\n\n\n\n\n\n\n\n\n\n\n \n  \t\t \n\n\n\n\n    \n        \n        \n            \n        \n            \n        \n        \n            \n            \n        \n        \n            \n            \n        \n    \n    \n        \n\n            \n                &lt;img src=\"https://c.media-amazon.com/images/S/amazon-avatars-global/default.png\"/&gt;Annie S\n            \n\n            5.0 out of 5 stars\n            \n                Love these quality artist pens!\n            \n            \n            \n                \n                    \n                        \n                        \n                            \n                                \n                                \n                                    Reviewed in the United States on August 28, 2024\n                                \n                            \n                        \n                    \n                \n            \n        \n        \n            I bought these to use for my husband's birthday gift. I used these pens in college for my art classes, so I figured it was a safe bet to try them again for a project like this. In my opinion, they're of great quality and the variation of sizes make it easy to pick and choose which pens you need for any project. I love to make homemade cards, so I'll definitely be using these again in the near future - plus they're a good price that I know will last awhile! 10/10 recommendation for any amateur artist such as myself.\n        \n        \n            \n                Images in this review\n            \n            \n                \n                    \n                        \n                    \n                \n            \n        \n    \n        \n    \n\n\n\n\n\n   function toggleSeeAllView() {\n       P.when('A', 'cr-image-popover-controller').execute(function(A, imagePopoverController) {\n          imagePopoverController.toggleSeeAllView(true);\n       });\n   }\n\n\n       &lt;img alt=\"Customer image\" src=\"https://c.media-amazon.com/images/I/71JzMKj3OSL._SY88.jpg\" height=\"88\" width=\"100%\"/&gt;\n\n        P.when('A', 'cr-image-popover-controller').execute(function(A, imagePopoverController) {\n          A.on(\"a:popover:beforeShow:RL9PCRUD4ZEY6_gallerySection_main\", function(data) {\n            imagePopoverController.initImagePopover(\"RL9PCRUD4ZEY6\", \"[https://c.media-amazon.com/images/I/71JzMKj3OSL.jpg]\", data);\n          });\n        });\n    \n\n  One person found this helpful\n    \n          \n              \n                  Helpful\n              \n          \n      Sending feedback...Thank you for your feedback.Sorry, we failed to record your vote. Please try again\n        Report\n  &lt;img src=\"https://c.media-amazon.com/images/S/amazon-avatars-global/default.png\"/&gt;FBJH124.0 out of 5 stars\n\n\n\n\n\n\n\n  \n  \n    Great pens\n  \nReviewed in the United States on August 29, 2024Color: BlackSize: 8 Count (Pack of 1)Pattern Name: Ink Pen SetVerified Purchase\n\n\n\n\n\n\n\n  \n  \n    The only reason I didn’t give them five stars is the price.  I have several sets of drawing markers.  While these are a really greatBrand, the cost is higher than others that seem to perform the same.\n  \nRead more\n  One person found this helpful\n    \n          \n              \n                  Helpful\n              \n          \n      Sending feedback...Thank you for your feedback.Sorry, we failed to record your vote. Please try again\n        Report\n  &lt;img src=\"https://c.media-amazon.com/images/S/amazon-avatars-global/7a1d01af-2d74-4fa2-a225-c0f99ee37865._CR62%2C0%2C375%2C375_SX460_.jpg\"/&gt;Susan5.0 out of 5 stars\n\n\n\n\n\n\n\n  \n  \n    Love these pens\n  \nReviewed in the United States on July 31, 2024Color: BlackSize: 1 Count (Pack of 6)Pattern Name: Ink Pen SetVerified Purchase\n\n\n\n\n\n\n\n  \n  \n    Very pigmented black ink color. Writes smooth enough. I use it for watercolor painting. It does not smear. Dries pretty  fast but I’m under a ceiling fan so that could  dry it faster. Sturdy pens. They don’t feel cheap.\n  \nRead more\n  One person found this helpful\n    \n          \n              \n                  Helpful\n              \n          \n      Sending feedback...Thank you for your feedback.Sorry, we failed to record your vote. Please try again\n        Report\n  &lt;img src=\"https://c.media-amazon.com/images/S/amazon-avatars-global/default.png\"/&gt;Jane Gredvig5.0 out of 5 stars\n\n\n\n\n\n\n\n  \n  \n    Super thin lines\n  \nReviewed in the United States on August 31, 2024Color: BlackSize: 1 Count (Pack of 6)Pattern Name: Ink Pen SetVerified Purchase\n\n\n\n\n\n\n\n  \n  \n    Works great. Very fine points draw thin lines. Ink dries almost immediately, so no smearing.\n  \nRead more\n  \n    \n          \n              \n                  Helpful\n              \n          \n      Sending feedback...Thank you for your feedback.Sorry, we failed to record your vote. Please try again\n        Report",</t>
  </si>
  <si>
    <t xml:space="preserve">    "trackingLink": "https://www.amazon.com/Sakura-Pigma-30062-Micron-Blister/dp/B0008G8G8Y?th=1&amp;linkCode=ll1&amp;tag=dividy-20&amp;linkId=8b68816756981d11ad3e179319d9bd5e&amp;language=en_US&amp;ref_=as_li_ss_tl"</t>
  </si>
  <si>
    <t xml:space="preserve">    "productDetails": "About this item                   【Color Pencil Set】: 72 pack vibrant color pencils.     【Premium Colored Pencils】: Each pencil body has a unique number and color name for easy color identification.color pencil is made of high-quality basswood, which is very easy to sharpen.     【Soft Core】: Colored pencils have soft Core,The silky smooth,velvety soft pencil leads lay down lots of vivid color,the colored core are highly pigmented, Perfect for coloring &amp; drawing etc.Break-resistant cores produce incredible tone, perfect for blending and layering multiple colors     【72 Color】:contains 72 different color,You can find any color you need in these to enrich your coloring book.Perfect set for adults kids beginners.Perfect for drawing, sketching, adult coloring book.     【School Supplies】:Prepare the classroom for creative art projects and homework assignments.     【Perfect Gift】:Conforms to ASTM D-4236 &amp; EN71-3.non-toxic safe.Ideal for kids ages 5 and up.If you have any issues with our products, please reach out and we’ll make it right.       \n                            ›  See more product details",</t>
  </si>
  <si>
    <t xml:space="preserve">    "customerReviews": "&lt;img src=\"https://c.media-amazon.com/images/S/amazon-avatars-global/default.png\"/&gt;Koch5.0 out of 5 stars\n\n\n\n\n\n\n\n  \n  \n    AMAZING\n  \nReviewed in the United States on July 22, 2024Number of Items: 72Verified Purchase\n\n\n\n\n\n\n\n  \n  \n    These are so great for the price. They are durable and are about the size of a regular crayola colored pencil. They’re smooth, easy to color with and honestly I think I’m in love. I’m about to go into college and wanted to be prepared, I was going to get this and a small set of prisma colors but decided to just get these and maybe get prisma colors later if I like colored pencil as a medium. I’m still a water color and acrylic girl but I definitely like colored pencils a lot more after getting these. As the first test I drew the very colorful kingfisher on the box, birds are what I usually draw so it was fitting. It’s not the best but it’s only because I’m not used to the medium, not anything to do with the pencils lol! I love how easy they are to use and that you don’t have to sharpen them super often! These are the perfect back to school item or gift!!!\n  \nRead more\n\n\n\n\n\n\n\n\n\n\n\n \n  \t\t \n\n\n\n\n    \n        \n        \n            \n        \n            \n        \n        \n            \n            \n        \n        \n            \n            \n        \n    \n    \n        \n\n            \n                &lt;img src=\"https://c.media-amazon.com/images/S/amazon-avatars-global/default.png\"/&gt;Koch\n            \n\n            5.0 out of 5 stars\n            \n                AMAZING\n            \n            \n            \n                \n                    \n                        \n                        \n                            \n                                \n                                \n                                    Reviewed in the United States on July 22, 2024\n                                \n                            \n                        \n                    \n                \n            \n        \n        \n            These are so great for the price. They are durable and are about the size of a regular crayola colored pencil. They’re smooth, easy to color with and honestly I think I’m in love. I’m about to go into college and wanted to be prepared, I was going to get this and a small set of prisma colors but decided to just get these and maybe get prisma colors later if I like colored pencil as a medium. I’m still a water color and acrylic girl but I definitely like colored pencils a lot more after getting these. As the first test I drew the very colorful kingfisher on the box, birds are what I usually draw so it was fitting. It’s not the best but it’s only because I’m not used to the medium, not anything to do with the pencils lol! I love how easy they are to use and that you don’t have to sharpen them super often! These are the perfect back to school item or gift!!!\n        \n        \n            \n                Images in this review\n            \n            \n                \n                    \n                        \n                    \n                \n            \n        \n    \n        \n    \n\n\n\n\n\n   function toggleSeeAllView() {\n       P.when('A', 'cr-image-popover-controller').execute(function(A, imagePopoverController) {\n          imagePopoverController.toggleSeeAllView(true);\n       });\n   }\n\n\n       &lt;img alt=\"Customer image\" src=\"https://c.media-amazon.com/images/I/61yonb2mqnL._SY88.jpg\" height=\"88\" width=\"100%\"/&gt;\n\n        P.when('A', 'cr-image-popover-controller').execute(function(A, imagePopoverController) {\n          A.on(\"a:popover:beforeShow:R12J3UWFUVQ0KR_gallerySection_main\", function(data) {\n            imagePopoverController.initImagePopover(\"R12J3UWFUVQ0KR\", \"[https://c.media-amazon.com/images/I/61yonb2mqnL.jpg]\", data);\n          });\n        });\n    \n\n  13 people found this helpful\n    \n          \n              \n                  Helpful\n              \n          \n      Sending feedback...Thank you for your feedback.Sorry, we failed to record your vote. Please try again\n        Report\n  &lt;img src=\"https://c.media-amazon.com/images/S/amazon-avatars-global/3117aa65-4b34-4781-b2db-78c9799bc273._CR0%2C0%2C375%2C375_UX460_.jpg\"/&gt;Katie M5.0 out of 5 stars\n\n\n\n\n\n\n\n  \n  \n    Affordable, softcore colored pencil that works great\n  \nReviewed in the United States on March 6, 2024Number of Items: 72Verified Purchase\n\n\n\n\n\n\n\n\n\n\n\n\n\n\n\n\n\n\n    \n        \n\n        \n        \n            \n        \n\n        \n            \n                \n\n\n\n\n{\"clickstreamNexusMetricsConfig\":{\"actionType\":\"DISCOVERY\",\"productId\":\"\",\"eventOwner\":\"vsemetrics_playercards\",\"schemaId\":\"clickstream.CustomerEvent.4\",\"producerId\":\"vsemetrics_playercards\",\"eventType\":\"IVEVideoView\"},\"clientPrefix\":\"vse_reviews_desktop_r2624u26sl991c_1725658930105\",\"closedCaptionsConfig\":{\"captionsOnTexts\":{\"en\":\"English (Automated)\"},\"captionsOffText\":\"Captions off\",\"languageToLabelTexts\":{\"English\":\"English\"}},\"sushiMetricsConfig\":{\"isRobot\":false,\"clientId\":\"VSE-US\",\"videoAsinList\":\"\",\"weblabIds\":\"\",\"eventSource\":\"Player\",\"sessionId\":\"133-8364463-3604600\",\"refMarkers\":\"vse_reviews_desktop_R2624U26SL991C_1725658930105_ref\",\"placementContext\":\"cr_inline_review\",\"marketplaceId\":\"ATVPDKIKX0DER\",\"isInternal\":false,\"endpoint\":\"https://unagi-na.amazon.com/1/events/com.amazon.eel.vse.metrics.prod.events.test\",\"requestId\":\"HE7AEJ7A6ZCPJR23WV6R\",\"customerId\":\"A249XJ9JIO8LDW\",\"sessionType\":1},\"mimeType\":\"application/x-mpegURL\",\"nexusMetricsConfig\":{\"isInternal\":false,\"widgetMetricsSchemaId\":\"vse.VSECardsEvents.8\",\"clientId\":\"VSE-US\",\"videoAsinList\":\"\",\"weblabIds\":\"\",\"eventSource\":\"Player\",\"videoAsin\":\"R2624U26SL991C\",\"producerId\":\"vsemetrics_playercards\",\"refMarkers\":\"vse_reviews_desktop_R2624U26SL991C_1725658930105_ref\",\"placementContext\":\"cr_inline_review\",\"playerTSMMetricsSchemaId\":\"vse.VSECardsPlayerEvents.7\"},\"videoHeight\":0,\"videoWidth\":0,\"initialClosedCaptions\":\"en,https://c.media-amazon.com/images/S/vse-vms-closed-captions-artifact-us-east-1-prod/closedCaptions/a342f181-534c-44cc-9d99-8fe993d1c6a3.vtt\",\"videoUrl\":\"https://c.media-amazon.com/images/S/vse-vms-transcoding-artifact-us-east-1-prod/c1fc5275-3bfe-4c48-8885-577e6073e0b7/default.vertical.jobtemplate.hls.m3u8\",\"metricsEmissionMethod\":\"nexus\",\"imageUrl\":\"https://c.media-amazon.com/images/I/61krdtaLb7L._SY256.jpg\",\"awaConfig\":{\"useUpNextComponent\":false,\"clickstreamNexusMetricsConfig\":{\"actionType\":\"DISCOVERY\",\"productId\":\"\",\"eventOwner\":\"vsemetrics_playercards\",\"schemaId\":\"clickstream.CustomerEvent.4\",\"producerId\":\"vsemetrics_playercards\",\"eventType\":\"IVEVideoView\"},\"initialVideo\":\"R2624U26SL991C\",\"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2624u26sl991c_1725658930105-player-f4ecf9f6-450b-416e-893f-4cbf5c3bd642\",\"allowCrossOrigin\":false,\"requestMetadata\":{\"marketplaceId\":\"ATVPDKIKX0DER\",\"clientId\":\"VSE-US\",\"method\":\"cr_inline_review\",\"requestId\":\"HE7AEJ7A6ZCPJR23WV6R\",\"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2624U26SL991C_1725658930105_ref\",\"placementContext\":\"cr_inline_review\",\"marketplaceId\":\"ATVPDKIKX0DER\",\"isInternal\":false,\"endpoint\":\"https://unagi-na.amazon.com/1/events/com.amazon.eel.vse.metrics.prod.events.test\",\"requestId\":\"HE7AEJ7A6ZCPJR23WV6R\",\"customerId\":\"A249XJ9JIO8LDW\",\"sessionType\":1},\"ospLinkCode\":\"\",\"showPosterImage\":true,\"languageCode\":\"en\",\"version\":\"\",\"nexusMetricsConfig\":{\"isInternal\":false,\"widgetMetricsSchemaId\":\"vse.VSECardsEvents.8\",\"clientId\":\"VSE-US\",\"videoAsinList\":\"\",\"weblabIds\":\"\",\"eventSource\":\"Player\",\"videoAsin\":\"R2624U26SL991C\",\"producerId\":\"vsemetrics_playercards\",\"refMarkers\":\"vse_reviews_desktop_R2624U26SL991C_1725658930105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3:03Loaded: 3.28%0:00Stream Type LIVESeek to live, currently behind liveLIVERemaining Time -3:03 1xPlayback RateChaptersChaptersDescriptionsdescriptions off, selectedCaptionscaptions off, selectedEnglish (Automated)Audio Trackdefault, selectedFullscreenThis is a modal window.\n\n\n            \n            \n        \n    \n    \n\n\n\n\n\n\n\n\n  \n  \n    These Kalour soft core colored pencils, 72 set, exceeded my expectations! The vibrant pigments and smooth application make coloring a delightful experience. The blendability is fantastic, allowing for beautiful transitions between shades. There are Many main shades of colors to make blending seamless. For example, there are at least 10 to 15 shades of green and at least 10 shades of purple. On the back of the packaging, there is a swatch list which has the number and the color And the name for each of the 72 shades. I found that already made swatch list helpful when picking a color theme. The sturdy build ensures durability, and the wide range of colors provides endless creative possibilities. There are color, pencils that I like better but at this price points I think these are the best softcore pencils that I have come across. Compared to the other well-known softcore colored pencils that start with a P, These are not soft, not as blendable, and not as waxy. But the price is awesome and they do a nice job!  A must-have for artists of all levels!\n  \nRead more\n\n\n\n\n\n\n\n\n\n\n\n \n  \t\t \n\n\n\n\n    \n        \n        \n            \n        \n            \n        \n        \n            \n            \n        \n        \n            \n            \n        \n    \n    \n        \n\n            \n                &lt;img src=\"https://c.media-amazon.com/images/S/amazon-avatars-global/3117aa65-4b34-4781-b2db-78c9799bc273._CR0%2C0%2C375%2C375_UX460_.jpg\"/&gt;Katie M\n            \n\n            5.0 out of 5 stars\n            \n                Affordable, softcore colored pencil that works great\n            \n            \n            \n                \n                    \n                        \n                        \n                            \n                                \n                                \n                                    Reviewed in the United States on March 6, 2024\n                                \n                            \n                        \n                    \n                \n            \n        \n        \n            These Kalour soft core colored pencils, 72 set, exceeded my expectations! The vibrant pigments and smooth application make coloring a delightful experience. The blendability is fantastic, allowing for beautiful transitions between shades. There are Many main shades of colors to make blending seamless. For example, there are at least 10 to 15 shades of green and at least 10 shades of purple. On the back of the packaging, there is a swatch list which has the number and the color And the name for each of the 72 shades. I found that already made swatch list helpful when picking a color theme. The sturdy build ensures durability, and the wide range of colors provides endless creative possibilities. There are color, pencils that I like better but at this price points I think these are the best softcore pencils that I have come across. Compared to the other well-known softcore colored pencils that start with a P, These are not soft, not as blendable, and not as waxy. But the price is awesome and they do a nice job!  A must-have for artists of all levels!\n        \n        \n            \n                Images in this review\n            \n            \n                \n                    \n                        \n                    \n                \n            \n        \n    \n        \n    \n\n\n\n\n\n   function toggleSeeAllView() {\n       P.when('A', 'cr-image-popover-controller').execute(function(A, imagePopoverController) {\n          imagePopoverController.toggleSeeAllView(true);\n       });\n   }\n\n\n       &lt;img alt=\"Customer image\" src=\"https://c.media-amazon.com/images/I/71BC1jVxCpL._SY88.jpg\" height=\"88\" width=\"100%\"/&gt;\n\n        P.when('A', 'cr-image-popover-controller').execute(function(A, imagePopoverController) {\n          A.on(\"a:popover:beforeShow:R2624U26SL991C_gallerySection_main\", function(data) {\n            imagePopoverController.initImagePopover(\"R2624U26SL991C\", \"[https://c.media-amazon.com/images/I/71BC1jVxCpL.jpg]\", data);\n          });\n        });\n    \n\n  64 people found this helpful\n    \n          \n              \n                  Helpful\n              \n          \n      Sending feedback...Thank you for your feedback.Sorry, we failed to record your vote. Please try again\n        Report\n  &lt;img src=\"https://c.media-amazon.com/images/S/amazon-avatars-global/default.png\"/&gt;Lori Beth Craig5.0 out of 5 stars\n\n\n\n\n\n\n\n  \n  \n    Great!\n  \nReviewed in the United States on August 18, 2024Number of Items: 72Verified Purchase\n\n\n\n\n\n\n\n  \n  \n    Great quality, easy blend, and good color. I am happy with the cost and the quality!\n  \nRead more\n  2 people found this helpful\n    \n          \n              \n                  Helpful\n              \n          \n      Sending feedback...Thank you for your feedback.Sorry, we failed to record your vote. Please try again\n        Report\n  &lt;img src=\"https://c.media-amazon.com/images/S/amazon-avatars-global/default.png\"/&gt;Tome Toad4.0 out of 5 stars\n\n\n\n\n\n\n\n  \n  \n    Great quality for the price.\n  \nReviewed in the United States on May 30, 2024Number of Items: 72Verified Purchase\n\n\n\n\n\n\n\n  \n  \n    These are very nice pencils. The color range is good and the colors are clear and nicely pigmented. Very easy to work with. Soft core but not overly soft. The color lays down smoothly and layers well. I've built up as many as 10 layers with no problems.  I've also used them on various types of paper including notebook as well as more expensive sketch book paper and they work well on all of them. If you do mixed media, they appear to be pretty water proof.  They sharpen to a point well. I've experienced minimal breakage. All in all a very good set of colored pencils suitable for people at all levels.\n  \nRead more\n  21 people found this helpful\n    \n          \n              \n                  Helpful\n              \n          \n      Sending feedback...Thank you for your feedback.Sorry, we failed to record your vote. Please try again\n        Report\n  &lt;img src=\"https://c.media-amazon.com/images/S/amazon-avatars-global/default.png\"/&gt;Ashley Deptuch5.0 out of 5 stars\n\n\n\n\n\n\n\n  \n  \n    Great pencils!!\n  \nReviewed in the United States on August 7, 2024Number of Items: 72Verified Purchase\n\n\n\n\n\n\n\n  \n  \n    Bought these for a birthday gift and they are absolutely perfect and the color is super vibrant and pretty! Perfect for kids and adults.\n  \nRead more\n  2 people found this helpful\n    \n          \n              \n                  Helpful\n              \n          \n      Sending feedback...Thank you for your feedback.Sorry, we failed to record your vote. Please try again\n        Report\n  &lt;img src=\"https://c.media-amazon.com/images/S/amazon-avatars-global/default.png\"/&gt;Carolyn S Johnson5.0 out of 5 stars\n\n\n\n\n\n\n\n  \n  \n    Very nice colored penils\n  \nReviewed in the United States on July 27, 2024Number of Items: 72Verified Purchase\n\n\n\n\n\n\n\n  \n  \n    My mother and her roommate at the nursing home absolutely love these.  They have excellent colors and smooth laydown on coloring pages.  These were much better than the cheaper Crayola's I bought them to try coloring with when they first started.  The wood is soft and sharpens easily too.. I would definitely buy these again.\n  \nRead more\n  \n    \n          \n              \n                  Helpful\n              \n          \n      Sending feedback...Thank you for your feedback.Sorry, we failed to record your vote. Please try again\n        Report\n  &lt;img src=\"https://c.media-amazon.com/images/S/amazon-avatars-global/e1a91846-2436-42a8-9f61-64ac4c2056b5._CR1%2C0%2C650%2C650_SX460_.jpg\"/&gt;Chris5.0 out of 5 stars\n\n\n\n\n\n\n\n  \n  \n    Good quality for the price\n  \nReviewed in the United States on September 3, 2024Number of Items: 72Verified Purchase\n\n\n\n\n\n\n\n  \n  \n    I love these pencils!!!! I'm surprised h the quality considering the low cost, but they're super vibrant and easy to blend. I've had a lot of fun while reducing stress.\n  \nRead more\n  \n    \n          \n              \n                  Helpful\n              \n          \n      Sending feedback...Thank you for your feedback.Sorry, we failed to record your vote. Please try again\n        Report\n  &lt;img src=\"https://c.media-amazon.com/images/S/amazon-avatars-global/default.png\"/&gt;Pbianca5.0 out of 5 stars\n\n\n\n\n\n\n\n  \n  \n    Smoothest colored pencils\n  \nReviewed in the United States on August 10, 2024Number of Items: 72Verified Purchase\n\n\n\n\n\n\n\n  \n  \n    These are the best colored pencils i have ever used - for so much less than Prismacolor pencils - these are so smooth when you color with them.  And the colors are brilliant.  This set would cost over $60 from another manufacturer.  Excellent price and product.\n  \nRead more\n  One person found this helpful\n    \n          \n              \n                  Helpful\n              \n          \n      Sending feedback...Thank you for your feedback.Sorry, we failed to record your vote. Please try again\n        Report",</t>
  </si>
  <si>
    <t xml:space="preserve">    "trackingLink": "https://www.amazon.com/KALOUR-Colored-Coloring-Blending-Beginners/dp/B0BHYGM2XG?th=1&amp;linkCode=ll1&amp;tag=dividy-20&amp;linkId=0b43a39fcd207a11a6412399fa6c09c9&amp;language=en_US&amp;ref_=as_li_ss_tl"</t>
  </si>
  <si>
    <t xml:space="preserve">    "productDetails": "About this item                   VIBRANT COLORS: Smart Fineliner Color Pens Set 18 Unique Colors, 0.38 mm Fine Point Colored Pens, With water-based ink, Minimal Bleed Thru Ink, Assorted Color Fine Tip Marker Pens. Perfect as Journal Pens, Planner Pens, Journaling Pens, Calligraphy Pens, Cool Pens, Cute School Pens, Colored Pens, Aesthetic Office Pens, Teacher Pens, Drawing Pens, Crafts &amp; Art Supplies, and Planner Accessories.     SMOOTH WRITING: Colorful Fine-tip marker pen set with superfine, metal-clad fine-tipped and outstanding performance in all areas of writing, drawing, sketching, and coloring, easy and comfortable to write. You will also find them great for school, office, home, work, business, colleagues, church, club, and organization activities.     GREAT marker pens for drawing lines &amp; details, journals, planners, calendars, agenda, notebooks, note taking, painting, writing, coloring, sketching, marker, signing, manga, animation, graphics, design, and illustration, including artists fine-ink drawings and coloring small intricate patterns. Perfect Colored Pens for Middle School, High School, College School, Bachelor, Graduate, Women, Men, and Adult Coloring.     Perfect Gifts: Cute school supplies for men women kids in the classroom, school and office. They are great drawing pens for aesthetic school supplies, office supplies, journaling, note taking and planning. Premium gift set for family, friends, students, women, men, co-workers, Birthday, Christmas. Packaged in a soft transparent vinyl bag.     WELL PACKAGE: Our fine line pens come in a nice plastic storage case with fold-over snap closure which can be easily placed in backpacks. For use in travel or in the home. Planner and journaling supplies for Christmas, Birthday, Mother's Day, Easter Day, Valentine's Day, Thanksgiving Day, Party, and New Year's.       \n                            ›  See more product details",</t>
  </si>
  <si>
    <t xml:space="preserve">    "customerReviews": "&lt;img src=\"https://c.media-amazon.com/images/S/amazon-avatars-global/146c1980-39e6-4ca7-be7b-440378b305dd._CR62%2C0%2C375%2C375_SX460_.jpg\"/&gt;samantha5.0 out of 5 stars\n\n\n\n\n\n\n\n  \n  \n    Affordable and Great Qualiy!\n  \nReviewed in the United States on October 16, 2023Size: 1 Count (Pack of 18)Color: MulticolorVerified Purchase\n\n\n\n\n\n\n\n  \n  \n    I initially hesitated to purchase the iBayam Fine Tip Markers due to their incredibly affordable price. However, these markers have become my everyday essentials for school note-taking, coloring, and drawing. Don't let the low price fool you; these markers are an absolute gem!Unbeatable Value:The affordability of these markers is unmatched, making them a fantastic choice for anyone on a budget. Despite their low price, they deliver exceptional quality and performance. I was pleasantly surprised by their longevity and vibrant colors, which have remained consistent even with regular use.Perfect for School and Creative Projects:I use these markers daily for school note-taking, which have proven reliable and precise. The fine tip allows for neat and detailed writing, enhancing the overall organization of my notes. Additionally, they excel in coloring and various creative projects, providing a smooth and even application of color.Quality That Stands Tall:Be aware of more expensive brands; the iBayam Fine Tip Markers stand up to the competition effortlessly. Their ink flow is consistent, always ensuring clean lines and vivid colors. I have used them extensively, and they have yet to disappoint me.Versatile and Dependable:These markers have quickly become my go-to choice for various tasks. Whether outlining diagrams, highlighting important points, or adding vibrant hues to my artwork, these markers deliver outstanding results. Their versatility and dependability make them an indispensable tool in my creative and academic endeavors.Conclusion:In conclusion, the iBayam Fine Tip Markers are a budget-friendly marvel that offers unbeatable value and quality. Their impressive performance in school note-taking, coloring, and other creative tasks has made them a staple in my daily routine. Don't let their affordable price tag deceive you; these markers rival, if not surpass, more expensive options in the market. Five stars without a doubt – they have proven their worth and earned a permanent place in my collection of art supplies and school essentials!\n  \nRead more\n  69 people found this helpful\n    \n          \n              \n                  Helpful\n              \n          \n      Sending feedback...Thank you for your feedback.Sorry, we failed to record your vote. Please try again\n        Report\n  &lt;img src=\"https://c.media-amazon.com/images/S/amazon-avatars-global/default.png\"/&gt;Nicole5.0 out of 5 stars\n\n\n\n\n\n\n\n  \n  \n    Nice color variety\n  \nReviewed in the United States on July 28, 2024Size: 1 Count (Pack of 18)Color: MulticolorVerified Purchase\n\n\n\n\n\n\n\n  \n  \n    I have a planner and a desk calendar that I can't live without at work.  I like to make sure that everything I need to know for the day is written down.  AND, I like to color code my notes so that at a glance I can see what's important.  This set has a good variety of colors which is great.  It also has a very fine point which makes it easy to write with on the small spaces available in my planner and desk calendar.  I would say the color is medium saturation, but it still stands out.  It also didn't bleed through the pages when I used it, so it's not a very wet ink which is also nice.  I can't speak to how long the set will last with use over time, but I don't have extremely heavy use so I'm hoping it will take me through the calendar year.  I think this would be great for journaling or other note taking as well.\n  \nRead more\n  5 people found this helpful\n    \n          \n              \n                  Helpful\n              \n          \n      Sending feedback...Thank you for your feedback.Sorry, we failed to record your vote. Please try again\n        Report\n  &lt;img src=\"https://c.media-amazon.com/images/S/amazon-avatars-global/default.png\"/&gt;KB5.0 out of 5 stars\n\n\n\n\n\n\n\n  \n  \n    Vibrant colors, perfect fine tip!\n  \nReviewed in the United States on August 12, 2024Size: 1 Count (Pack of 18)Color: MulticolorVerified Purchase\n\n\n\n\n\n\n\n  \n  \n    These pens have the perfect fine tip for writing, journaling, doodling, whatever makes you happy! I tend to press down hard when I write so I bend pen tips, but these are very sturdy! They also have a piece on the cap that keeps them from rolling around and off the table, I love that feature, you can see it in one of the photos. These are good quality for a decent price!\n  \nRead more\n\n\n\n\n\n\n\n\n\n\n\n \n  \t\t \n\n\n\n\n    \n        \n        \n            \n        \n            \n        \n        \n            \n            \n        \n        \n            \n            \n        \n    \n    \n        \n\n            \n                &lt;img src=\"https://c.media-amazon.com/images/S/amazon-avatars-global/default.png\"/&gt;KB\n            \n\n            5.0 out of 5 stars\n            \n                Vibrant colors, perfect fine tip!\n            \n            \n            \n                \n                    \n                        \n                        \n                            \n                                \n                                \n                                    Reviewed in the United States on August 12, 2024\n                                \n                            \n                        \n                    \n                \n            \n        \n        \n            These pens have the perfect fine tip for writing, journaling, doodling, whatever makes you happy! I tend to press down hard when I write so I bend pen tips, but these are very sturdy! They also have a piece on the cap that keeps them from rolling around and off the table, I love that feature, you can see it in one of the photos. These are good quality for a decent price!\n        \n        \n            \n                Images in this review\n            \n            \n                \n                    \n                        \n                    \n                        \n                    \n                \n            \n        \n    \n        \n    \n\n\n\n\n\n   function toggleSeeAllView() {\n       P.when('A', 'cr-image-popover-controller').execute(function(A, imagePopoverController) {\n          imagePopoverController.toggleSeeAllView(true);\n       });\n   }\n\n\n       &lt;img alt=\"Customer image\" src=\"https://c.media-amazon.com/images/I/61raoURzHQL._SY88.jpg\" height=\"88\" width=\"100%\"/&gt;&lt;img alt=\"Customer image\" src=\"https://c.media-amazon.com/images/I/61QRixWt7ML._SY88.jpg\" height=\"88\" width=\"100%\"/&gt;\n\n        P.when('A', 'cr-image-popover-controller').execute(function(A, imagePopoverController) {\n          A.on(\"a:popover:beforeShow:R1MWW5XWB3MBOZ_gallerySection_main\", function(data) {\n            imagePopoverController.initImagePopover(\"R1MWW5XWB3MBOZ\", \"[https://c.media-amazon.com/images/I/61raoURzHQL.jpg, https://c.media-amazon.com/images/I/61QRixWt7ML.jpg]\", data);\n          });\n        });\n    \n\n  4 people found this helpful\n    \n          \n              \n                  Helpful\n              \n          \n      Sending feedback...Thank you for your feedback.Sorry, we failed to record your vote. Please try again\n        Report\n  &lt;img src=\"https://c.media-amazon.com/images/S/amazon-avatars-global/a340d1cd-dbd7-4202-9505-974682f3a1c9._CR73%2C0%2C353%2C353_SX460_.jpg\"/&gt;Debbie &amp; Robert Bratberg4.0 out of 5 stars\n\n\n\n\n\n\n\n  \n  \n    Excellent Value Price\n  \nReviewed in the United States on August 15, 2024Size: 1 Count (Pack of 18)Color: MulticolorVerified Purchase\n\n\n\n\n\n\n\n  \n  \n    There is a nice selection of colors and I like the fine tip for writing or drawing. You can’t beat the price…if they last . I tested them by writing out the color names and  numbers printed on each one. So far so good,  but I will come back and update my review after a few months of use. Four stars because 1-the yellow colors are hard to see and 2-I would not recommend this for young children because they will have difficulty snapping the tops on properly.\n  \nRead more\n\n\n\n\n\n\n\n\n\n\n\n \n  \t\t \n\n\n\n\n    \n        \n        \n            \n        \n            \n        \n        \n            \n            \n        \n        \n            \n            \n        \n    \n    \n        \n\n            \n                &lt;img src=\"https://c.media-amazon.com/images/S/amazon-avatars-global/a340d1cd-dbd7-4202-9505-974682f3a1c9._CR73%2C0%2C353%2C353_SX460_.jpg\"/&gt;Debbie &amp; Robert Bratberg\n            \n\n            4.0 out of 5 stars\n            \n                Excellent Value Price\n            \n            \n            \n                \n                    \n                        \n                        \n                            \n                                \n                                \n                                    Reviewed in the United States on August 15, 2024\n                                \n                            \n                        \n                    \n                \n            \n        \n        \n            There is a nice selection of colors and I like the fine tip for writing or drawing. You can’t beat the price…if they last . I tested them by writing out the color names and  numbers printed on each one. So far so good,  but I will come back and update my review after a few months of use. Four stars because 1-the yellow colors are hard to see and 2-I would not recommend this for young children because they will have difficulty snapping the tops on properly.\n        \n        \n            \n                Images in this review\n            \n            \n                \n                    \n                        \n                    \n                \n            \n        \n    \n        \n    \n\n\n\n\n\n   function toggleSeeAllView() {\n       P.when('A', 'cr-image-popover-controller').execute(function(A, imagePopoverController) {\n          imagePopoverController.toggleSeeAllView(true);\n       });\n   }\n\n\n       &lt;img alt=\"Customer image\" src=\"https://c.media-amazon.com/images/I/71CW2VixekL._SY88.jpg\" height=\"88\" width=\"100%\"/&gt;\n\n        P.when('A', 'cr-image-popover-controller').execute(function(A, imagePopoverController) {\n          A.on(\"a:popover:beforeShow:R262SD357N02KR_gallerySection_main\", function(data) {\n            imagePopoverController.initImagePopover(\"R262SD357N02KR\", \"[https://c.media-amazon.com/images/I/71CW2VixekL.jpg]\", data);\n          });\n        });\n    \n\n  3 people found this helpful\n    \n          \n              \n                  Helpful\n              \n          \n      Sending feedback...Thank you for your feedback.Sorry, we failed to record your vote. Please try again\n        Report\n  &lt;img src=\"https://c.media-amazon.com/images/S/amazon-avatars-global/570760f8-cb41-425c-b511-d0f30606c020._CR0%2C0%2C375%2C375_UX460_.jpg\"/&gt;Sierra5.0 out of 5 stars\n\n\n\n\n\n\n\n  \n  \n    A must have for journaling\n  \nReviewed in the United States on June 5, 2024Size: 1 Count (Pack of 18)Color: MulticolorVerified Purchase\n\n\n\n\n\n\n\n\n\n\n\n\n\n\n\n\n\n\n    \n        \n\n        \n        \n            \n        \n\n        \n            \n                \n\n\n\n\n{\"clickstreamNexusMetricsConfig\":{\"actionType\":\"DISCOVERY\",\"productId\":\"\",\"eventOwner\":\"vsemetrics_playercards\",\"schemaId\":\"clickstream.CustomerEvent.4\",\"producerId\":\"vsemetrics_playercards\",\"eventType\":\"IVEVideoView\"},\"clientPrefix\":\"vse_reviews_desktop_r4yfj9u3cihhm_1725658952069\",\"closedCaptionsConfig\":{\"captionsOnTexts\":{\"en\":\"English (Automated)\"},\"captionsOffText\":\"Captions off\",\"languageToLabelTexts\":{\"English\":\"English\"}},\"sushiMetricsConfig\":{\"isRobot\":false,\"clientId\":\"VSE-US\",\"videoAsinList\":\"\",\"weblabIds\":\"\",\"eventSource\":\"Player\",\"sessionId\":\"133-8364463-3604600\",\"refMarkers\":\"vse_reviews_desktop_R4YFJ9U3CIHHM_1725658952069_ref\",\"placementContext\":\"cr_inline_review\",\"marketplaceId\":\"ATVPDKIKX0DER\",\"isInternal\":false,\"endpoint\":\"https://unagi-na.amazon.com/1/events/com.amazon.eel.vse.metrics.prod.events.test\",\"requestId\":\"ZX3VB18XER48PC6GKBPB\",\"customerId\":\"A249XJ9JIO8LDW\",\"sessionType\":1},\"mimeType\":\"application/x-mpegURL\",\"nexusMetricsConfig\":{\"isInternal\":false,\"widgetMetricsSchemaId\":\"vse.VSECardsEvents.8\",\"clientId\":\"VSE-US\",\"videoAsinList\":\"\",\"weblabIds\":\"\",\"eventSource\":\"Player\",\"videoAsin\":\"R4YFJ9U3CIHHM\",\"producerId\":\"vsemetrics_playercards\",\"refMarkers\":\"vse_reviews_desktop_R4YFJ9U3CIHHM_1725658952069_ref\",\"placementContext\":\"cr_inline_review\",\"playerTSMMetricsSchemaId\":\"vse.VSECardsPlayerEvents.7\"},\"videoHeight\":0,\"videoWidth\":0,\"initialClosedCaptions\":\"en,https://c.media-amazon.com/images/S/vse-vms-closed-captions-artifact-us-east-1-prod/closedCaptions/def6fee2-500f-43da-be3f-99c9fa165a95.vtt\",\"videoUrl\":\"https://c.media-amazon.com/images/S/vse-vms-transcoding-artifact-us-east-1-prod/ce70ccaf-83dc-455f-b925-dda5c5f519cd/default.vertical.jobtemplate.hls.m3u8\",\"metricsEmissionMethod\":\"nexus\",\"imageUrl\":\"https://c.media-amazon.com/images/I/61moKQm5PJL._SY256.jpg\",\"awaConfig\":{\"useUpNextComponent\":false,\"clickstreamNexusMetricsConfig\":{\"actionType\":\"DISCOVERY\",\"productId\":\"\",\"eventOwner\":\"vsemetrics_playercards\",\"schemaId\":\"clickstream.CustomerEvent.4\",\"producerId\":\"vsemetrics_playercards\",\"eventType\":\"IVEVideoView\"},\"initialVideo\":\"R4YFJ9U3CIHHM\",\"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4yfj9u3cihhm_1725658952069-player-f3fbfc33-080b-481a-a1ec-73acf517c6a1\",\"allowCrossOrigin\":false,\"requestMetadata\":{\"marketplaceId\":\"ATVPDKIKX0DER\",\"clientId\":\"VSE-US\",\"method\":\"cr_inline_review\",\"requestId\":\"ZX3VB18XER48PC6GKBP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4YFJ9U3CIHHM_1725658952069_ref\",\"placementContext\":\"cr_inline_review\",\"marketplaceId\":\"ATVPDKIKX0DER\",\"isInternal\":false,\"endpoint\":\"https://unagi-na.amazon.com/1/events/com.amazon.eel.vse.metrics.prod.events.test\",\"requestId\":\"ZX3VB18XER48PC6GKBPB\",\"customerId\":\"A249XJ9JIO8LDW\",\"sessionType\":1},\"ospLinkCode\":\"\",\"showPosterImage\":true,\"languageCode\":\"en\",\"version\":\"\",\"nexusMetricsConfig\":{\"isInternal\":false,\"widgetMetricsSchemaId\":\"vse.VSECardsEvents.8\",\"clientId\":\"VSE-US\",\"videoAsinList\":\"\",\"weblabIds\":\"\",\"eventSource\":\"Player\",\"videoAsin\":\"R4YFJ9U3CIHHM\",\"producerId\":\"vsemetrics_playercards\",\"refMarkers\":\"vse_reviews_desktop_R4YFJ9U3CIHHM_1725658952069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0:37Loaded: 0.00%0:00Stream Type LIVESeek to live, currently behind liveLIVERemaining Time -0:37 1xPlayback RateChaptersChaptersDescriptionsdescriptions off, selectedCaptionscaptions off, selectedAudio Trackdefault, selectedFullscreenThis is a modal window.\n\n\n            \n            \n        \n    \n    \n\n\n\n\n\n\n\n\n  \n  \n    I recently purchased iBayam Colored Pens Set, and I must say, it has exceeded my expectations. This set of vibrant and high-quality pens has truly revolutionized my journal time. Please watch my video to visualize each color. 🌸The iBayam Colored Pens Set is a collection of 18 unique and vivid colors, ensuring a wide range of options for any artistic project. These pens feature a fine 0.4mm tip, allowing for intricate details and precise lines. The water-based ink is both fade-resistant and quick-drying, ensuring long-lasting and smudge-free artwork.Personal Experience:The colors are vibrant and true to their caps, making it easy to select the perfect shade for any project. They flow smooth and allow me to be more creative with my journal experience!Pros and Cons:One of the standout features of the iBayam Colored Pens Set is the impressive color range. With 18 unique colors at your disposal, the possibilities are endless. Whether you are working on illustrations, adult coloring books, or bullet journaling, these pens deliver exceptional results. The fine tip ensures precise lines and intricate details, perfect for both small and large-scale artwork.However, it is worth mentioning that the fine tip may not be suitable for those who prefer broader strokes or coloring larger areas. Additionally, the set does not come with a storage case, which may be a minor inconvenience for those who like to keep their art supplies organized.Performance and Quality:The performance of the iBayam Colored Pens Set is truly outstanding. The pens glide smoothly on paper, providing a seamless coloring experience. The ink flows consistently and does not bleed. I have found that the colors remain vibrant even after extended use, and the ink does not bleed through most types of paper. The pens are also durable, with the fine tips maintaining their precision over time.User-Friendliness:Navigating the iBayam Colored Pens Set is a breeze, thanks to the convenient color-coded caps and the ergonomic design. The pens are easy to hold and control, making them suitable for artists of all skill levels. The water-based ink dries quickly, minimizing the risk of smudging and allowing for immediate handling of the artwork. I’m super guilty of smudging after writing.Value for Money:Considering the exceptional quality and the extensive color range, the iBayam Colored Pens Set offers excellent value for its price. Comparable sets on the market often come at a much higher cost, making this set a budget-friendly option without compromising on performance or quality.In conclusion, the iBayam Colored Pens Set is a must-have for any artistic soul. A vibrant color range, fine 0.4mm tip, and smooth performance make it a game-changer for artists, hobbyists, and coloring enthusiasts alike. Whether you are a professional illustrator or someone who simply enjoys the therapeutic benefits of coloring, this set will undoubtedly take your artwork to new heights. I highly recommend these Colored Pens for its outstanding quality, user-friendliness, and incredible value for money.\n  \nRead more\n  20 people found this helpful\n    \n          \n              \n                  Helpful\n              \n          \n      Sending feedback...Thank you for your feedback.Sorry, we failed to record your vote. Please try again\n        Report",</t>
  </si>
  <si>
    <t xml:space="preserve">    "trackingLink": "https://www.amazon.com/Fineliner-Journaling-Calendar-Coloring-Supplies/dp/B0772XSNXY?psc=&amp;linkCode=ll1&amp;tag=dividy-20&amp;linkId=8bca4cc6ee171540a23dd0f42890a8ed&amp;language=en_US&amp;ref_=as_li_ss_tl"</t>
  </si>
  <si>
    <t xml:space="preserve">    "productDetails": "About this item                   Kids’ Scissors: Available in 4 cool colors kids love, our kid scissors for home and school are specially designed to accommodate a child’s hand     Premium Blades: Our safety scissors for kids feature extra-strong and durable stainless steel safety blades with pointed tips     Left- Or Right-Handed: Equipped with molded, symmetrical handles, our kids' safety scissors allow for either left- or right-handed use     Multipurpose: Our right- and left-handed kids’ scissors easily cut through paper, string, and other materials, making them ideal craft scissors     Manufacturer's limited 5-year warranty       \n                            ›  See more product details",</t>
  </si>
  <si>
    <t xml:space="preserve">    "customerReviews": "&lt;img src=\"https://c.media-amazon.com/images/S/amazon-avatars-global/default.png\"/&gt;Kindle Customer5.0 out of 5 stars\n\n\n\n\n\n\n\n  \n  \n    Great for the price\n  \nReviewed in the United States on August 17, 2024Style: BluntVerified Purchase\n\n\n\n\n\n\n\n  \n  \n    Great product for the price. I use them in an 8th grade classroom with rough kids and they hold up well.\n  \nRead more\n  One person found this helpful\n    \n          \n              \n                  Helpful\n              \n          \n      Sending feedback...Thank you for your feedback.Sorry, we failed to record your vote. Please try again\n        Report\n  &lt;img src=\"https://c.media-amazon.com/images/S/amazon-avatars-global/default.png\"/&gt;a friend5.0 out of 5 stars\n\n\n\n\n\n\n\n  \n  \n    Perfect for the littles\n  \nReviewed in the United States on August 2, 2024Style: BluntVerified Purchase\n\n\n\n\n\n\n\n  \n  \n    These scissors are amazingly easy for littles regardless which handed they are. Easy to grip &amp; cut for your beginner crafter!\n  \nRead more\n  One person found this helpful\n    \n          \n              \n                  Helpful\n              \n          \n      Sending feedback...Thank you for your feedback.Sorry, we failed to record your vote. Please try again\n        Report\n  &lt;img src=\"https://c.media-amazon.com/images/S/amazon-avatars-global/default.png\"/&gt;Bluebird5.0 out of 5 stars\n\n\n\n\n\n\n\n  \n  \n    Good value\n  \nReviewed in the United States on September 2, 2024Style: BluntVerified Purchase\n\n\n\n\n\n\n\n  \n  \n    We bought them for shoebox gifts. They are a nice size and good value.\n  \nRead more\n  One person found this helpful\n    \n          \n              \n                  Helpful\n              \n          \n      Sending feedback...Thank you for your feedback.Sorry, we failed to record your vote. Please try again\n        Report\n  &lt;img src=\"https://c.media-amazon.com/images/S/amazon-avatars-global/0a79a5fa-d647-42dc-ac46-1fbac08576cc._CR128%2C0%2C243%2C243_SX460_.jpg\"/&gt;Patricia Macedo5.0 out of 5 stars\n\n\n\n\n\n\n\n  \n  \n    Perfect for classroom\n  \nReviewed in the United States on June 22, 2024Style: PointedVerified Purchase\n\n\n\n\n\n\n\n  \n  \n    I bought these as extras scissors in my classroom and it was perfect.  Safe because of the tip, easy to open and close.  Would buy again.\n  \nRead more\n  3 people found this helpful\n    \n          \n              \n                  Helpful\n              \n          \n      Sending feedback...Thank you for your feedback.Sorry, we failed to record your vote. Please try again\n        Report\n  &lt;img src=\"https://c.media-amazon.com/images/S/amazon-avatars-global/default.png\"/&gt;Morgen Walker4.0 out of 5 stars\n\n\n\n\n\n\n\n  \n  \n    Scissors are great, holder not so much.\n  \nReviewed in the United States on August 15, 2024Style: PointedVerified Purchase\n\n\n\n\n\n\n\n  \n  \n    I'm not sure I would even mention the holder as a selling point since it is just flimsy plastic like what you might find in packaging.  However, the scissors work well and hold up as expected in a classroom environment.\n  \nRead more\n  2 people found this helpful\n    \n          \n              \n                  Helpful\n              \n          \n      Sending feedback...Thank you for your feedback.Sorry, we failed to record your vote. Please try again\n        Report\n  &lt;img src=\"https://c.media-amazon.com/images/S/amazon-avatars-global/default.png\"/&gt;trixie borden5.0 out of 5 stars\n\n\n\n\n\n\n\n  \n  \n    Safe friendly scissors for a class\n  \nReviewed in the United States on May 16, 2024Style: PointedVerified Purchase\n\n\n\n\n\n\n\n  \n  \n    Colorful and just the right size for 5th grade hands. Does a great job cutting.\n  \nRead more\n  One person found this helpful\n    \n          \n              \n                  Helpful\n              \n          \n      Sending feedback...Thank you for your feedback.Sorry, we failed to record your vote. Please try again\n        Report\n  &lt;img src=\"https://c.media-amazon.com/images/S/amazon-avatars-global/default.png\"/&gt;Brianna Abshire5.0 out of 5 stars\n\n\n\n\n\n\n\n  \n  \n    school\n  \nReviewed in the United States on August 19, 2024Style: BluntVerified Purchase\n\n\n\n\n\n\n\n  \n  \n    kids love them and they are easy to use.\n  \nRead more\n  2 people found this helpful\n    \n          \n              \n                  Helpful\n              \n          \n      Sending feedback...Thank you for your feedback.Sorry, we failed to record your vote. Please try again\n        Report\n  &lt;img src=\"https://c.media-amazon.com/images/S/amazon-avatars-global/default.png\"/&gt;Gram5.0 out of 5 stars\n\n\n\n\n\n\n\n  \n  \n    These are for right or left handed children.\n  \nReviewed in the United States on September 3, 2024Style: BluntVerified Purchase\n\n\n\n\n\n\n\n  \n  \n    My church makes school kits to be shipped overseas. This is just one of the much needed items that we include.\n  \nRead more\n  \n    \n          \n              \n                  Helpful\n              \n          \n      Sending feedback...Thank you for your feedback.Sorry, we failed to record your vote. Please try again\n        Report",</t>
  </si>
  <si>
    <t xml:space="preserve">    "trackingLink": "https://www.amazon.com/Westcott-School-Scissors-Pointed-Assorted/dp/B000GP0RHK?th=1&amp;linkCode=ll1&amp;tag=dividy-20&amp;linkId=2542e56a95d271b893387a1076b51df8&amp;language=en_US&amp;ref_=as_li_ss_tl"</t>
  </si>
  <si>
    <t xml:space="preserve">    "productDetails": "About this item                   𝑴𝒆𝒆𝒕 𝒀𝒐𝒖𝒓 𝑩𝒂𝒔𝒊𝒄 𝑺𝒆𝒘𝒊𝒏𝒈 𝑵𝒆𝒆𝒅𝒔: This sewing kit includes all the necessary tools for basic sewing - thread, needles, scissors, buttons, thimbles, measuring tape, threader, seam ripper, safety pins, and other sewing accessories - all neatly packaged and ready for use     𝑺𝒊𝒎𝒑𝒍𝒆 𝑺𝒆𝒘𝒊𝒏𝒈 𝑺𝒕𝒂𝒓𝒕𝒆𝒓 𝑲𝒊𝒕: Whether you're a beginner or a professional tailor, you can easily use this kit. With this sewing tool kit, you don't have to go to a tailor for basic repairs – you can be self-sufficient and handle small repairs on your own, saving you money and time and making your life easier     𝑻𝒓𝒂𝒗𝒆𝒍 𝑬𝒔𝒔𝒆𝒏𝒕𝒊𝒂𝒍 𝑪𝒐𝒎𝒑𝒂𝒏𝒊𝒐𝒏: All sewing accessories are securely fastened with elastic bands in a convenient zippered case to keep everything tidy and you can use it whenever you need it. The compact and lightweight design makes it easy to carry, and you can put the travel sewing kit in your handbag or suitcase for emergencies     𝑨 𝑼𝒔𝒆𝒇𝒖𝒍 𝑮𝒊𝒇𝒕 𝑪𝒉𝒐𝒊𝒄𝒆: This sewing kit is a terrific gift for people who travel frequently, mothers, grandmothers, backpackers, and girls! The kit is also suitable for both men and women, beginners and professionals alike, and it is definitely something that everyone needs in their life     𝑬𝒏𝒋𝒐𝒚 𝑻𝒉𝒆 𝑭𝒖𝒏 𝒐𝒇 𝑯𝒂𝒏𝒅 𝑺𝒆𝒘𝒊𝒏𝒈: You can use this mini sewing kit with your child to sew their stuffed toys or cute pet clothes by hand. You can also use it to teach your kids to make beautiful handicrafts, unleash their creativity, and enjoy happy family time in their spare time       \n                            ›  See more product details",</t>
  </si>
  <si>
    <t xml:space="preserve">    "customerReviews": "&lt;img src=\"https://c.media-amazon.com/images/S/amazon-avatars-global/default.png\"/&gt;Sharon H5.0 out of 5 stars\n\n\n\n\n\n\n\n  \n  \n    Very handy!\n  \nReviewed in the United States on August 31, 2024Color: BlackSize: MVerified Purchase\n\n\n\n\n\n\n\n  \n  \n    This is a great little sewing kit! Thread seems pretty sturdy. Variety of colors are a plus and it has everything you need for guick repairs.\n  \nRead more\n  One person found this helpful\n    \n          \n              \n                  Helpful\n              \n          \n      Sending feedback...Thank you for your feedback.Sorry, we failed to record your vote. Please try again\n        Report\n  &lt;img src=\"https://c.media-amazon.com/images/S/amazon-avatars-global/default.png\"/&gt;Midie5.0 out of 5 stars\n\n\n\n\n\n\n\n  \n  \n    Nice kit\n  \nReviewed in the United States on August 30, 2024Color: BlackSize: MVerified Purchase\n\n\n\n\n\n\n\n  \n  \n    Nice little sewing kit.  I purchased this to have on hand for my child’s wedding day in case anyone needed a quick repair.  It is compact but has all you need.\n  \nRead more\n  One person found this helpful\n    \n          \n              \n                  Helpful\n              \n          \n      Sending feedback...Thank you for your feedback.Sorry, we failed to record your vote. Please try again\n        Report\n  &lt;img src=\"https://c.media-amazon.com/images/S/amazon-avatars-global/default.png\"/&gt;Tahir Haneef4.0 out of 5 stars\n\n\n\n\n\n\n\n  \n  \n    Seamstress's Companion: A Review of the Coquimbo Sewing Kit\n  \nReviewed in the United States on March 26, 2024Color: BlackSize: MVerified Purchase\n\n\n\n\n\n\n\n  \n  \n    As someone who values the art of sewing, I recently had the pleasure of using the Coquimbo Sewing Kit, and it has quickly become an essential companion in my crafting endeavors. This compact and comprehensive sewing kit offers everything a seamstress or tailor could need, all neatly packed into a portable case.One of the most impressive aspects of the Coquimbo Sewing Kit is its versatility. Despite its small size, it contains a wide array of sewing essentials, including needles, threads, buttons, pins, scissors, and various other accessories. Whether I'm mending a tear, hemming a garment, or undertaking a more intricate sewing project, I can trust that this kit has me covered with the right tools at my fingertips.The quality of the materials included in the kit is also commendable. The needles are sturdy and sharp, ensuring smooth and precise stitching, while the threads are durable and come in a variety of colors to match any fabric. Additionally, the buttons and pins are of good quality, with no flimsy or easily breakable components.Organization is another strong suit of the Coquimbo Sewing Kit. The case features multiple compartments and elastic holders that keep each item securely in place, preventing them from jostling around and becoming tangled or lost. This thoughtful design not only makes it easy to locate the desired item quickly but also ensures that the kit remains compact and portable for on-the-go sewing needs.I also appreciate the inclusion of a pair of small scissors in the kit. While they may not be suitable for heavy-duty cutting tasks, they are perfect for trimming threads and making small, precise cuts during sewing projects. Their compact size makes them convenient to carry, eliminating the need to search for scissors separately.Another noteworthy feature of this sewing kit is its affordability. Despite its comprehensive contents and durable construction, the Coquimbo Sewing Kit is reasonably priced, making it accessible to sewers of all skill levels and budgets. It represents excellent value for money, especially considering the convenience and peace of mind it offers.In conclusion, the Coquimbo Sewing Kit is a must-have for anyone who enjoys sewing, whether as a hobby or a profession. Its compact size, comprehensive contents, quality materials, and affordable price make it a standout choice among sewing kits on the market. Whether you're a beginner learning the basics or a seasoned seamstress tackling advanced projects, this kit is sure to enhance your sewing experience. Highly recommended.\n  \nRead more\n  8 people found this helpful\n    \n          \n              \n                  Helpful\n              \n          \n      Sending feedback...Thank you for your feedback.Sorry, we failed to record your vote. Please try again\n        Report\n  &lt;img src=\"https://c.media-amazon.com/images/S/amazon-avatars-global/default.png\"/&gt;Fantastic Journey5.0 out of 5 stars\n\n\n\n\n\n\n\n  \n  \n    Really nice sewing kit\n  \nReviewed in the United States on June 6, 2024Color: BlackSize: MVerified Purchase\n\n\n\n\n\n\n\n  \n  \n    This is a really nice sewing kit that has just about anything you could need to repair torn clothing or fix displaced buttons.  I never actually do this myself in terms of sewing, but after realizing the other day that I had no sewing needles around when I needed one I figured I would see what is available on Amazon. And  this kit is really nice with every color of thread, lots of needles, a thimble, measuring tape and scissors and more. It comes in a zippered case that you can hang on something. And at a cheap price. Great deal.\n  \nRead more\n\n\n\n\n\n\n\n\n\n\n\n \n  \t\t \n\n\n\n\n    \n        \n        \n            \n        \n            \n        \n        \n            \n            \n        \n        \n            \n            \n        \n    \n    \n        \n\n            \n                &lt;img src=\"https://c.media-amazon.com/images/S/amazon-avatars-global/default.png\"/&gt;Fantastic Journey\n            \n\n            5.0 out of 5 stars\n            \n                Really nice sewing kit\n            \n            \n            \n                \n                    \n                        \n                        \n                            \n                                \n                                \n                                    Reviewed in the United States on June 6, 2024\n                                \n                            \n                        \n                    \n                \n            \n        \n        \n            This is a really nice sewing kit that has just about anything you could need to repair torn clothing or fix displaced buttons.  I never actually do this myself in terms of sewing, but after realizing the other day that I had no sewing needles around when I needed one I figured I would see what is available on Amazon. And  this kit is really nice with every color of thread, lots of needles, a thimble, measuring tape and scissors and more. It comes in a zippered case that you can hang on something. And at a cheap price. Great deal.\n        \n        \n            \n                Images in this review\n            \n            \n                \n                    \n                        \n                    \n                        \n                    \n                        \n                    \n                        \n                    \n                \n            \n        \n    \n        \n    \n\n\n\n\n\n   function toggleSeeAllView() {\n       P.when('A', 'cr-image-popover-controller').execute(function(A, imagePopoverController) {\n          imagePopoverController.toggleSeeAllView(true);\n       });\n   }\n\n\n       &lt;img alt=\"Customer image\" src=\"https://c.media-amazon.com/images/I/71VqxmdBRDL._SY88.jpg\" height=\"88\" width=\"100%\"/&gt;&lt;img alt=\"Customer image\" src=\"https://c.media-amazon.com/images/I/71xfpZDXt5L._SY88.jpg\" height=\"88\" width=\"100%\"/&gt;&lt;img alt=\"Customer image\" src=\"https://c.media-amazon.com/images/I/71bvrCqRUqL._SY88.jpg\" height=\"88\" width=\"100%\"/&gt;&lt;img alt=\"Customer image\" src=\"https://c.media-amazon.com/images/I/71AmMAivUVL._SY88.jpg\" height=\"88\" width=\"100%\"/&gt;\n\n        P.when('A', 'cr-image-popover-controller').execute(function(A, imagePopoverController) {\n          A.on(\"a:popover:beforeShow:R4Y40HLSFBZOG_gallerySection_main\", function(data) {\n            imagePopoverController.initImagePopover(\"R4Y40HLSFBZOG\", \"[https://c.media-amazon.com/images/I/71VqxmdBRDL.jpg, https://c.media-amazon.com/images/I/71xfpZDXt5L.jpg, https://c.media-amazon.com/images/I/71bvrCqRUqL.jpg, https://c.media-amazon.com/images/I/71AmMAivUVL.jpg]\", data);\n          });\n        });\n    \n\n  10 people found this helpful\n    \n          \n              \n                  Helpful\n              \n          \n      Sending feedback...Thank you for your feedback.Sorry, we failed to record your vote. Please try again\n        Report\n  &lt;img src=\"https://c.media-amazon.com/images/S/amazon-avatars-global/default.png\"/&gt;mchere235.0 out of 5 stars\n\n\n\n\n\n\n\n  \n  \n    Perfect on the go kit\n  \nReviewed in the United States on July 13, 2024Color: BlackSize: MVerified Purchase\n\n\n\n\n\n\n\n  \n  \n    I keep this handy, got as an emergency kit for a wedding as the last several I had been in really needed one.It's well organized and easy to keep that way u like others I've had that become a tangled mess. It's a very complete kit and I've been quite happy the few times I've needed it.Next project is fixing a decapitated stuffed animal... zero doubts!\n  \nRead more\n  3 people found this helpful\n    \n          \n              \n                  Helpful\n              \n          \n      Sending feedback...Thank you for your feedback.Sorry, we failed to record your vote. Please try again\n        Report\n  &lt;img src=\"https://c.media-amazon.com/images/S/amazon-avatars-global/1fd818f7-08eb-4192-9d1e-659bb9d141e7._CR58%2C0%2C383%2C383_SX460_.jpg\"/&gt;Veronicasunshine5.0 out of 5 stars\n\n\n\n\n\n\n\n  \n  \n    So Handy you will not be disappointed\n  \nReviewed in the United States on July 26, 2024Color: BlackSize: MVerified Purchase\n\n\n\n\n\n\n\n  \n  \n    Love this little kit.  So convenient and easy to store anywhere.  In your purse, glove compartment or anywhere else you may need it.  I love the different size needles and the array of colors for the thread.  The little pair of scissors to snip the ends.\n  \nRead more\n  One person found this helpful\n    \n          \n              \n                  Helpful\n              \n          \n      Sending feedback...Thank you for your feedback.Sorry, we failed to record your vote. Please try again\n        Report\n  &lt;img src=\"https://c.media-amazon.com/images/S/amazon-avatars-global/default.png\"/&gt;Kindle Customer3.0 out of 5 stars\n\n\n\n\n\n\n\n  \n  \n    Poor quality\n  \nReviewed in the United States on August 21, 2024Color: BlackSize: MVerified Purchase\n\n\n\n\n\n\n\n  \n  \n    The price was low and so was the quality. The needle holder was broken and was almost impossible to retrieve a needle from. The thread assortment was good, but the quality was not good, very thin and very hard to get thru the eye of the needle. The needle threader  was useless. As I said, it was very cheap price wise and I didn't expect much. I got less than I expected.\n  \nRead more\n  2 people found this helpful\n    \n          \n              \n                  Helpful\n              \n          \n      Sending feedback...Thank you for your feedback.Sorry, we failed to record your vote. Please try again\n        Report\n  &lt;img src=\"https://c.media-amazon.com/images/S/amazon-avatars-global/default.png\"/&gt;Jordiscy5.0 out of 5 stars\n\n\n\n\n\n\n\n  \n  \n    Comprehensive kit for small repair projects\n  \nReviewed in the United States on August 25, 2024Color: BlackSize: MVerified Purchase\n\n\n\n\n\n\n\n  \n  \n    Has everything we need for small projects and repair jobs. Having downsized from a house to a small apartment, this kit will suit my small family well instead of the extensive sewing machine and sewing/crafting room we left behind. We won't be quilting, but this will put buttons back on, repair seams, and apply patches.\n  \nRead more\n  \n    \n          \n              \n                  Helpful\n              \n          \n      Sending feedback...Thank you for your feedback.Sorry, we failed to record your vote. Please try again\n        Report",</t>
  </si>
  <si>
    <t xml:space="preserve">    "trackingLink": "https://www.amazon.com/Futricy-Beginner-Traveler-Emergency-Accessories/dp/B0BXKB7QF6?psc=&amp;linkCode=ll1&amp;tag=dividy-20&amp;linkId=19844f639e6db7005c66156e5617c57e&amp;language=en_US&amp;ref_=as_li_ss_tl"</t>
  </si>
  <si>
    <t xml:space="preserve">    "productDetails": "About this item                   Bright Whiteâ€”a 96 brightness rating.     Inkjet, laser and copier guaranteed.     Acid- and lignin-free.       \n                            ›  See more product details",</t>
  </si>
  <si>
    <t xml:space="preserve">    "customerReviews": "&lt;img src=\"https://c.media-amazon.com/images/S/amazon-avatars-global/default.png\"/&gt;Altered Steaks5.0 out of 5 stars\n\n\n\n\n\n\n\n  \n  \n    Good Stock\n  \nReviewed in the United States on August 24, 2024Size: 250 SheetStyle: CardstockVerified Purchase\n\n\n\n\n\n\n\n  \n  \n    Nice heavy stock and perfectly white. I'm using this stock to make playing card prototypes. Works very well for that when laminated.\n  \nRead more\n  One person found this helpful\n    \n          \n              \n                  Helpful\n              \n          \n      Sending feedback...Thank you for your feedback.Sorry, we failed to record your vote. Please try again\n        Report\n  &lt;img src=\"https://c.media-amazon.com/images/S/amazon-avatars-global/b2cf23d2-9149-453f-80e0-3e358aeb4cf2._CR0%2C0%2C472%2C472_SX460_.jpg\"/&gt;Miller5.0 out of 5 stars\n\n\n\n\n\n\n\n  \n  \n    Great quality\n  \nReviewed in the United States on September 2, 2024Size: 250 SheetStyle: CardstockVerified Purchase\n\n\n\n\n\n\n\n  \n  \n    Great quality card stock. Perfect thickness and weight for multiple printed projects. Great value!\n  \nRead more\n  \n    \n          \n              \n                  Helpful\n              \n          \n      Sending feedback...Thank you for your feedback.Sorry, we failed to record your vote. Please try again\n        Report\n  &lt;img src=\"https://c.media-amazon.com/images/S/amazon-avatars-global/default.png\"/&gt;Amazon Customer5.0 out of 5 stars\n\n\n\n\n\n\n\n  \n  \n    good value\n  \nReviewed in the United States on August 25, 2024Size: 250 SheetStyle: CardstockVerified Purchase\n\n\n\n\n\n\n\n  \n  \n    good paper, good texture , works well\n  \nRead more\n  \n    \n          \n              \n                  Helpful\n              \n          \n      Sending feedback...Thank you for your feedback.Sorry, we failed to record your vote. Please try again\n        Report\n  &lt;img src=\"https://c.media-amazon.com/images/S/amazon-avatars-global/9c7350ab-964a-46f2-a5d4-85c25a86eb1c._CR94%2C0%2C312%2C312_SX460_.jpg\"/&gt;Personalized Canvas5.0 out of 5 stars\n\n\n\n\n\n\n\n  \n  \n    Great quality and value\n  \nReviewed in the United States on August 18, 2024Size: 250 SheetStyle: CardstockVerified Purchase\n\n\n\n\n\n\n\n  \n  \n    I use these card stocks for crafting and is great. Cost per sheet is great. Perfect thickness. Will purchase again.\n  \nRead more\n  One person found this helpful\n    \n          \n              \n                  Helpful\n              \n          \n      Sending feedback...Thank you for your feedback.Sorry, we failed to record your vote. Please try again\n        Report\n  &lt;img src=\"https://c.media-amazon.com/images/S/amazon-avatars-global/default.png\"/&gt;Jackie Hatfield 5.0 out of 5 stars\n\n\n\n\n\n\n\n  \n  \n    Great quality cardstock\n  \nReviewed in the United States on August 11, 2024Size: 250 SheetStyle: CardstockVerified Purchase\n\n\n\n\n\n\n\n  \n  \n    The card stock is great quality. As a teacher I use a lot of card stock. It’s great for bulletin boards, games and letters.\n  \nRead more\n  One person found this helpful\n    \n          \n              \n                  Helpful\n              \n          \n      Sending feedback...Thank you for your feedback.Sorry, we failed to record your vote. Please try again\n        Report\n  &lt;img src=\"https://c.media-amazon.com/images/S/amazon-avatars-global/default.png\"/&gt;Mar4.0 out of 5 stars\n\n\n\n\n\n\n\n  \n  \n    NOT BRIGHT WHITE\n  \nReviewed in the United States on July 26, 2024Size: 250 SheetStyle: CardstockVerified Purchase\n\n\n\n\n\n\n\n  \n  \n    Compare to other brand, its a cream color. Not bright white....\n  \nRead more\n\n\n\n\n\n\n\n\n\n\n\n \n  \t\t \n\n\n\n\n    \n        \n        \n            \n        \n            \n        \n        \n            \n            \n        \n        \n            \n            \n        \n    \n    \n        \n\n            \n                &lt;img src=\"https://c.media-amazon.com/images/S/amazon-avatars-global/default.png\"/&gt;Mar\n            \n\n            4.0 out of 5 stars\n            \n                NOT BRIGHT WHITE\n            \n            \n            \n                \n                    \n                        \n                        \n                            \n                                \n                                \n                                    Reviewed in the United States on July 26, 2024\n                                \n                            \n                        \n                    \n                \n            \n        \n        \n            Compare to other brand, its a cream color. Not bright white....\n        \n        \n            \n                Images in this review\n            \n            \n                \n                    \n                        \n                    \n                \n            \n        \n    \n        \n    \n\n\n\n\n\n   function toggleSeeAllView() {\n       P.when('A', 'cr-image-popover-controller').execute(function(A, imagePopoverController) {\n          imagePopoverController.toggleSeeAllView(true);\n       });\n   }\n\n\n       &lt;img alt=\"Customer image\" src=\"https://c.media-amazon.com/images/I/61N3-Nvf0SL._SY88.jpg\" height=\"88\" width=\"100%\"/&gt;\n\n        P.when('A', 'cr-image-popover-controller').execute(function(A, imagePopoverController) {\n          A.on(\"a:popover:beforeShow:R34XZKVRYD7LD4_gallerySection_main\", function(data) {\n            imagePopoverController.initImagePopover(\"R34XZKVRYD7LD4\", \"[https://c.media-amazon.com/images/I/61N3-Nvf0SL.jpg]\", data);\n          });\n        });\n    \n\n  \n    \n          \n              \n                  Helpful\n              \n          \n      Sending feedback...Thank you for your feedback.Sorry, we failed to record your vote. Please try again\n        Report\n  &lt;img src=\"https://c.media-amazon.com/images/S/amazon-avatars-global/default.png\"/&gt;CS5.0 out of 5 stars\n\n\n\n\n\n\n\n  \n  \n    Great paper\n  \nReviewed in the United States on August 3, 2024Size: 250 SheetStyle: CardstockVerified Purchase\n\n\n\n\n\n\n\n  \n  \n    Used to make program fans for wedding. They held up nicely. Also used for other things solid paper.\n  \nRead more\n  One person found this helpful\n    \n          \n              \n                  Helpful\n              \n          \n      Sending feedback...Thank you for your feedback.Sorry, we failed to record your vote. Please try again\n        Report\n  &lt;img src=\"https://c.media-amazon.com/images/S/amazon-avatars-global/default.png\"/&gt;Apeophile5.0 out of 5 stars\n\n\n\n\n\n\n\n  \n  \n    Perfect For Drawing\n  \nReviewed in the United States on June 30, 2024Size: 250 SheetStyle: CardstockVerified Purchase\n\n\n\n\n\n\n\n  \n  \n    As a caricature artist, I almost exclusively draw on cardstock.  These are stiff and very bright and hold the marker ink very well.  I'm used to paying much more than this from the local office supply store so I'm stocking up!\n  \nRead more\n  3 people found this helpful\n    \n          \n              \n                  Helpful\n              \n          \n      Sending feedback...Thank you for your feedback.Sorry, we failed to record your vote. Please try again\n        Report",</t>
  </si>
  <si>
    <t xml:space="preserve">    "trackingLink": "https://www.amazon.com/Neenah-Bright-White-Cardstock-Inches/dp/B00006IDRW?th=1&amp;linkCode=ll1&amp;tag=dividy-20&amp;linkId=3db62e0f2d96061d5e56c3deb5cea131&amp;language=en_US&amp;ref_=as_li_ss_tl"</t>
  </si>
  <si>
    <t xml:space="preserve">    "productDetails": "About this item                   COTTON YARN FOR CROCHETING &amp; KNITTING: This soft cotton yarn is perfect for projects that require less bulk and more intricate patterns, such as baby blankets, shawls, or sweaters.     COLORFUL YARN: This versatile worsted-weight yarn comes in a wide variety of rich colors—from delicate pastels to rich earth tones—that will make every stitch stand out. Each ball weighs 3.5 oz. (100 g) and is 186 yd. (170 m) long.     FIBER COUNT: This crochet yarn features all-natural fibers and is made from 100% mercerized cotton. It is rated a CYC #4 medium/worsted and runs thinner, making it a good yarn for any detailed project or craft.     EASY-CARE YARN: Items made from this yarn are easy to care for. Wash them in warm water and tumble dry on low heat. If desired, you can iron them on a medium setting.     LION BRAND YARN: Lion Brand Yarn is the perfect yarn for knitting, crocheting, crafting, and more. We design our high-quality yarn, patterns, and accessories to help beginner and expert crafters express themselves.       \n                            ›  See more product details",</t>
  </si>
  <si>
    <t xml:space="preserve">    "customerReviews": "&lt;img src=\"https://c.media-amazon.com/images/S/amazon-avatars-global/default.png\"/&gt;Brandon Catron5.0 out of 5 stars\n\n\n\n\n\n\n\n  \n  \n    High-Quality Yarn with Beautiful Color!\n  \nReviewed in the United States on July 28, 2024Size: 558 Foot (Pack of 2)Color: DragonflyVerified Purchase\n\n\n\n\n\n\n\n  \n  \n    I recently purchased the 24/7 Cotton® Yarn in the Dragonfly color, and I am thoroughly impressed with its quality and performance. Here’s a detailed review of my experience:Color and Appearance:The Dragonfly color is absolutely stunning. It’s a vibrant, rich hue that stands out and adds a beautiful touch to any project. The color is consistent throughout the skein, with no variations or dye lot issues.Quality of Yarn:The 24/7 Cotton® Yarn is made of 100% mercerized cotton, giving it a smooth, lustrous finish. The yarn feels soft to the touch and is easy to work with. It has a slight sheen that adds a polished look to finished projects. The yarn is also very durable, holding up well to handling and stitching without fraying or splitting.Ease of Use:Crocheting with this yarn has been a pleasure. It glides smoothly on the hook and stitches up evenly, making it perfect for a variety of projects. Whether you’re making garments, accessories, or home décor items, this yarn performs beautifully. It’s especially great for creating detailed stitches and patterns.Pack of 2:The pack of 2 skeins is a convenient option, providing enough yarn for larger projects or multiple smaller items. It’s also a great value, offering high-quality yarn at a reasonable price.Care Instructions:The yarn is machine washable and dryable, which is a big plus for practicality and ease of care. Finished projects can be washed without worrying about shrinkage or color fading.Final Thoughts:The 24/7 Cotton® Yarn in Dragonfly is a fantastic choice for anyone looking for high-quality, beautiful yarn. Its vibrant color, smooth texture, and durability make it a standout option for a wide range of projects. I highly recommend it to crocheters and knitters alike. This yarn will not disappoint!\n  \nRead more\n  4 people found this helpful\n    \n          \n              \n                  Helpful\n              \n          \n      Sending feedback...Thank you for your feedback.Sorry, we failed to record your vote. Please try again\n        Report\n  &lt;img src=\"https://c.media-amazon.com/images/S/amazon-avatars-global/default.png\"/&gt;Susan Dinsmore5.0 out of 5 stars\n\n\n\n\n\n\n\n  \n  \n    Wonderful Yarn\n  \nReviewed in the United States on August 15, 2024Size: 1 PackColor: EcruVerified Purchase\n\n\n\n\n\n\n\n  \n  \n    I love everything about this cotton yarn.  It works up fabulous and is very easy to work with. I currently am working with 5 colors of it. I wish I could afford manyore of all colors.. also..no knots..very soft..and just looks beautiful worked up  😍\n  \nRead more\n  \n    \n          \n              \n                  Helpful\n              \n          \n      Sending feedback...Thank you for your feedback.Sorry, we failed to record your vote. Please try again\n        Report\n  &lt;img src=\"https://c.media-amazon.com/images/S/amazon-avatars-global/c7c6901d-6c6d-4f7c-8b64-c98371bd1639._CR62%2C0%2C375%2C375_SX460_.jpg\"/&gt;Jordan Alexander5.0 out of 5 stars\n\n\n\n\n\n\n\n  \n  \n    Exactly what I was looking for!\n  \nReviewed in the United States on June 11, 2024Size: 558 Foot (Pack of 1)Color: SilverVerified Purchase\n\n\n\n\n\n\n\n  \n  \n    Wife Review Takeover 😉I'm surprising my husbands cousin with cute house warming gifts. Hand towels, coasters, dishcloths.What I like about this brand is it's versatility.▫️I can make a multi-piece product and not worry about it being \"off in color\". With that being said, I purchase yarn in the amount I need for a product/project to avoid issues of that nature.▫️Being 100% cotton it's Texture is of good quality. It's  soft  but strong and I can tell it will be perfect for dish cloths.▫️It is machine washable per the label but I'll probably look up more indepth instructions for care.▫️I've already started to work it up and it does get softer, it's performance is great as I haven't noticed any knotting so far.  Also I usually use 1 or a 1/2 size smaller hook in general than recommended (personal preference). I used a 3.5 mm hook, but it does call for a 4mm.▫️Overall I am very happy with my purchase and will continue to use it as long as they keep producing the same quality product.▫️Certain colors are inexpensive. But other colors are priced ridiculously high. If you run into this issue with certain colors like I did - My solution to that was to:  🔸️Take down the brand name  🔸️ Get the name of the color skien  🔸️Put it into the amazon search engine and see if there are any cheaper deals.  OR go to a different storefront and look else where. Thankfully I've been able to find the colors I need at $5 or under on this sellers page and on another sellers page. To be clear, I am not suggesting getting the SAME color skien from two different sellers. The yarn could be from two different lots and you might end up with slight color variations.(I paid for 3 silver, 3 dark grey, 3 pack of taupe, 3 Ecru, 3 multi-pink/beige yarns). I'll update this post after the completion of my project.Happy Crocheting to all!-@ThatGirlJams\n  \nRead more\n\n\n\n\n\n\n\n\n\n\n\n \n  \t\t \n\n\n\n\n    \n        \n        \n            \n        \n            \n        \n        \n            \n            \n        \n        \n            \n            \n        \n    \n    \n        \n\n            \n                &lt;img src=\"https://c.media-amazon.com/images/S/amazon-avatars-global/c7c6901d-6c6d-4f7c-8b64-c98371bd1639._CR62%2C0%2C375%2C375_SX460_.jpg\"/&gt;Jordan Alexander\n            \n\n            5.0 out of 5 stars\n            \n                Exactly what I was looking for!\n            \n            \n            \n                \n                    \n                        \n                        \n                            \n                                \n                                \n                                    Reviewed in the United States on June 11, 2024\n                                \n                            \n                        \n                    \n                \n            \n        \n        \n            Wife Review Takeover 😉I'm surprising my husbands cousin with cute house warming gifts. Hand towels, coasters, dishcloths.What I like about this brand is it's versatility.▫️I can make a multi-piece product and not worry about it being \"off in color\". With that being said, I purchase yarn in the amount I need for a product/project to avoid issues of that nature.▫️Being 100% cotton it's Texture is of good quality. It's  soft  but strong and I can tell it will be perfect for dish cloths.▫️It is machine washable per the label but I'll probably look up more indepth instructions for care.▫️I've already started to work it up and it does get softer, it's performance is great as I haven't noticed any knotting so far.  Also I usually use 1 or a 1/2 size smaller hook in general than recommended (personal preference). I used a 3.5 mm hook, but it does call for a 4mm.▫️Overall I am very happy with my purchase and will continue to use it as long as they keep producing the same quality product.▫️Certain colors are inexpensive. But other colors are priced ridiculously high. If you run into this issue with certain colors like I did - My solution to that was to:  🔸️Take down the brand name  🔸️ Get the name of the color skien  🔸️Put it into the amazon search engine and see if there are any cheaper deals.  OR go to a different storefront and look else where. Thankfully I've been able to find the colors I need at $5 or under on this sellers page and on another sellers page. To be clear, I am not suggesting getting the SAME color skien from two different sellers. The yarn could be from two different lots and you might end up with slight color variations.(I paid for 3 silver, 3 dark grey, 3 pack of taupe, 3 Ecru, 3 multi-pink/beige yarns). I'll update this post after the completion of my project.Happy Crocheting to all!-@ThatGirlJams\n        \n        \n            \n                Images in this review\n            \n            \n                \n                    \n                        \n                    \n                        \n                    \n                \n            \n        \n    \n        \n    \n\n\n\n\n\n   function toggleSeeAllView() {\n       P.when('A', 'cr-image-popover-controller').execute(function(A, imagePopoverController) {\n          imagePopoverController.toggleSeeAllView(true);\n       });\n   }\n\n\n       &lt;img alt=\"Customer image\" src=\"https://c.media-amazon.com/images/I/71gutURVtQL._SY88.jpg\" height=\"88\" width=\"100%\"/&gt;&lt;img alt=\"Customer image\" src=\"https://c.media-amazon.com/images/I/71AdRLjyxPL._SY88.jpg\" height=\"88\" width=\"100%\"/&gt;\n\n        P.when('A', 'cr-image-popover-controller').execute(function(A, imagePopoverController) {\n          A.on(\"a:popover:beforeShow:R243QVEQGJ2L1K_gallerySection_main\", function(data) {\n            imagePopoverController.initImagePopover(\"R243QVEQGJ2L1K\", \"[https://c.media-amazon.com/images/I/71gutURVtQL.jpg, https://c.media-amazon.com/images/I/71AdRLjyxPL.jpg]\", data);\n          });\n        });\n    \n\n  7 people found this helpful\n    \n          \n              \n                  Helpful\n              \n          \n      Sending feedback...Thank you for your feedback.Sorry, we failed to record your vote. Please try again\n        Report\n  &lt;img src=\"https://c.media-amazon.com/images/S/amazon-avatars-global/0bb40ad0-579b-456c-bc4d-9309baf23180._CR50%2C0%2C300%2C300_UX460_.jpg\"/&gt;D. Kluchin4.0 out of 5 stars\n\n\n\n\n\n\n\n  \n  \n    Not really Navy blue\n  \nReviewed in the United States on August 11, 2024Size: 558 Foot (Pack of 1)Color: NavyVerified Purchase\n\n\n\n\n\n\n\n  \n  \n    The yarn itself is fine, nice, soft cotton yarn. I was looking for navy blue yarn for a project I’m making. The color is called navy but it is bright, more of a dark royal blue. The navy color is different than the picture shown, sad I have to return. I was looking forward to working on my project today!\n  \nRead more\n\n\n\n\n\n\n\n\n\n\n\n \n  \t\t \n\n\n\n\n    \n        \n        \n            \n        \n            \n        \n        \n            \n            \n        \n        \n            \n            \n        \n    \n    \n        \n\n            \n                &lt;img src=\"https://c.media-amazon.com/images/S/amazon-avatars-global/0bb40ad0-579b-456c-bc4d-9309baf23180._CR50%2C0%2C300%2C300_UX460_.jpg\"/&gt;D. Kluchin\n            \n\n            4.0 out of 5 stars\n            \n                Not really Navy blue\n            \n            \n            \n                \n                    \n                        \n                        \n                            \n                                \n                                \n                                    Reviewed in the United States on August 11, 2024\n                                \n                            \n                        \n                    \n                \n            \n        \n        \n            The yarn itself is fine, nice, soft cotton yarn. I was looking for navy blue yarn for a project I’m making. The color is called navy but it is bright, more of a dark royal blue. The navy color is different than the picture shown, sad I have to return. I was looking forward to working on my project today!\n        \n        \n            \n                Images in this review\n            \n            \n                \n                    \n                        \n                    \n                        \n                    \n                \n            \n        \n    \n        \n    \n\n\n\n\n\n   function toggleSeeAllView() {\n       P.when('A', 'cr-image-popover-controller').execute(function(A, imagePopoverController) {\n          imagePopoverController.toggleSeeAllView(true);\n       });\n   }\n\n\n       &lt;img alt=\"Customer image\" src=\"https://c.media-amazon.com/images/I/71lm3LzecuL._SY88.jpg\" height=\"88\" width=\"100%\"/&gt;&lt;img alt=\"Customer image\" src=\"https://c.media-amazon.com/images/I/71v7goTgucL._SY88.jpg\" height=\"88\" width=\"100%\"/&gt;\n\n        P.when('A', 'cr-image-popover-controller').execute(function(A, imagePopoverController) {\n          A.on(\"a:popover:beforeShow:R27140R6E3679N_gallerySection_main\", function(data) {\n            imagePopoverController.initImagePopover(\"R27140R6E3679N\", \"[https://c.media-amazon.com/images/I/71lm3LzecuL.jpg, https://c.media-amazon.com/images/I/71v7goTgucL.jpg]\", data);\n          });\n        });\n    \n\n  One person found this helpful\n    \n          \n              \n                  Helpful\n              \n          \n      Sending feedback...Thank you for your feedback.Sorry, we failed to record your vote. Please try again\n        Report",</t>
  </si>
  <si>
    <t xml:space="preserve">    "trackingLink": "https://www.amazon.com/Skein-24-Cotton%C2%AE-Yarn-White/dp/B017T97A02?th=1&amp;linkCode=ll1&amp;tag=dividy-20&amp;linkId=ad2da41e95bdae0adec711d771fdae74&amp;language=en_US&amp;ref_=as_li_ss_tl"</t>
  </si>
  <si>
    <t xml:space="preserve">    "productDetails": "About this item                   2 Pack Soft Fashion Measuring Tape Set. Double sided, 60 inch / 150 cm, portable,durable tape measure. Small and light pocket size measuring tape.     Easy to Read and Accurate Measurements. The tape measure has accurate, large and clear markings in both inches and centimeters, easy and convenient to read. Wide Application on Home Office School Supplies: Cloth tape measure; body tape measure, sewing tape measure, measuring tape for body, waist tape measure, tailor tape measure. Great measuring tape for body, sewing, tailoring, weight loss, ordering clothes online, waist measurement or measuring any curved surface.     NOTE: The black tape measure is retractable. There is a retract button in the center, just press on the button when pulling the tape out or retracting the tape back into it, or there will be loud noise.     Package includes one soft fashion pink tape measure and one retractable black tape measure. Perfect multipurpose measuring tape for body fabric sewing tailor cloth knitting craft measurements. Great gift idea for family friends coworkers seamstress. (Retractable Black Measuring Tape, Size 2 x 2 x 0.5 inches, weight 0.7oz, portable and easy to carry or put into your bag.)       \n                          ›  See more product details",</t>
  </si>
  <si>
    <t xml:space="preserve">    "customerReviews": "&lt;img src=\"https://c.media-amazon.com/images/S/amazon-avatars-global/e00753df-8c82-4771-af71-701c3e98140b._CR80%2C0%2C480%2C480_SX460_.jpg\"/&gt;Bonito5.0 out of 5 stars\n\n\n\n\n\n\n\n  \n  \n    Amazing product\n  \nReviewed in the United States on September 2, 2024Color: Pink &amp; BlackVerified Purchase\n\n\n\n\n\n\n\n  \n  \n    Looks like pic. Ease of use is amazing , the lock on the tape measure is really strong. The performance is great it helped me to measure what I needed . The accuracy of the product is the same as advertised, the size is perfect for travel and the thickness is perfect for its use\n  \nRead more\n  \n    \n          \n              \n                  Helpful\n              \n          \n      Sending feedback...Thank you for your feedback.Sorry, we failed to record your vote. Please try again\n        Report\n  &lt;img src=\"https://c.media-amazon.com/images/S/amazon-avatars-global/837dbc33-2149-4e79-b59d-5260e43b397f._CR0%2C0%2C367%2C367_UX460_.jpg\"/&gt;K Hancock5.0 out of 5 stars\n\n\n\n\n\n\n\n  \n  \n    Great for sewing and crafts\n  \nReviewed in the United States on July 19, 2024Color: Pink &amp; BlackVerified Purchase\n\n\n\n\n\n\n\n  \n  \n    I love this little measuring tape for measuring boxes for mailing, as well as sewing and crafts.  It is inexpensive but high quality.  It is compact and lightweight.  Everyone needs one of these at their fingertips.\n  \nRead more\n  \n    \n          \n              \n                  Helpful\n              \n          \n      Sending feedback...Thank you for your feedback.Sorry, we failed to record your vote. Please try again\n        Report\n  &lt;img src=\"https://c.media-amazon.com/images/S/amazon-avatars-global/default.png\"/&gt;Jessica5.0 out of 5 stars\n\n\n\n\n\n\n\n  \n  \n    Better Than Expected\n  \nReviewed in the United States on September 1, 2024Color: Pink &amp; BlackVerified Purchase\n\n\n\n\n\n\n\n  \n  \n    These are great! Quality was much better than expected, especially for the low price. Highly recommend\n  \nRead more\n  \n    \n          \n              \n                  Helpful\n              \n          \n      Sending feedback...Thank you for your feedback.Sorry, we failed to record your vote. Please try again\n        Report\n  &lt;img src=\"https://c.media-amazon.com/images/S/amazon-avatars-global/e9eddd56-957a-420a-a787-072d9751e7ee._CR0%2C0%2C499%2C499_SX460_.jpg\"/&gt;Amazon Customer5.0 out of 5 stars\n\n\n\n\n\n\n\n  \n  \n    Pros and Cons!\n  \nReviewed in the United States on May 6, 2024Color: Pink &amp; BlackVerified Purchase\n\n\n\n\n\n\n\n  \n  \n    Pros:**Dual Pack Convenience: Having both a soft fashion pink and retractable black tape measure in one pack offers versatility for various uses, whether it's sewing, crafting, or tracking body measurements.**Accurate Measurements: The double scales rulers provide both metric and imperial measurements, catering to different measurement preferences and eliminating the need for conversion.**Portability: The retractable feature of the black tape measure ensures it stays compact and tangle-free, making it easy to carry around in a bag or pocket.**Durable Construction: The tapes are made with quality materials, ensuring durability and longevity even with frequent use.Cons:**Limited Length: With a 60-inch length, these tape measures may not be suitable for measuring larger items or spaces.**Limited Color Options: While the soft fashion pink tape adds a pop of color, some users may prefer more color choices to suit their preferences or aesthetic.**Retraction Feature May Be Janky: Some users have reported that the retractable mechanism of the black tape measure can be a little janky at times, requiring extra effort to retract smoothly.\n  \nRead more\n  10 people found this helpful\n    \n          \n              \n                  Helpful\n              \n          \n      Sending feedback...Thank you for your feedback.Sorry, we failed to record your vote. Please try again\n        Report\n  &lt;img src=\"https://c.media-amazon.com/images/S/amazon-avatars-global/ff935e0c-2b6f-4608-b5c9-a8c0b28f209d._CR121%2C0%2C257%2C257_SX460_.jpg\"/&gt;Colorful4.0 out of 5 stars\n\n\n\n\n\n\n\n  \n  \n    Nice little tape measure set\n  \nReviewed in the United States on August 11, 2024Color: Pink &amp; BlackVerified Purchase\n\n\n\n\n\n\n\n  \n  \n    I have to admit I bought this based on price.  But, it is a nice little tape measure set.  I don't regret choosing this one.\n  \nRead more\n  \n    \n          \n              \n                  Helpful\n              \n          \n      Sending feedback...Thank you for your feedback.Sorry, we failed to record your vote. Please try again\n        Report\n  &lt;img src=\"https://c.media-amazon.com/images/S/amazon-avatars-global/default.png\"/&gt;Rylie Vanbramer5.0 out of 5 stars\n\n\n\n\n\n\n\n  \n  \n    Great value!\n  \nReviewed in the United States on August 28, 2024Color: Pink &amp; BlackVerified Purchase\n\n\n\n\n\n\n\n  \n  \n    Great value and easy to use!\n  \nRead more\n  \n    \n          \n              \n                  Helpful\n              \n          \n      Sending feedback...Thank you for your feedback.Sorry, we failed to record your vote. Please try again\n        Report\n  &lt;img src=\"https://c.media-amazon.com/images/S/amazon-avatars-global/default.png\"/&gt;Colorado Mac5.0 out of 5 stars\n\n\n\n\n\n\n\n  \n  \n    Quality\n  \nReviewed in the United States on August 13, 2024Color: Pink &amp; BlackVerified Purchase\n\n\n\n\n\n\n\n  \n  \n    They're well-made and measure things accurately.  What more do you want?\n  \nRead more\n  \n    \n          \n              \n                  Helpful\n              \n          \n      Sending feedback...Thank you for your feedback.Sorry, we failed to record your vote. Please try again\n        Report\n  &lt;img src=\"https://c.media-amazon.com/images/S/amazon-avatars-global/default.png\"/&gt;SilentReviewer5.0 out of 5 stars\n\n\n\n\n\n\n\n  \n  \n    Worth the money\n  \nReviewed in the United States on July 2, 2024Color: Pink &amp; BlackVerified Purchase\n\n\n\n\n\n\n\n  \n  \n    Needed this for body measurements, easy to read. You just have to make sure that the numbers are outside and not facing you for easier reading.\n  \nRead more\n  One person found this helpful\n    \n          \n              \n                  Helpful\n              \n          \n      Sending feedback...Thank you for your feedback.Sorry, we failed to record your vote. Please try again\n        Report",</t>
  </si>
  <si>
    <t xml:space="preserve">    "trackingLink": "https://www.amazon.com/Pack-Measuring-Knitting-Measurements-Retractable/dp/B07WG5B464?th=1&amp;linkCode=ll1&amp;tag=dividy-20&amp;linkId=7c7ab3ca142d5307b72a9386e130cbc7&amp;language=en_US&amp;ref_=as_li_ss_tl"</t>
  </si>
  <si>
    <t xml:space="preserve">    "productDetails": "About this item                   Vivid and Bold: Create standout artwork with markers that pop on light and dark surfaces     No-Bleed: Water-based ink that won’t bleed through paper     Multi-Surface: Works effectively on paper, metal, wood, ceramic, glass, rock and canvas     Layer Effect: Colors that layer beautifully adding more depth to your artwork     Ready-to-Use: No priming required, simply uncap and create     Paint-like Control: Enjoy the control of a marker with a brush tip for a paint-like finish     Diverse: A set of 12 assorted colors for a wide range of creativity.       \n                            ›  See more product details",</t>
  </si>
  <si>
    <t xml:space="preserve">    "customerReviews": "&lt;img src=\"https://c.media-amazon.com/images/S/amazon-avatars-global/default.png\"/&gt;sam i am!5.0 out of 5 stars\n\n\n\n\n\n\n\n  \n  \n    The best (and only) Acrylic Markers!!! Comparable to Posca\n  \nReviewed in the United States on August 12, 2024Style: Brush TipVerified Purchase\n\n\n\n\n\n\n\n  \n  \n    TLDRI’m a professional artist and these brush tip (and the bullet tip option) Sharpie Creative Acrylic Markers are the best markers and paint markers I’ve ever used. These are comparable only to Posca (paint PENS with roller balls, not Acrylic Markers), but they’re more accessible, a better deal and the better choice for general population versus Posca or literally any other brand.I am a fine artist who went to MIAD. About 15 years ago my search for fine tip acrylic paint markers started. My medium of choice was acrylic paint on canvas, and sharpies on everything else. Years ago I searched and searched hoping Sharpie would have an acrylic option. They didn’t.This is when I discovered the Japanese company Posca. They hadn’t made their way into US art yet. Now Posca are sold in public non speciality art stores such as Blick across from MIAD. Poscas are amazing, however they are not “markers” they are “paint pens”. So Posca have a little roller ball in each pen and are full of actual paint which you need to shake and shake to activate. They also require significant dry time (the Poscas).I was out grabbing some groceries and I always make a walk down the stationary isle. I literally stopped in my tracks and gasped upon seeing “Sharpie Creative Acrylic Markers”. The ones at the market were “bullet tip” which is the usual standard. I bought them and came home and tested them in my sketchbook. Holy crap was I floored by the quality, the saturation, the lack of dryness, no need to shake, how smooth the writing felt, the entire lack of bleeding and the ability to layer colors!! The color is so saturated I was floored that the ink didn’t at all bleed through the paper. Even Posca does if you do too many coats/layers/passes of the marker.After falling in love with the bullet tip, I was excited to see they had a “brush tip” style. This is the only way you’re going to get very thin crisp paint lines with the ease of application of an extremely high quality marker. Although this review is for the brush tip version, I am also speaking of the bullet tip since I bought those first and I feel the information is extremely relevant.Don’t ever buy “normal” markers again (I know I won’t!), and I am very serious. With all my years of creating art and testing supplies, the performance and value for the money is absolutely amazing. I have a lot of Crayola because it’s an amazing high quality brand (for simple needs) and I have a lot of Prismacolor, however I will never buy Crayola markers again (probably not even Prismacolor again tbh), or any marker really.These are perfect for crafts, marking boxes, coloring books, making signs, kids crafts, wall drawing, detail painting, professional projects, comic inking, illustrations, and really literally anything you can think of. Just remember if it’s not a “typical” surface you will need to do a coat or spray of sealant (clear coat spray; matte in my opinion. Or you can use my secret favorite, painting plain Mod(ge) Podge as a finishing coat). Remember there are bullet tip and fine tip. Bullet will be great for actual marker uses. The brush tips are great for fine lines, writing, detail work, calligraphy and things like that.I always get messy full of paint with Posca, the flow of actual paint can be strange or too much at times and the need to occasionally *pump* the tip leads to pools of paint if not careful. However, with either style of these Sharpie Creative Markers my hands didn’t have paint on them after, and if any paint does get on you or somewhere you don’t want it, simply wipe away with a damp cloth. Acrylic paint is very forgiving.One last thing, for some reason the quality of the black brush tip I got was not as good as any of the others. It was the only one I was any type of not impressed with. It seemed to be a paint saturation issue in the tip. And honestly I imagine if you shake these that will distribute the ink inside the marker. The brush tip style does seem to have some sort of shaker mechanism inside, I wasn’t positive if this was a feature because some when shaken didn’t make a sound. This probably just means I need to legitimately shake them, which is a non issues, especially compared to Posca.Buy them, give them a try, they are really nice.\n  \nRead more\n\n\n\n\n\n\n\n\n\n\n\n \n  \t\t \n\n\n\n\n    \n        \n        \n            \n        \n            \n        \n        \n            \n            \n        \n        \n            \n            \n        \n    \n    \n        \n\n            \n                &lt;img src=\"https://c.media-amazon.com/images/S/amazon-avatars-global/default.png\"/&gt;sam i am!\n            \n\n            5.0 out of 5 stars\n            \n                The best (and only) Acrylic Markers!!! Comparable to Posca\n            \n            \n            \n                \n                    \n                        \n                        \n                            \n                                \n                                \n                                    Reviewed in the United States on August 12, 2024\n                                \n                            \n                        \n                    \n                \n            \n        \n        \n            TLDRI’m a professional artist and these brush tip (and the bullet tip option) Sharpie Creative Acrylic Markers are the best markers and paint markers I’ve ever used. These are comparable only to Posca (paint PENS with roller balls, not Acrylic Markers), but they’re more accessible, a better deal and the better choice for general population versus Posca or literally any other brand.I am a fine artist who went to MIAD. About 15 years ago my search for fine tip acrylic paint markers started. My medium of choice was acrylic paint on canvas, and sharpies on everything else. Years ago I searched and searched hoping Sharpie would have an acrylic option. They didn’t.This is when I discovered the Japanese company Posca. They hadn’t made their way into US art yet. Now Posca are sold in public non speciality art stores such as Blick across from MIAD. Poscas are amazing, however they are not “markers” they are “paint pens”. So Posca have a little roller ball in each pen and are full of actual paint which you need to shake and shake to activate. They also require significant dry time (the Poscas).I was out grabbing some groceries and I always make a walk down the stationary isle. I literally stopped in my tracks and gasped upon seeing “Sharpie Creative Acrylic Markers”. The ones at the market were “bullet tip” which is the usual standard. I bought them and came home and tested them in my sketchbook. Holy crap was I floored by the quality, the saturation, the lack of dryness, no need to shake, how smooth the writing felt, the entire lack of bleeding and the ability to layer colors!! The color is so saturated I was floored that the ink didn’t at all bleed through the paper. Even Posca does if you do too many coats/layers/passes of the marker.After falling in love with the bullet tip, I was excited to see they had a “brush tip” style. This is the only way you’re going to get very thin crisp paint lines with the ease of application of an extremely high quality marker. Although this review is for the brush tip version, I am also speaking of the bullet tip since I bought those first and I feel the information is extremely relevant.Don’t ever buy “normal” markers again (I know I won’t!), and I am very serious. With all my years of creating art and testing supplies, the performance and value for the money is absolutely amazing. I have a lot of Crayola because it’s an amazing high quality brand (for simple needs) and I have a lot of Prismacolor, however I will never buy Crayola markers again (probably not even Prismacolor again tbh), or any marker really.These are perfect for crafts, marking boxes, coloring books, making signs, kids crafts, wall drawing, detail painting, professional projects, comic inking, illustrations, and really literally anything you can think of. Just remember if it’s not a “typical” surface you will need to do a coat or spray of sealant (clear coat spray; matte in my opinion. Or you can use my secret favorite, painting plain Mod(ge) Podge as a finishing coat). Remember there are bullet tip and fine tip. Bullet will be great for actual marker uses. The brush tips are great for fine lines, writing, detail work, calligraphy and things like that.I always get messy full of paint with Posca, the flow of actual paint can be strange or too much at times and the need to occasionally *pump* the tip leads to pools of paint if not careful. However, with either style of these Sharpie Creative Markers my hands didn’t have paint on them after, and if any paint does get on you or somewhere you don’t want it, simply wipe away with a damp cloth. Acrylic paint is very forgiving.One last thing, for some reason the quality of the black brush tip I got was not as good as any of the others. It was the only one I was any type of not impressed with. It seemed to be a paint saturation issue in the tip. And honestly I imagine if you shake these that will distribute the ink inside the marker. The brush tip style does seem to have some sort of shaker mechanism inside, I wasn’t positive if this was a feature because some when shaken didn’t make a sound. This probably just means I need to legitimately shake them, which is a non issues, especially compared to Posca.Buy them, give them a try, they are really nice.\n        \n        \n            \n                Images in this review\n            \n            \n                \n                    \n                        \n                    \n                        \n                    \n                \n            \n        \n    \n        \n    \n\n\n\n\n\n   function toggleSeeAllView() {\n       P.when('A', 'cr-image-popover-controller').execute(function(A, imagePopoverController) {\n          imagePopoverController.toggleSeeAllView(true);\n       });\n   }\n\n\n       &lt;img alt=\"Customer image\" src=\"https://c.media-amazon.com/images/I/719IWn4GY-L._SY88.jpg\" height=\"88\" width=\"100%\"/&gt;&lt;img alt=\"Customer image\" src=\"https://c.media-amazon.com/images/I/71PKJFefDUL._SY88.jpg\" height=\"88\" width=\"100%\"/&gt;\n\n        P.when('A', 'cr-image-popover-controller').execute(function(A, imagePopoverController) {\n          A.on(\"a:popover:beforeShow:R32WSAP3E0CLEX_gallerySection_main\", function(data) {\n            imagePopoverController.initImagePopover(\"R32WSAP3E0CLEX\", \"[https://c.media-amazon.com/images/I/719IWn4GY-L.jpg, https://c.media-amazon.com/images/I/71PKJFefDUL.jpg]\", data);\n          });\n        });\n    \n\n  35 people found this helpful\n    \n          \n              \n                  Helpful\n              \n          \n      Sending feedback...Thank you for your feedback.Sorry, we failed to record your vote. Please try again\n        Report\n  &lt;img src=\"https://c.media-amazon.com/images/S/amazon-avatars-global/default.png\"/&gt;Otto IV5.0 out of 5 stars\n\n\n\n\n\n\n\n  \n  \n    They are opaque with great smooth coverage and can be overlapped\n  \nReviewed in the United States on June 16, 2024Style: Brush TipVerified Purchase\n\n\n\n\n\n\n\n  \n  \n    Ok right away just doing a simple color test on black plastic I knew I loved this ink/paints formula. It is opaque and can be overlapped without removing itself from smooth surfaces. The Achilles heel of paint pens is the fact that once you put a mark down if you try and go back and spot fill you'll end up pulling up what you just put down, I believe the brush tip which has a good amount of play not too soft not too stiff is partially the reason and the other is the formula that they use is a very high quality. Each color including white is bright and vibrant and while I have used other paint sets in the past there's always been a slight transparency or it was incredibly thick and often would dry out on the nib. Now the paint can still smear but as long as you're aware of that that's actually one of the strong suits of these pens which allow colors to be right up next to each other or even being able to spot fill if your stroke was too hasty. Now I'm sure plastic was left off all of the surfaces you can apply it to most likely because of how smooth it is and because of the inks ability to go on smoothly it's pretty easy to scratch. I would treat it how you would anything you would airbrush paint and put a protective clear coat over it if it's something that will be handled and that would have a chance to normally scratch but on a surface with a little 'tooth' it won't be an issue. These are what chalk markers wish they could be, bright, vibrant and easy to lay down. There's a reason artists like the classic sharpie it glides across paper, art board etc smoothly with a consistent line and these are just the same quality of instrument. I think I found a new favorite, I highly recommend the brush variety. Oh and the 'store horizontally' is a bigger deal then they make it as most pens are stored horizontal (cases, drawers etc) and most paint pens need to be kept vertical to drain out the paint from the tip or it dries an clogs effectively killing the pen, but not these :) .\n  \nRead more\n  52 people found this helpful\n    \n          \n              \n                  Helpful\n              \n          \n      Sending feedback...Thank you for your feedback.Sorry, we failed to record your vote. Please try again\n        Report\n  &lt;img src=\"https://c.media-amazon.com/images/S/amazon-avatars-global/default.png\"/&gt;Sarah5.0 out of 5 stars\n\n\n\n\n\n\n\n  \n  \n    So vivid and fun\n  \nReviewed in the United States on September 3, 2024Style: Brush TipVerified Purchase\n\n\n\n\n\n\n\n  \n  \n    Just as described. Doesn't bleed through papers, and great quality of colour on multiple surfaces, and easy to use. I've been using them for over a month now, daily, and am still impressed by its abilities. I don't write reviews, but I am so pleased with these markers I had to share!\n  \nRead more\n\n\n\n\n\n\n\n\n\n\n\n \n  \t\t \n\n\n\n\n    \n        \n        \n            \n        \n            \n        \n        \n            \n            \n        \n        \n            \n            \n        \n    \n    \n        \n\n            \n                &lt;img src=\"https://c.media-amazon.com/images/S/amazon-avatars-global/default.png\"/&gt;Sarah\n            \n\n            5.0 out of 5 stars\n            \n                So vivid and fun\n            \n            \n            \n                \n                    \n                        \n                        \n                            \n                                \n                                \n                                    Reviewed in the United States on September 3, 2024\n                                \n                            \n                        \n                    \n                \n            \n        \n        \n            Just as described. Doesn't bleed through papers, and great quality of colour on multiple surfaces, and easy to use. I've been using them for over a month now, daily, and am still impressed by its abilities. I don't write reviews, but I am so pleased with these markers I had to share!\n        \n        \n            \n                Images in this review\n            \n            \n                \n                    \n                        \n                    \n                \n            \n        \n    \n        \n    \n\n\n\n\n\n   function toggleSeeAllView() {\n       P.when('A', 'cr-image-popover-controller').execute(function(A, imagePopoverController) {\n          imagePopoverController.toggleSeeAllView(true);\n       });\n   }\n\n\n       &lt;img alt=\"Customer image\" src=\"https://c.media-amazon.com/images/I/41-ETjG35uL._SY88.jpg\" height=\"88\" width=\"100%\"/&gt;\n\n        P.when('A', 'cr-image-popover-controller').execute(function(A, imagePopoverController) {\n          A.on(\"a:popover:beforeShow:RSQXIIXVKMECK_gallerySection_main\", function(data) {\n            imagePopoverController.initImagePopover(\"RSQXIIXVKMECK\", \"[https://c.media-amazon.com/images/I/41-ETjG35uL.jpg]\", data);\n          });\n        });\n    \n\n  \n    \n          \n              \n                  Helpful\n              \n          \n      Sending feedback...Thank you for your feedback.Sorry, we failed to record your vote. Please try again\n        Report\n  &lt;img src=\"https://c.media-amazon.com/images/S/amazon-avatars-global/f0ffe65f-c0f9-4a19-bf5c-d2e34aae0ae4._CR0%2C0%2C1944%2C1944_SX460_.jpg\"/&gt;Adrian D. 5.0 out of 5 stars\n\n\n\n\n\n\n\n  \n  \n    One of the best paint markers I've had\n  \nReviewed in the United States on August 18, 2024Style: Bullet TipVerified Purchase\n\n\n\n\n\n\n\n  \n  \n    I bought these on a whim and I'm glad I did! These paint markers are so fun and easy to use AND the colours are very vibrant! They dry super quick when used to paint and the colours are pretty much the same afterwards.My only complaint is that the white marker isn't very visible. I personally can't even use it because at that point, it's easier just to break out the paint and brushes.I also wish there was more colour variety tbh Hopefully in the future there will be more!\n  \nRead more\n  \n    \n          \n              \n                  Helpful\n              \n          \n      Sending feedback...Thank you for your feedback.Sorry, we failed to record your vote. Please try again\n        Report\n  &lt;img src=\"https://c.media-amazon.com/images/S/amazon-avatars-global/default.png\"/&gt;Loret Smith4.0 out of 5 stars\n\n\n\n\n\n\n\n  \n  \n    Good marker\n  \nReviewed in the United States on August 24, 2024Style: Brush TipVerified Purchase\n\n\n\n\n\n\n\n  \n  \n    These are very nice markers at a good price. I purchased both the regular tip and fine tip. They work well for detail work on my ceramics. The color flows well and smoothly. My only complaint is the color may change, depending on the base color you’re painting on. At least that’s been my experience so far. Most of the colors look as you would expect, but there were a few that changed hue. That may not be a problem when you use them on on paper or canvas, but I’ve noticed it on my ceramics. I still would recommend these markers, I think they work well, have good color at a fair price\n  \nRead more\n\n\n\n\n\n\n\n\n\n\n\n \n  \t\t \n\n\n\n\n    \n        \n        \n            \n        \n            \n        \n        \n            \n            \n        \n        \n            \n            \n        \n    \n    \n        \n\n            \n                &lt;img src=\"https://c.media-amazon.com/images/S/amazon-avatars-global/default.png\"/&gt;Loret Smith\n            \n\n            4.0 out of 5 stars\n            \n                Good marker\n            \n            \n            \n                \n                    \n                        \n                        \n                            \n                                \n                                \n                                    Reviewed in the United States on August 24, 2024\n                                \n                            \n                        \n                    \n                \n            \n        \n        \n            These are very nice markers at a good price. I purchased both the regular tip and fine tip. They work well for detail work on my ceramics. The color flows well and smoothly. My only complaint is the color may change, depending on the base color you’re painting on. At least that’s been my experience so far. Most of the colors look as you would expect, but there were a few that changed hue. That may not be a problem when you use them on on paper or canvas, but I’ve noticed it on my ceramics. I still would recommend these markers, I think they work well, have good color at a fair price\n        \n        \n            \n                Images in this review\n            \n            \n                \n                    \n                        \n                    \n                        \n                    \n                \n            \n        \n    \n        \n    \n\n\n\n\n\n   function toggleSeeAllView() {\n       P.when('A', 'cr-image-popover-controller').execute(function(A, imagePopoverController) {\n          imagePopoverController.toggleSeeAllView(true);\n       });\n   }\n\n\n       &lt;img alt=\"Customer image\" src=\"https://c.media-amazon.com/images/I/71+ULFMhbxL._SY88.jpg\" height=\"88\" width=\"100%\"/&gt;&lt;img alt=\"Customer image\" src=\"https://c.media-amazon.com/images/I/712pFpkICoL._SY88.jpg\" height=\"88\" width=\"100%\"/&gt;\n\n        P.when('A', 'cr-image-popover-controller').execute(function(A, imagePopoverController) {\n          A.on(\"a:popover:beforeShow:R7F2O3KRCGL3A_gallerySection_main\", function(data) {\n            imagePopoverController.initImagePopover(\"R7F2O3KRCGL3A\", \"[https://c.media-amazon.com/images/I/71+ULFMhbxL.jpg, https://c.media-amazon.com/images/I/712pFpkICoL.jpg]\", data);\n          });\n        });\n    \n\n  2 people found this helpful\n    \n          \n              \n                  Helpful\n              \n          \n      Sending feedback...Thank you for your feedback.Sorry, we failed to record your vote. Please try again\n        Report",</t>
  </si>
  <si>
    <t xml:space="preserve">    "trackingLink": "https://www.amazon.com/SHARPIE-Creative-Markers-Water-Based-Assorted/dp/B0CPMTDYVB?th=1&amp;linkCode=ll1&amp;tag=dividy-20&amp;linkId=959e3aec0b984c752ca467fbb63fca58&amp;language=en_US&amp;ref_=as_li_ss_tl"</t>
  </si>
  <si>
    <t xml:space="preserve">    "productDetails": "About this item                   【EASY TO CUT &amp; WEED &amp; TRANSFER】Our HTV white heat transfer vinyl will save your time which you may waste on each image or letter, because you can cut and weed easily through the designs just right.The HTV vinyl white is sensitive to temperature and pressure, which can be heat transferred on any t-shirt easily     【GREAT STICKINESS】Our htv white is pretty sticky, they adhere to the fabric seamlessly and has held up well in the wash without fading, peeling and crack.Home launder-ometer test: 40 degrees, more than 50 times,30 min/time. Your designs of our white heat transfer vinyl will keep the same color and can't come off even after repeated washing cycles     【USE WIDELY】Your shirt, tote bags, sportswear, aprons, hat and pillow, which used our white iron on vinyl, make you stand out from the crowd. Heat transfer vinyl rolls are suitable for athletic mesh fabrics, Cotton, polyester and cotton blend, lycra/spandex, textiles etc.Our white htv materials are SGS certified eco-friendly and are safe to wear     【12 inches x 15 Feet Rolls】Our htv vinyl rolls measure 12\"x 15ft are easy and convenient to cut into different size of art designs or logos or letters and perfect for 12x12\" and 12x24\" cutting mats. Our htv vinyl are compatible for use with Cricut Expression, Explore Air 1 &amp; 2, and Silhouette Cameo machines     【PERSONALIZE GIFT】Good choice for Christmas, Halloween and anniversaries gift to your family or lover. I mean, who doesn’t love a fun new t-shirt? And with heat transfer vinyl, you can easily customize it to be something personal that they will love. If you are not satisfied with white heat transfer vinyl, please feel free to contact us       \n                            ›  See more product details",</t>
  </si>
  <si>
    <t xml:space="preserve">    "customerReviews": "&lt;img src=\"https://c.media-amazon.com/images/S/amazon-avatars-global/default.png\"/&gt;Brian K.5.0 out of 5 stars\n\n\n\n\n\n\n\n  \n  \n    Great product great price\n  \nReviewed in the United States on July 22, 2024Color: WhiteSize: 12\" x 15FT ClassicVerified Purchase\n\n\n\n\n\n\n\n  \n  \n    Great product. Love the weight. Easy to weed. Will definitely use again. Great product.\n  \nRead more\n  \n    \n          \n              \n                  Helpful\n              \n          \n      Sending feedback...Thank you for your feedback.Sorry, we failed to record your vote. Please try again\n        Report\n  &lt;img src=\"https://c.media-amazon.com/images/S/amazon-avatars-global/default.png\"/&gt;JANE CRAIGJONES5.0 out of 5 stars\n\n\n\n\n\n\n\n  \n  \n    Great product\n  \nReviewed in the United States on June 18, 2024Color: Gold GlitterSize: 12\" x 15FT GlitterVerified Purchase\n\n\n\n\n\n\n\n  \n  \n    Cut well on my Cricut machine but used the iron on setting rather than the glitter iron (it cut through the backing on this setting). Weeded easily and has adhered well to cotton. I haven’t washed it yet so will update after a few washes.\n  \nRead more\n\n\n\n\n\n\n\n\n\n\n\n \n  \t\t \n\n\n\n\n    \n        \n        \n            \n        \n            \n        \n        \n            \n            \n        \n        \n            \n            \n        \n    \n    \n        \n\n            \n                &lt;img src=\"https://c.media-amazon.com/images/S/amazon-avatars-global/default.png\"/&gt;JANE CRAIGJONES\n            \n\n            5.0 out of 5 stars\n            \n                Great product\n            \n            \n            \n                \n                    \n                        \n                        \n                            \n                                \n                                \n                                    Reviewed in the United States on June 18, 2024\n                                \n                            \n                        \n                    \n                \n            \n        \n        \n            Cut well on my Cricut machine but used the iron on setting rather than the glitter iron (it cut through the backing on this setting). Weeded easily and has adhered well to cotton. I haven’t washed it yet so will update after a few washes.\n        \n        \n            \n                Images in this review\n            \n            \n                \n                    \n                        \n                    \n                \n            \n        \n    \n        \n    \n\n\n\n\n\n   function toggleSeeAllView() {\n       P.when('A', 'cr-image-popover-controller').execute(function(A, imagePopoverController) {\n          imagePopoverController.toggleSeeAllView(true);\n       });\n   }\n\n\n       &lt;img alt=\"Customer image\" src=\"https://c.media-amazon.com/images/I/71OnAqqzpUL._SY88.jpg\" height=\"88\" width=\"100%\"/&gt;\n\n        P.when('A', 'cr-image-popover-controller').execute(function(A, imagePopoverController) {\n          A.on(\"a:popover:beforeShow:R1E24BTDNK36CM_gallerySection_main\", function(data) {\n            imagePopoverController.initImagePopover(\"R1E24BTDNK36CM\", \"[https://c.media-amazon.com/images/I/71OnAqqzpUL.jpg]\", data);\n          });\n        });\n    \n\n  \n    \n          \n              \n                  Helpful\n              \n          \n      Sending feedback...Thank you for your feedback.Sorry, we failed to record your vote. Please try again\n        Report\n  &lt;img src=\"https://c.media-amazon.com/images/S/amazon-avatars-global/default.png\"/&gt;Maker5.0 out of 5 stars\n\n\n\n\n\n\n\n  \n  \n    Excellent Value for a Little Extra Effort\n  \nReviewed in the United States on June 11, 2024Color: BlackSize: 12\" x 15FT ClassicVerified Purchase\n\n\n\n\n\n\n\n  \n  \n    I have used a variety of HTV (name brand and off brand) and this is the best value proposition out there. It cuts very clean on my Cricut Joy Xtra and adheres easily to cotton shirts with a heat press. I cannot speak to poly blends, but it does very well with 100% cotton.2 areas to note that I would not consider downsides, but worth acknowledging:1) The adhesive used for this vinyl is much stronger than most HTV I've used. Weeding is easy and designs peel cleanly, but it does require extra effort to remove the excess vinyl from the carrier sheet. Not difficult, just slightly more time consuming.2) This HTV likes to be peeled cool. Especially if you are using a heat press, I would recommend waiting longer than usual to peel the carrier sheet from your material. My first run I tried to peel warm (after about 1 minute post application) and small corners of my design were lifting. When in doubt, wait a bit longer, peel at a cool temperature, and you will likely find great results.TL;DR :Excellent value, easy though slightly time consuming to weed, and prefers a cool peel vs warm. If you're on the fence and tired of poor performing or pricey HTV, give this brand a shot! It may become your new go-to as it has for me.\n  \nRead more\n  8 people found this helpful\n    \n          \n              \n                  Helpful\n              \n          \n      Sending feedback...Thank you for your feedback.Sorry, we failed to record your vote. Please try again\n        Report\n  &lt;img src=\"https://c.media-amazon.com/images/S/amazon-avatars-global/default.png\"/&gt;Darlene Pitcher5.0 out of 5 stars\n\n\n\n\n\n\n\n  \n  \n    Great product\n  \nReviewed in the United States on May 29, 2024Color: PurpleSize: 12\" x 15FT ClassicVerified Purchase\n\n\n\n\n\n\n\n  \n  \n    I have always used Siser and loved that brand. I have tried others and always went back to Siser. I looked at all the reviews and was worried but need a good purple. So I ordered this product. It was great. Easy to cut. A bit harder to weed, but I will still order more of this brand. Thanks!!!\n  \nRead more\n  One person found this helpful\n    \n          \n              \n                  Helpful\n              \n          \n      Sending feedback...Thank you for your feedback.Sorry, we failed to record your vote. Please try again\n        Report\n  &lt;img src=\"https://c.media-amazon.com/images/S/amazon-avatars-global/default.png\"/&gt;HM4.0 out of 5 stars\n\n\n\n\n\n\n\n  \n  \n    Hit or miss\n  \nReviewed in the United States on July 27, 2024Color: WhiteSize: 12\" x 15FT ClassicVerified Purchase\n\n\n\n\n\n\n\n  \n  \n    I have purchased this vinyl many times but it’s not very consistent in quality. Sometimes it is super easy to weed &amp; not crazy sticky after weeding and other times it is soooooo sticky that I can barely week the vinyl off. It’s a hit or miss with this brand.\n  \nRead more\n  \n    \n          \n              \n                  Helpful\n              \n          \n      Sending feedback...Thank you for your feedback.Sorry, we failed to record your vote. Please try again\n        Report\n  &lt;img src=\"https://c.media-amazon.com/images/S/amazon-avatars-global/29a6473c-4e4f-4ab5-82dc-2c95ab01e843._CR0%2C51%2C231%2C231_UX460_.jpg\"/&gt;BeSexton905.0 out of 5 stars\n\n\n\n\n\n\n\n  \n  \n    Bought By Mistake, But No Regrets Here\n  \nReviewed in the United States on August 20, 2024Color: Rainbow WhiteSize: 12\" x 15FT GlitterVerified Purchase\n\n\n\n\n\n\n\n  \n  \n    So when I bought this I meant to get just straight white, but ended up with glitter cause I don’t pay attention apparently. Ended up keeping it cause you can never have too much HTV vinyl lol.It is so sparkly and sublimating on top op it just turns everything glittery. Used it for a project for my daughter and it just added that extra pizzazz. Love it  easy to weed and easy to use. Def recommend!\n  \nRead more\n  \n    \n          \n              \n                  Helpful\n              \n          \n      Sending feedback...Thank you for your feedback.Sorry, we failed to record your vote. Please try again\n        Report\n  &lt;img src=\"https://c.media-amazon.com/images/S/amazon-avatars-global/default.png\"/&gt;Kathryn P.5.0 out of 5 stars\n\n\n\n\n\n\n\n  \n  \n    Great iron on vinyl for a super cost.\n  \nReviewed in the United States on August 22, 2024Color: GoldSize: 12\" x 15FT ClassicVerified Purchase\n\n\n\n\n\n\n\n  \n  \n    This vinyl cut cleanly and was very easy to weed.  We were able to iron it onto felt with a very warm iron. I will likely buy it in several colors.\n  \nRead more\n  \n    \n          \n              \n                  Helpful\n              \n          \n      Sending feedback...Thank you for your feedback.Sorry, we failed to record your vote. Please try again\n        Report\n  &lt;img src=\"https://c.media-amazon.com/images/S/amazon-avatars-global/default.png\"/&gt;Cory Huber5.0 out of 5 stars\n\n\n\n\n\n\n\n  \n  \n    Great quality!\n  \nReviewed in the United States on August 9, 2024Color: Dark GreySize: 12\" x 15FT ClassicVerified Purchase\n\n\n\n\n\n\n\n  \n  \n    This is a great quality HTV; looks sharp and iron on with ease!\n  \nRead more\n  \n    \n          \n              \n                  Helpful\n              \n          \n      Sending feedback...Thank you for your feedback.Sorry, we failed to record your vote. Please try again\n        Report",</t>
  </si>
  <si>
    <t xml:space="preserve">    "trackingLink": "https://www.amazon.com/Heat-Transfer-Vinyl-White-Rolls/dp/B082FQ2R11?th=1&amp;linkCode=ll1&amp;tag=dividy-20&amp;linkId=5c860a2fabea1b50cd8ea3d42c831391&amp;language=en_US&amp;ref_=as_li_ss_tl"</t>
  </si>
  <si>
    <t xml:space="preserve">    "productDetails": "About this item                   Deliver vibrant color to almost any type of fabric or fabric blend, including cotton, linen, silk, wool, rayon, ramie or nylon. This dye can even color wood, wicker, paper and cork     Perfect for rejuvenating faded clothing, changing the color of apparel, shoes or accessories, coordinating home décor, hiding laundry accidents and so much more     Get creative and create something unique with an easy dye technique, like an ombré, dip dyed, marbled, shibori or tie-dye pattern     With 1,000 plus color recipes available on Rit’s website, it is almost certain you’ll find the right color for your needs     If dyeing fabric with 35% or more polyester, acrylic or acetate, use Rit DyeMore Synthetic Fiber Dye instead       \n                            ›  See more product details",</t>
  </si>
  <si>
    <t xml:space="preserve">    "customerReviews": "&lt;img src=\"https://c.media-amazon.com/images/S/amazon-avatars-global/default.png\"/&gt;Kiki5.0 out of 5 stars\n\n\n\n\n\n\n\n  \n  \n    Excellent!\n  \nReviewed in the United States on August 3, 2024Size: 8 Fl Oz (Pack of 1)Verified Purchase\n\n\n\n\n\n\n\n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\nRead more\n\n\n\n\n\n\n\n\n\n\n\n \n  \t\t \n\n\n\n\n    \n        \n        \n            \n        \n            \n        \n        \n            \n            \n        \n        \n            \n            \n        \n    \n    \n        \n\n            \n                &lt;img src=\"https://c.media-amazon.com/images/S/amazon-avatars-global/default.png\"/&gt;Kiki\n            \n\n            5.0 out of 5 stars\n            \n                Excellent!\n            \n            \n            \n                \n                    \n                        \n                        \n                            \n                                \n                                \n                                    Reviewed in the United States on August 3, 2024\n                                \n                            \n                        \n                    \n                \n            \n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        \n            \n                Images in this review\n            \n            \n                \n                    \n                        \n                    \n                \n            \n        \n    \n        \n    \n\n\n\n\n\n   function toggleSeeAllView() {\n       P.when('A', 'cr-image-popover-controller').execute(function(A, imagePopoverController) {\n          imagePopoverController.toggleSeeAllView(true);\n       });\n   }\n\n\n       &lt;img alt=\"Customer image\" src=\"https://c.media-amazon.com/images/I/71z4m1VzTIL._SY88.jpg\" height=\"88\" width=\"100%\"/&gt;\n\n        P.when('A', 'cr-image-popover-controller').execute(function(A, imagePopoverController) {\n          A.on(\"a:popover:beforeShow:R2VY8NUVX8XYRJ_gallerySection_main\", function(data) {\n            imagePopoverController.initImagePopover(\"R2VY8NUVX8XYRJ\", \"[https://c.media-amazon.com/images/I/71z4m1VzTIL.jpg]\", data);\n          });\n        });\n    \n\n  One person found this helpful\n    \n          \n              \n                  Helpful\n              \n          \n      Sending feedback...Thank you for your feedback.Sorry, we failed to record your vote. Please try again\n        Report\n  &lt;img src=\"https://c.media-amazon.com/images/S/amazon-avatars-global/308513ff-8ce2-4b60-a658-1f09fab320c0._CR0%2C0%2C343%2C343_UX460_.jpg\"/&gt;Lauren5.0 out of 5 stars\n\n\n\n\n\n\n\n  \n  \n    Great Buy!\n  \nReviewed in the United States on May 27, 2016Size: 8 Fl Oz (Pack of 1)Verified Purchase\n\n\n\n\n\n\n\n  \n  \n    I use Rit dye all the time, here are some helpful tips!Step by StepCHOOSING FABRICS. Rit works best on many natural, washable fabrics and materials, such as:a. 100% cotton, linen, silk, wool, ramieb. Synthetics such as rayon and nylonc. Fiber blends with at least 60% cotton or other dyeable fiber (blends will tint evenly but will not achieve full color)d. Nylon-based plastic such as those found in buttons, fasteners and lacrosse stickse. Natural materials such as wood, wicker, paper, feathers and corkBut there are fabrics and materials that will not accept dye, such as:a. 100% polyester, acrylic, acetate, fiberglass, spandex and metallic fibersb. Fabrics with rubber backing (bath mats or throw rugs)c. Fabrics with special finishes such as water repellentsd. Fabrics with bleach damage or extensive staininge. Fabrics washable only in cold water or labeled “dry clean only”f. Polyethylene plastics such as golf discsg. Polycarbonate plastics such as eyeglass framesFiber content and weight also effect how color appears making fabrics like cotton, wool and silk absorb dye differently, slightly changing the hue and brightness of the chosen color. If you are in doubt as to whether your fabric will accept dye or achieve the color you want, we recommend testing a swatch.DYE PREP. Cover work area with a plastic table cover or newspaper and have paper towels or sponges handy to protect against any possible spills.Wear rubber gloves to protect hands from getting stained and to insulate them when working with hot water.Use plastic buckets or stainless steel pots for the dye bath. You can also dye in a stainless steel sink. Don’t dye or rinse items in a porcelain or fiberglass sink or tub as they are likely to get stained./p&gt;ACHIEVING TRUE COLOR. Always follow manufacturer’s care instructions for your fabric as well as Rit Dye package or bottle instructions.Remove stains on fabric or use Rit Color Remover before dyeing to get fabric to an off-white or cream color. This will help achieve uniform color results when dyeing.Dissolve powder dye thoroughly in 2 cups of very hot water first to avoid dye spotting. Stir dissolved powder dye or well-shaken liquid dye into dye bath until evenly dispersed. Never pour liquid or powder dye directly on fabric unless looking to achieve a specific creative effect.Be sure to use enough dye for the weight or size of the project. For example, for a pound of dry fabric (about 3 yards), use one package of Rit powder or 1/2 bottle of Rit liquid in 3 gallons of water. You want enough water for the fabric to move freely in the dye bath so that it can absorb the dye evenly across the garment.When dyeing 1 pound of dry fabric in dark or bright colors such as Black, Dark Brown, Cocoa Brown, Navy, Purple, Wine, and Dark Green, use double the amount of dye (2 packages of Rit powder or 1 bottle of Rit liquid) in 3 gallons of water.For the deepest color, use a water temperature of 140ºF/60ºC and keep heat constant while dyeing (the stove top method or a washing machine work best). Note: If tap water is not hot enough, heat water on the stove, in a teakettle or in the microwave.If dyeing a garment more than one color, it’s usually best to start with the lightest color and move to the darkest.For more intense color when dyeing fabrics containing cotton, rayon, ramie, or linen, add 1 cup salt to the dye bath. When dyeing nylon, silk and wool, add 1 cup white vinegar to the dye bath. If possible delay adding the salt or vinegar until 5 minutes after the fabric has been in the dye bath. The delay will help to promote level dyeing.Add 1 tablespoon laundry detergent to all dye baths to help promote level dyeing.The longer the garment is immersed in the dye bath, the deeper the resulting color. Items can remain in the dye bath up to 1 hour as long as the water remains hot. You’ll also have to make sure the item receives constant agitation or stirring.Garments will also look darker when wet and prior to washing.When you remove clothes from dye bath, rinse in warm, then cool water until water runs clear. (Warm water helps to rinse off surface dye more effectively.)Wash your fabric/clothes in warm water with mild detergent and then rinse thoroughly in cool water. Machine dry or hang dry.CARING FOR DYED ITEMS. For the first two or three times, wash your dyed item by itself in cool water with a small amount of non-bleaching detergent. Always wash your dyed clothing with similar colors in cool water with mild detergent. Dry cleaning silks and special fabrics is recommended.CLEANUP. Clean containers and sinks immediately after dyeing by scrubbing with hot water and powdered cleanser or bleach.Clean washing machine using highest water level with hot water, detergent and 1 cup chlorine bleach using complete wash cycle. Clean lint traps. Plastic or rubber machine parts may be tinted but will not stain laundry.\n  \nRead more\n  712 people found this helpful\n    \n          \n              \n                  Helpful\n              \n          \n      Sending feedback...Thank you for your feedback.Sorry, we failed to record your vote. Please try again\n        Report\n  &lt;img src=\"https://c.media-amazon.com/images/S/amazon-avatars-global/default.png\"/&gt;Dan Bergum5.0 out of 5 stars\n\n\n\n\n\n\n\n  \n  \n    Does not work very good\n  \nReviewed in the United States on August 31, 2024Size: 8 Fl Oz (Pack of 2)Verified Purchase\n\n\n\n\n\n\n\n  \n  \n    It may have been the blanket but it turned purple and not black\n  \nRead more\n  \n    \n          \n              \n                  Helpful\n              \n          \n      Sending feedback...Thank you for your feedback.Sorry, we failed to record your vote. Please try again\n        Report\n  &lt;img src=\"https://c.media-amazon.com/images/S/amazon-avatars-global/default.png\"/&gt;RJones4.0 out of 5 stars\n\n\n\n\n\n\n\n  \n  \n    A classic\n  \nReviewed in the United States on August 19, 2024Size: 8 Fl Oz (Pack of 1)Verified Purchase\n\n\n\n\n\n\n\n  \n  \n    As an avid clothing \"dyer\" Rit works very well, especially the liquid kind (this helps with measurements) remember to follow the instructions and it will pay off!! It gets most clothing veryyyy dark.\n  \nRead more\n  One person found this helpful\n    \n          \n              \n                  Helpful\n              \n          \n      Sending feedback...Thank you for your feedback.Sorry, we failed to record your vote. Please try again\n        Report\n  &lt;img src=\"https://c.media-amazon.com/images/S/amazon-avatars-global/default.png\"/&gt;AnonymousPoster5.0 out of 5 stars\n\n\n\n\n\n\n\n  \n  \n    Tent Hack! Dye your ugly expensive tent successfully!\n  \nReviewed in the United States on August 28, 2024Size: 8 Fl Oz (Pack of 1)Verified Purchase\n\n\n\n\n\n\n\n  \n  \n    Thruhiker here with a Big Agnes Fly Creek UL Dye solution tent. While I bought the dye solution tent,  meaning it had no dye to begin with making it lighter,  the white became ugly and dirty looking after years and many many long distance trails worth of use. I didn't want to get rid of it cause its still the lightest self supporting tent and didn't want to drop money on a new one.  So I decided to renew this one instead and my only regret is not doing it sooner!!! How I accomplished the perfect look and color...Instructions for tent dye and restore:1.) I prewashed my tent and all bags (inside and out) including stake ones to remove dirt and debri.2. I placed a cup of vinegar,  2 tbsp of dawn soap and hot water in a large tupperware tote.3. I poured in 3/4 bottle of black Rit dye, then mixed the solution evenly.4. I placed the tent and bags in until they were fully submerged and I could remove as much air bubbles as possible.5. I stirred, restirred and flipped the tent around every 20-30mins four three next 2 hrs to ensure an even coat as I didn't want a tye die effect or uneven dye job.6. After 2hrs (extra time than suggested on label in order to penetrate waterproof coatings), I then dumped the water in the tub (not reccommended), and rinsed until everything ran clear.  Felt like another 2hrs. My tub did have red streaks from the dye diluted but later it did come off and return to white.  I don't reccommend you use your tub but it was my only choice as I wasn't going to put out in the earth outside.7. Let tent airdry fully 24hrs, then enjoyed my new color. Black on the big agnes dye solution tent came out after 2hrs to be a very earthy gray. I say earthy as its got a very slight tint off green to it which makes it perfect for blending in with the natural environment but I hate green and camo so this earthy DARK gray result wound up being more perfect than dark black. I cannot say if leaving it longer would result in a darker color,  nor if it would be safe for your tent fabric.8. I then seam sealed everything again just as part of routine maintenance and reapplied another waterproof coating x2 in order to lock in the color and prevent dye from bleeding over to my clothes in future rains.\n  \nRead more\n  One person found this helpful\n    \n          \n              \n                  Helpful\n              \n          \n      Sending feedback...Thank you for your feedback.Sorry, we failed to record your vote. Please try again\n        Report\n  &lt;img src=\"https://c.media-amazon.com/images/S/amazon-avatars-global/default.png\"/&gt;Patricia Geeting3.0 out of 5 stars\n\n\n\n\n\n\n\n  \n  \n    Black dye.\n  \nReviewed in the United States on April 12, 2024Size: 8 Fl Oz (Pack of 1)Verified Purchase\n\n\n\n\n\n\n\n  \n  \n    I tried it on clothing with white thread.  It didn't darken the thread.  I found the problem was the nylon thread.  There are some dyes that are supposed the color nylon.  My fault it didn't work.  Nothing wrong with the product.\n  \nRead more\n  3 people found this helpful\n    \n          \n              \n                  Helpful\n              \n          \n      Sending feedback...Thank you for your feedback.Sorry, we failed to record your vote. Please try again\n        Report\n  &lt;img src=\"https://c.media-amazon.com/images/S/amazon-avatars-global/default.png\"/&gt;Reba Jeffrey5.0 out of 5 stars\n\n\n\n\n\n\n\n  \n  \n    RIt carpet dye\n  \nReviewed in the United States on July 21, 2024Size: 8 Fl Oz (Pack of 1)Verified Purchase\n\n\n\n\n\n\n\n  \n  \n    Well worth the money. Great product and satisfied with the look of carpet afterwards. Easy to apply. The dark carpet look brings life back into carpet.scrub it in with a brush and wear gloves. It is permanent dye. For all carpet coloring I recommend the RIT brand.\n  \nRead more\n  2 people found this helpful\n    \n          \n              \n                  Helpful\n              \n          \n      Sending feedback...Thank you for your feedback.Sorry, we failed to record your vote. Please try again\n        Report",</t>
  </si>
  <si>
    <t xml:space="preserve">    "trackingLink": "https://www.amazon.com/Rit-Dye-Liquid-Fabric-8-Ounce/dp/B001QX2G9S?th=1&amp;linkCode=ll1&amp;tag=dividy-20&amp;linkId=e7eec8af701e8855133742aaadaf972c&amp;language=en_US&amp;ref_=as_li_ss_tl"</t>
  </si>
  <si>
    <t xml:space="preserve">    "productDetails": "About this item                   10-page capacity: cleanly punches through up to 10 sheets of paper at a time     Precise results: each perfectly placed punched hole measures 9/32-inch in diameter     Durable metal: rugged metal construction with a sleek silver finish provides strength and a sleek appearance     User-friendly design: anti-skid rubber base for secure placement; easy-to-clean chip tray ensures tidy containment of paper chips     Warranty: backed by an Amazon Basics 1-year limited warranty       \n                            ›  See more product details",</t>
  </si>
  <si>
    <t xml:space="preserve">    "customerReviews": "&lt;img src=\"https://c.media-amazon.com/images/S/amazon-avatars-global/default.png\"/&gt;Amazon Customer5.0 out of 5 stars\n\n\n\n\n\n\n\n  \n  \n    Does the job and good price\n  \nReviewed in the United States on July 5, 2024Size: 3 holeStyle: 10 Sheet CapacityVerified Purchase\n\n\n\n\n\n\n\n  \n  \n    This is a good quality paper punch. Inexpensive and does the job. Would recommend and I would personally purchase again.\n  \nRead more\n  2 people found this helpful\n    \n          \n              \n                  Helpful\n              \n          \n      Sending feedback...Thank you for your feedback.Sorry, we failed to record your vote. Please try again\n        Report\n  &lt;img src=\"https://c.media-amazon.com/images/S/amazon-avatars-global/default.png\"/&gt;mimic5.0 out of 5 stars\n\n\n\n\n\n\n\n  \n  \n    Sturdy and easy to use\n  \nReviewed in the United States on August 25, 2024Size: 2/3 holeStyle: 30 Sheet CapacityVerified Purchase\n\n\n\n\n\n\n\n  \n  \n    Reasonably priced, highly recommend.\n  \nRead more\n  \n    \n          \n              \n                  Helpful\n              \n          \n      Sending feedback...Thank you for your feedback.Sorry, we failed to record your vote. Please try again\n        Report\n  &lt;img src=\"https://c.media-amazon.com/images/S/amazon-avatars-global/default.png\"/&gt;Grace5.0 out of 5 stars\n\n\n\n\n\n\n\n  \n  \n    Works Great\n  \nReviewed in the United States on September 3, 2024Size: 3 holeStyle: 10 Sheet CapacityVerified Purchase\n\n\n\n\n\n\n\n  \n  \n    Shipping was quick and haven’t had any issues. It works great and can punch through multiple papers at once. Overall 10/10.\n  \nRead more\n  \n    \n          \n              \n                  Helpful\n              \n          \n      Sending feedback...Thank you for your feedback.Sorry, we failed to record your vote. Please try again\n        Report\n  &lt;img src=\"https://c.media-amazon.com/images/S/amazon-avatars-global/default.png\"/&gt;Joshua Gabaldon5.0 out of 5 stars\n\n\n\n\n\n\n\n  \n  \n    30 sheets no problem\n  \nReviewed in the United States on August 13, 2024Size: 2/3 holeStyle: 30 Sheet CapacityVerified Purchase\n\n\n\n\n\n\n\n  \n  \n    This Amazon Basics Hole Punch is the real MVP of my desk setup. It punches through paper like it’s training for the Olympics—30 sheets at once? No problem. Plus, with the semi-adjustable feature, it's like the Swiss Army knife of hole punches. Need two holes? Done. Three holes? Easy. It’s as reliable as that friend who always shows up with pizza, and just as satisfying. Sturdy, sleek, and so efficient that even my stapler is jealous. If you want to add a little 'punch' to your office routine, this is your tool!\n  \nRead more\n  5 people found this helpful\n    \n          \n              \n                  Helpful\n              \n          \n      Sending feedback...Thank you for your feedback.Sorry, we failed to record your vote. Please try again\n        Report\n  &lt;img src=\"https://c.media-amazon.com/images/S/amazon-avatars-global/default.png\"/&gt;Mwc4.0 out of 5 stars\n\n\n\n\n\n\n\n  \n  \n    Works\n  \nReviewed in the United States on July 10, 2024Size: 3 holeStyle: 10 Sheet CapacityVerified Purchase\n\n\n\n\n\n\n\n  \n  \n    It punches holes, not much more to say. No more then I'll use it  it should last me a long time\n  \nRead more\n  \n    \n          \n              \n                  Helpful\n              \n          \n      Sending feedback...Thank you for your feedback.Sorry, we failed to record your vote. Please try again\n        Report\n  &lt;img src=\"https://c.media-amazon.com/images/S/amazon-avatars-global/default.png\"/&gt;GSKM in sc5.0 out of 5 stars\n\n\n\n\n\n\n\n  \n  \n    Great\n  \nReviewed in the United States on September 2, 2024Size: 3 holeStyle: 10 Sheet CapacityVerified Purchase\n\n\n\n\n\n\n\n  \n  \n    Very easy to use, works great. It meets my every expectation.\n  \nRead more\n  \n    \n          \n              \n                  Helpful\n              \n          \n      Sending feedback...Thank you for your feedback.Sorry, we failed to record your vote. Please try again\n        Report\n  &lt;img src=\"https://c.media-amazon.com/images/S/amazon-avatars-global/default.png\"/&gt;Amazon Customer5.0 out of 5 stars\n\n\n\n\n\n\n\n  \n  \n    Works as expected\n  \nReviewed in the United States on August 4, 2024Size: 3 holeStyle: 10 Sheet CapacityVerified Purchase\n\n\n\n\n\n\n\n  \n  \n    Very easy to use and is very smooth. I’ve only put about 5 papers at a time and that works for me. It is not heavy duty but a perfect size for a small business that’s just starting out. As it relates to efficiency it’s superb as you don’t need to be worried about having to empty the tray after each use. It’s also easy to grip, even if you are a bit clumsy. Overall a great buy that checks all that I needed it for.\n  \nRead more\n  \n    \n          \n              \n                  Helpful\n              \n          \n      Sending feedback...Thank you for your feedback.Sorry, we failed to record your vote. Please try again\n        Report\n  &lt;img src=\"https://c.media-amazon.com/images/S/amazon-avatars-global/d23a202e-0b31-40ae-84c1-a88c50da236c._CR0%2C0%2C344%2C344_UX460_.jpg\"/&gt;courtney kaplan5.0 out of 5 stars\n\n\n\n\n\n\n\n  \n  \n    Gotta Have One\n  \nReviewed in the United States on July 31, 2024Size: 3 holeStyle: 10 Sheet CapacityVerified Purchase\n\n\n\n\n\n\n\n  \n  \n    Convenient size, easy to use, versatile for variety of different paper thickness, adjustable. Professional looking and great stability. Lasts and lasts\n  \nRead more\n  One person found this helpful\n    \n          \n              \n                  Helpful\n              \n          \n      Sending feedback...Thank you for your feedback.Sorry, we failed to record your vote. Please try again\n        Report",</t>
  </si>
  <si>
    <t xml:space="preserve">    "trackingLink": "https://www.amazon.com/AmazonBasics-Hole-Punch-Sheet-Capacity/dp/B0879YNTTP?psc=&amp;linkCode=ll1&amp;tag=dividy-20&amp;linkId=7383c746e0545cba816bf6489c55f7d8&amp;language=en_US&amp;ref_=as_li_ss_tl"</t>
  </si>
  <si>
    <t xml:space="preserve">    "trackingLink": "https://www.amazon.com/Rit-Dye-Liquid-Fabric-8-Ounce/dp/B001QX2G9S?th=1&amp;linkCode=ll1&amp;tag=dividy-20&amp;linkId=e819392d87a3ff5323d222c97b9f0ed6&amp;language=en_US&amp;ref_=as_li_ss_tl"</t>
  </si>
  <si>
    <t>/Audible_Books_and_Originals1/</t>
  </si>
  <si>
    <t xml:space="preserve">        "img": "https://c.media-amazon.com/images/I/81DXzK0i3KL._AC_UL600_SR600,400_.jpg",</t>
  </si>
  <si>
    <t xml:space="preserve">        "name": "Not Till We Are Lost: Bobiverse, Book 5",</t>
  </si>
  <si>
    <t xml:space="preserve">        "link": "https://www.amazon.com/Not-Till-Are-Lost-Bobiverse",</t>
  </si>
  <si>
    <t xml:space="preserve">        "fulllink": "https://www.amazon.com/Not-Till-Are-Lost-Bobiverse/dp/B0CW2345TV/ref=zg_bs_g_audible_d_sccl_1/133-8364463-3604600?isALC=true"</t>
  </si>
  <si>
    <t xml:space="preserve">        "img": "https://c.media-amazon.com/images/I/815GWEqlkOL._AC_UL600_SR600,400_.jpg",</t>
  </si>
  <si>
    <t xml:space="preserve">        "name": "It Ends with Us",</t>
  </si>
  <si>
    <t xml:space="preserve">        "link": "https://www.amazon.com/It-Ends-with-Us-Colleen-Hoover-audiobook",</t>
  </si>
  <si>
    <t xml:space="preserve">        "fulllink": "https://www.amazon.com/It-Ends-with-Us-Colleen-Hoover-audiobook/dp/B01GGU0XWC/ref=zg_bs_g_audible_d_sccl_2/133-8364463-3604600?isALC=true"</t>
  </si>
  <si>
    <t xml:space="preserve">        "img": "https://c.media-amazon.com/images/I/91mP3553EzL._AC_UL600_SR600,400_.jpg",</t>
  </si>
  <si>
    <t xml:space="preserve">        "name": "The Women: A Novel",</t>
  </si>
  <si>
    <t xml:space="preserve">        "link": "https://www.amazon.com/Audible-The-Women-A-Novel",</t>
  </si>
  <si>
    <t xml:space="preserve">        "fulllink": "https://www.amazon.com/Audible-The-Women-A-Novel/dp/B0C4QD5VPB/ref=zg_bs_g_audible_d_sccl_3/133-8364463-3604600?isALC=true"</t>
  </si>
  <si>
    <t xml:space="preserve">        "img": "https://c.media-amazon.com/images/I/81ZEMiQ6B9L._AC_UL600_SR600,400_.jpg",</t>
  </si>
  <si>
    <t xml:space="preserve">        "name": "It Starts with Us: A Novel",</t>
  </si>
  <si>
    <t xml:space="preserve">        "link": "https://www.amazon.com/Audible-Starts-Us-Novel",</t>
  </si>
  <si>
    <t xml:space="preserve">        "fulllink": "https://www.amazon.com/Audible-Starts-Us-Novel/dp/B09SBP5F76/ref=zg_bs_g_audible_d_sccl_4/133-8364463-3604600?isALC=true"</t>
  </si>
  <si>
    <t xml:space="preserve">        "img": "https://c.media-amazon.com/images/I/91oSP-pAk1L._AC_UL600_SR600,400_.jpg",</t>
  </si>
  <si>
    <t xml:space="preserve">        "name": "All the Colors of the Dark",</t>
  </si>
  <si>
    <t xml:space="preserve">        "link": "https://www.amazon.com/Audible-All-Colors-Dark",</t>
  </si>
  <si>
    <t xml:space="preserve">        "fulllink": "https://www.amazon.com/Audible-All-Colors-Dark/dp/B0CPKXGL6Q/ref=zg_bs_g_audible_d_sccl_5/133-8364463-3604600?isALC=true"</t>
  </si>
  <si>
    <t xml:space="preserve">        "img": "https://c.media-amazon.com/images/I/71HfEoDbYBL._AC_UL600_SR600,400_.jpg",</t>
  </si>
  <si>
    <t xml:space="preserve">        "name": "Don't Believe Everything You Think: Why Your Thinking Is the Beginning &amp; End of Suffering",</t>
  </si>
  <si>
    <t xml:space="preserve">        "link": "https://www.amazon.com/Dont-Believe-Everything-You-Think",</t>
  </si>
  <si>
    <t xml:space="preserve">        "fulllink": "https://www.amazon.com/Dont-Believe-Everything-You-Think/dp/B09XVNNPYD/ref=zg_bs_g_audible_d_sccl_6/133-8364463-3604600?isALC=true"</t>
  </si>
  <si>
    <t xml:space="preserve">        "img": "https://c.media-amazon.com/images/I/A19tBquzlPL._AC_UL600_SR600,400_.jpg",</t>
  </si>
  <si>
    <t xml:space="preserve">        "name": "Iron Flame: Empyrean, Book 2",</t>
  </si>
  <si>
    <t xml:space="preserve">        "link": "https://www.amazon.com/Iron-Flame-Empyrean-Book-2",</t>
  </si>
  <si>
    <t xml:space="preserve">        "fulllink": "https://www.amazon.com/Iron-Flame-Empyrean-Book-2/dp/B0C9V75P93/ref=zg_bs_g_audible_d_sccl_7/133-8364463-3604600?isALC=true"</t>
  </si>
  <si>
    <t xml:space="preserve">        "img": "https://c.media-amazon.com/images/I/71F4+7rk2eL._AC_UL600_SR600,400_.jpg",</t>
  </si>
  <si>
    <t xml:space="preserve">        "name": "Atomic Habits: An Easy &amp; Proven Way to Build Good Habits &amp; Break Bad Ones",</t>
  </si>
  <si>
    <t xml:space="preserve">        "link": "https://www.amazon.com/Atomic-Habits-James-Clear-audiobook",</t>
  </si>
  <si>
    <t xml:space="preserve">        "fulllink": "https://www.amazon.com/Atomic-Habits-James-Clear-audiobook/dp/B07RFSSYBH/ref=zg_bs_g_audible_d_sccl_8/133-8364463-3604600?isALC=true"</t>
  </si>
  <si>
    <t xml:space="preserve">        "img": "https://c.media-amazon.com/images/I/71D0uEYf2pL._AC_UL600_SR600,400_.jpg",</t>
  </si>
  <si>
    <t xml:space="preserve">        "name": "Starter Villain",</t>
  </si>
  <si>
    <t xml:space="preserve">        "link": "https://www.amazon.com/Audible-Starter-Villain",</t>
  </si>
  <si>
    <t xml:space="preserve">        "fulllink": "https://www.amazon.com/Audible-Starter-Villain/dp/B0C6FR3JN1/ref=zg_bs_g_audible_d_sccl_9/133-8364463-3604600?isALC=true"</t>
  </si>
  <si>
    <t xml:space="preserve">        "img": "https://c.media-amazon.com/images/I/81N4drWaxuL._AC_UL600_SR600,400_.jpg",</t>
  </si>
  <si>
    <t xml:space="preserve">        "name": "The Anxious Generation: How the Great Rewiring of Childhood Is Causing an Epidemic of Mental Illness",</t>
  </si>
  <si>
    <t xml:space="preserve">        "link": "https://www.amazon.com/Anxious-Generation-Rewiring-Childhood-Epidemic",</t>
  </si>
  <si>
    <t xml:space="preserve">        "fulllink": "https://www.amazon.com/Anxious-Generation-Rewiring-Childhood-Epidemic/dp/B0C9N2L56X/ref=zg_bs_g_audible_d_sccl_10/133-8364463-3604600?isALC=true"</t>
  </si>
  <si>
    <t xml:space="preserve">        "img": "https://c.media-amazon.com/images/I/71I-yYonEcL._AC_UL600_SR600,400_.jpg",</t>
  </si>
  <si>
    <t xml:space="preserve">        "name": "Good Energy: The Surprising Connection Between Metabolism and Limitless Health",</t>
  </si>
  <si>
    <t xml:space="preserve">        "link": "https://www.amazon.com/Good-Energy-Surprising-Connection-Metabolism",</t>
  </si>
  <si>
    <t xml:space="preserve">        "fulllink": "https://www.amazon.com/Good-Energy-Surprising-Connection-Metabolism/dp/B0CKKZX6JF/ref=zg_bs_g_audible_d_sccl_11/133-8364463-3604600?isALC=true"</t>
  </si>
  <si>
    <t xml:space="preserve">        "img": "https://c.media-amazon.com/images/I/81rXZ3NDrKL._AC_UL600_SR600,400_.jpg",</t>
  </si>
  <si>
    <t xml:space="preserve">        "name": "A Court of Mist and Fury",</t>
  </si>
  <si>
    <t xml:space="preserve">        "link": "https://www.amazon.com/A-Court-of-Mist-and-Fury-audiobook",</t>
  </si>
  <si>
    <t xml:space="preserve">        "fulllink": "https://www.amazon.com/A-Court-of-Mist-and-Fury-audiobook/dp/B01DYO4MVG/ref=zg_bs_g_audible_d_sccl_12/133-8364463-3604600?isALC=true"</t>
  </si>
  <si>
    <t xml:space="preserve">        "img": "https://c.media-amazon.com/images/I/91WvkZFZq9L._AC_UL600_SR600,400_.jpg",</t>
  </si>
  <si>
    <t xml:space="preserve">        "name": "The God of the Woods: A Novel",</t>
  </si>
  <si>
    <t xml:space="preserve">        "link": "https://www.amazon.com/Audible-God-Woods-Novel",</t>
  </si>
  <si>
    <t xml:space="preserve">        "fulllink": "https://www.amazon.com/Audible-God-Woods-Novel/dp/B0CLH8D891/ref=zg_bs_g_audible_d_sccl_13/133-8364463-3604600?isALC=true"</t>
  </si>
  <si>
    <t xml:space="preserve">        "img": "https://c.media-amazon.com/images/I/81ZsV782vjL._AC_UL600_SR600,400_.jpg",</t>
  </si>
  <si>
    <t xml:space="preserve">        "name": "Lovely One: A Memoir",</t>
  </si>
  <si>
    <t xml:space="preserve">        "link": "https://www.amazon.com/Audible-Lovely-One-A-Memoir",</t>
  </si>
  <si>
    <t xml:space="preserve">        "fulllink": "https://www.amazon.com/Audible-Lovely-One-A-Memoir/dp/B0CTNMFW57/ref=zg_bs_g_audible_d_sccl_14/133-8364463-3604600?isALC=true"</t>
  </si>
  <si>
    <t xml:space="preserve">        "img": "https://c.media-amazon.com/images/I/81Y1TlywXDL._AC_UL600_SR600,400_.jpg",</t>
  </si>
  <si>
    <t xml:space="preserve">        "name": "The Housemaid",</t>
  </si>
  <si>
    <t xml:space="preserve">        "link": "https://www.amazon.com/Audible-The-Housemaid",</t>
  </si>
  <si>
    <t xml:space="preserve">        "fulllink": "https://www.amazon.com/Audible-The-Housemaid/dp/B09XRF2SWN/ref=zg_bs_g_audible_d_sccl_15/133-8364463-3604600?isALC=true"</t>
  </si>
  <si>
    <t xml:space="preserve">        "img": "https://c.media-amazon.com/images/I/81kScfXoFbL._AC_UL600_SR600,400_.jpg",</t>
  </si>
  <si>
    <t xml:space="preserve">        "name": "A Court of Wings and Ruin",</t>
  </si>
  <si>
    <t xml:space="preserve">        "link": "https://www.amazon.com/A-Court-of-Wings-and-Ruin-audiobook",</t>
  </si>
  <si>
    <t xml:space="preserve">        "fulllink": "https://www.amazon.com/A-Court-of-Wings-and-Ruin-audiobook/dp/B071RR4DPV/ref=zg_bs_g_audible_d_sccl_16/133-8364463-3604600?isALC=true"</t>
  </si>
  <si>
    <t xml:space="preserve">        "img": "https://c.media-amazon.com/images/I/91zyJnkA5UL._AC_UL600_SR600,400_.jpg",</t>
  </si>
  <si>
    <t xml:space="preserve">        "name": "The Perfect Couple",</t>
  </si>
  <si>
    <t xml:space="preserve">        "link": "https://www.amazon.com/The-Perfect-Couple-audiobook",</t>
  </si>
  <si>
    <t xml:space="preserve">        "fulllink": "https://www.amazon.com/The-Perfect-Couple-audiobook/dp/B07BHVJY94/ref=zg_bs_g_audible_d_sccl_17/133-8364463-3604600?isALC=true"</t>
  </si>
  <si>
    <t xml:space="preserve">        "img": "https://c.media-amazon.com/images/I/91vslEy2cFL._AC_UL600_SR600,400_.jpg",</t>
  </si>
  <si>
    <t xml:space="preserve">        "name": "The Wedding People: A Novel",</t>
  </si>
  <si>
    <t xml:space="preserve">        "link": "https://www.amazon.com/The-Wedding-People-A-Novel",</t>
  </si>
  <si>
    <t xml:space="preserve">        "fulllink": "https://www.amazon.com/The-Wedding-People-A-Novel/dp/B0CKLZGC6V/ref=zg_bs_g_audible_d_sccl_18/133-8364463-3604600?isALC=true"</t>
  </si>
  <si>
    <t xml:space="preserve">        "img": "https://c.media-amazon.com/images/I/81LNavfjlnL._AC_UL600_SR600,400_.jpg",</t>
  </si>
  <si>
    <t xml:space="preserve">        "name": "A Lady's Guide to Marvels and Misadventure",</t>
  </si>
  <si>
    <t xml:space="preserve">        "link": "https://www.amazon.com/Ladys-Guide-Marvels-Misadventure",</t>
  </si>
  <si>
    <t xml:space="preserve">        "fulllink": "https://www.amazon.com/Ladys-Guide-Marvels-Misadventure/dp/B0CQPMS4ZB/ref=zg_bs_g_audible_d_sccl_19/133-8364463-3604600?isALC=true"</t>
  </si>
  <si>
    <t xml:space="preserve">        "img": "https://c.media-amazon.com/images/I/81K03y4cL+L._AC_UL600_SR600,400_.jpg",</t>
  </si>
  <si>
    <t xml:space="preserve">        "name": "Not the End of the World: How We Can Be the First Generation to Build a Sustainable Planet",</t>
  </si>
  <si>
    <t xml:space="preserve">        "link": "https://www.amazon.com/Not-End-World-Generation-Sustainable",</t>
  </si>
  <si>
    <t xml:space="preserve">        "fulllink": "https://www.amazon.com/Not-End-World-Generation-Sustainable/dp/B0C5JSZ6H9/ref=zg_bs_g_audible_d_sccl_20/133-8364463-3604600?isALC=true"</t>
  </si>
  <si>
    <t xml:space="preserve">        "img": "https://c.media-amazon.com/images/I/814EAI6StEL._AC_UL600_SR600,400_.jpg",</t>
  </si>
  <si>
    <t xml:space="preserve">        "name": "Passions in Death: An Eve Dallas Novel: In Death, Book 59",</t>
  </si>
  <si>
    <t xml:space="preserve">        "link": "https://www.amazon.com/Passions-Death-Dallas-Novel-Book",</t>
  </si>
  <si>
    <t xml:space="preserve">        "fulllink": "https://www.amazon.com/Passions-Death-Dallas-Novel-Book/dp/B0CW27J1KW/ref=zg_bs_g_audible_d_sccl_21/133-8364463-3604600?isALC=true"</t>
  </si>
  <si>
    <t xml:space="preserve">        "img": "https://c.media-amazon.com/images/I/A15A7wamBML._AC_UL600_SR600,400_.jpg",</t>
  </si>
  <si>
    <t xml:space="preserve">        "name": "Fourth Wing: Empyrean, Book 1",</t>
  </si>
  <si>
    <t xml:space="preserve">        "link": "https://www.amazon.com/Fourth-Wing-Empyrean-Book-1",</t>
  </si>
  <si>
    <t xml:space="preserve">        "fulllink": "https://www.amazon.com/Fourth-Wing-Empyrean-Book-1/dp/B0BVDJ293G/ref=zg_bs_g_audible_d_sccl_22/133-8364463-3604600?isALC=true"</t>
  </si>
  <si>
    <t xml:space="preserve">        "img": "https://c.media-amazon.com/images/I/91F-bi1B1ZL._AC_UL600_SR600,400_.jpg",</t>
  </si>
  <si>
    <t xml:space="preserve">        "name": "Wild Eyes",</t>
  </si>
  <si>
    <t xml:space="preserve">        "link": "https://www.amazon.com/Audible-Wild-Eyes",</t>
  </si>
  <si>
    <t xml:space="preserve">        "fulllink": "https://www.amazon.com/Audible-Wild-Eyes/dp/B0D98Q4F5C/ref=zg_bs_g_audible_d_sccl_23/133-8364463-3604600?isALC=true"</t>
  </si>
  <si>
    <t xml:space="preserve">        "img": "https://c.media-amazon.com/images/I/71ZCFAc-vdL._AC_UL600_SR600,400_.jpg",</t>
  </si>
  <si>
    <t xml:space="preserve">        "name": "Capture or Kill",</t>
  </si>
  <si>
    <t xml:space="preserve">        "link": "https://www.amazon.com/Audible-Capture-or-Kill",</t>
  </si>
  <si>
    <t xml:space="preserve">        "fulllink": "https://www.amazon.com/Audible-Capture-or-Kill/dp/B0CVJ8XHHW/ref=zg_bs_g_audible_d_sccl_24/133-8364463-3604600?isALC=true"</t>
  </si>
  <si>
    <t xml:space="preserve">        "img": "https://c.media-amazon.com/images/I/91dvInY9WWL._AC_UL600_SR600,400_.jpg",</t>
  </si>
  <si>
    <t xml:space="preserve">        "name": "A Court of Silver Flames",</t>
  </si>
  <si>
    <t xml:space="preserve">        "link": "https://www.amazon.com/A-Court-of-Silver-Flames",</t>
  </si>
  <si>
    <t xml:space="preserve">        "fulllink": "https://www.amazon.com/A-Court-of-Silver-Flames/dp/B08FCXG1SB/ref=zg_bs_g_audible_d_sccl_25/133-8364463-3604600?isALC=true"</t>
  </si>
  <si>
    <t xml:space="preserve">        "img": "https://c.media-amazon.com/images/I/91qS+qTChQL._AC_UL600_SR600,400_.jpg",</t>
  </si>
  <si>
    <t xml:space="preserve">        "name": "By Any Other Name: A Novel",</t>
  </si>
  <si>
    <t xml:space="preserve">        "link": "https://www.amazon.com/Any-Other-Name-Novel",</t>
  </si>
  <si>
    <t xml:space="preserve">        "fulllink": "https://www.amazon.com/Any-Other-Name-Novel/dp/B0CT69D7NF/ref=zg_bs_g_audible_d_sccl_26/133-8364463-3604600?isALC=true"</t>
  </si>
  <si>
    <t xml:space="preserve">        "img": "https://c.media-amazon.com/images/I/91F4ku0sviL._AC_UL600_SR600,400_.jpg",</t>
  </si>
  <si>
    <t xml:space="preserve">        "name": "Haunting Adeline: Cat and Mouse Duet, Book 1",</t>
  </si>
  <si>
    <t xml:space="preserve">        "link": "https://www.amazon.com/Haunting-Adeline-Mouse-Duet-Book",</t>
  </si>
  <si>
    <t xml:space="preserve">        "fulllink": "https://www.amazon.com/Haunting-Adeline-Mouse-Duet-Book/dp/B0BC9YDM8R/ref=zg_bs_g_audible_d_sccl_27/133-8364463-3604600?isALC=true"</t>
  </si>
  <si>
    <t xml:space="preserve">        "img": "https://c.media-amazon.com/images/I/91GK2UcpNmL._AC_UL600_SR600,400_.jpg",</t>
  </si>
  <si>
    <t xml:space="preserve">        "name": "Verity",</t>
  </si>
  <si>
    <t xml:space="preserve">        "link": "https://www.amazon.com/Verity-Colleen-Hoover-audiobook",</t>
  </si>
  <si>
    <t xml:space="preserve">        "fulllink": "https://www.amazon.com/Verity-Colleen-Hoover-audiobook/dp/B07Q4XWX8C/ref=zg_bs_g_audible_d_sccl_28/133-8364463-3604600?isALC=true"</t>
  </si>
  <si>
    <t xml:space="preserve">        "img": "https://c.media-amazon.com/images/I/91Wo-RnOG7L._AC_UL600_SR600,400_.jpg",</t>
  </si>
  <si>
    <t xml:space="preserve">        "name": "House of Flame and Shadow: Crescent City, Book 3",</t>
  </si>
  <si>
    <t xml:space="preserve">        "link": "https://www.amazon.com/House-Flame-Shadow-Crescent-City",</t>
  </si>
  <si>
    <t xml:space="preserve">        "fulllink": "https://www.amazon.com/House-Flame-Shadow-Crescent-City/dp/B0CGSGXB8Y/ref=zg_bs_g_audible_d_sccl_29/133-8364463-3604600?isALC=true"</t>
  </si>
  <si>
    <t xml:space="preserve">        "img": "https://c.media-amazon.com/images/I/81NUJN4cE4L._AC_UL600_SR600,400_.jpg",</t>
  </si>
  <si>
    <t xml:space="preserve">        "name": "Throne of Glass: Throne of Glass, Book 1",</t>
  </si>
  <si>
    <t xml:space="preserve">        "link": "https://www.amazon.com/Throne-of-Glass",</t>
  </si>
  <si>
    <t xml:space="preserve">        "fulllink": "https://www.amazon.com/Throne-of-Glass/dp/B08T1NR1Q7/ref=zg_bs_g_audible_d_sccl_30/133-8364463-3604600?isALC=true"</t>
  </si>
  <si>
    <t xml:space="preserve">        "img": "https://c.media-amazon.com/images/I/81mHEzvuqwL._AC_UL300_SR300,200_.jpg",</t>
  </si>
  <si>
    <t xml:space="preserve">        "name": "Task Force Hammer: Expeditionary Force, Book 17",</t>
  </si>
  <si>
    <t xml:space="preserve">        "link": "https://www.amazon.com/Task-Force-Hammer-Expeditionary-Book",</t>
  </si>
  <si>
    <t xml:space="preserve">        "fulllink": "https://www.amazon.com/Task-Force-Hammer-Expeditionary-Book/dp/B0D387VYB2/ref=zg_bs_g_audible_d_sccl_31/133-8364463-3604600?isALC=true"</t>
  </si>
  <si>
    <t xml:space="preserve">        "img": "https://c.media-amazon.com/images/I/91SMFFD6MgL._AC_UL300_SR300,200_.jpg",</t>
  </si>
  <si>
    <t xml:space="preserve">        "name": "The Housemaid Is Watching",</t>
  </si>
  <si>
    <t xml:space="preserve">        "link": "https://www.amazon.com/Audible-The-Housemaid-Is-Watching",</t>
  </si>
  <si>
    <t xml:space="preserve">        "fulllink": "https://www.amazon.com/Audible-The-Housemaid-Is-Watching/dp/B0CTN29L42/ref=zg_bs_g_audible_d_sccl_32/133-8364463-3604600?isALC=true"</t>
  </si>
  <si>
    <t xml:space="preserve">        "img": "https://c.media-amazon.com/images/I/81EFLNROzaL._AC_UL300_SR300,200_.jpg",</t>
  </si>
  <si>
    <t xml:space="preserve">        "name": "A Court of Frost and Starlight",</t>
  </si>
  <si>
    <t xml:space="preserve">        "link": "https://www.amazon.com/Court-of-Frost-and-Starlight-audiobook",</t>
  </si>
  <si>
    <t xml:space="preserve">        "fulllink": "https://www.amazon.com/Court-of-Frost-and-Starlight-audiobook/dp/B07BFFHCR7/ref=zg_bs_g_audible_d_sccl_33/133-8364463-3604600?isALC=true"</t>
  </si>
  <si>
    <t xml:space="preserve">        "img": "https://c.media-amazon.com/images/I/913TDZlxG8L._AC_UL300_SR300,200_.jpg",</t>
  </si>
  <si>
    <t xml:space="preserve">        "name": "The Housemaid's Secret",</t>
  </si>
  <si>
    <t xml:space="preserve">        "link": "https://www.amazon.com/Audible-The-Housemaids-Secret",</t>
  </si>
  <si>
    <t xml:space="preserve">        "fulllink": "https://www.amazon.com/Audible-The-Housemaids-Secret/dp/B0BSVFGW4M/ref=zg_bs_g_audible_d_sccl_34/133-8364463-3604600?isALC=true"</t>
  </si>
  <si>
    <t xml:space="preserve">        "img": "https://c.media-amazon.com/images/I/81O4b-j4vnL._AC_UL300_SR300,200_.jpg",</t>
  </si>
  <si>
    <t xml:space="preserve">        "name": "First Lie Wins: A Novel",</t>
  </si>
  <si>
    <t xml:space="preserve">        "link": "https://www.amazon.com/First-Lie-Wins-A-Novel",</t>
  </si>
  <si>
    <t xml:space="preserve">        "fulllink": "https://www.amazon.com/First-Lie-Wins-A-Novel/dp/B0C4BHDZGM/ref=zg_bs_g_audible_d_sccl_35/133-8364463-3604600?isALC=true"</t>
  </si>
  <si>
    <t xml:space="preserve">        "img": "https://c.media-amazon.com/images/I/81Ln7A2uGYL._AC_UL300_SR300,200_.jpg",</t>
  </si>
  <si>
    <t xml:space="preserve">        "name": "Listen for the Lie: A Novel",</t>
  </si>
  <si>
    <t xml:space="preserve">        "link": "https://www.amazon.com/Audible-Listen-Lie-Novel",</t>
  </si>
  <si>
    <t xml:space="preserve">        "fulllink": "https://www.amazon.com/Audible-Listen-Lie-Novel/dp/B0C3PCKQGX/ref=zg_bs_g_audible_d_sccl_36/133-8364463-3604600?isALC=true"</t>
  </si>
  <si>
    <t xml:space="preserve">        "img": "https://c.media-amazon.com/images/I/81MSoBp+PAL._AC_UL300_SR300,200_.jpg",</t>
  </si>
  <si>
    <t xml:space="preserve">        "name": "The Nightingale",</t>
  </si>
  <si>
    <t xml:space="preserve">        "link": "https://www.amazon.com/The-Nightingale-Kristin-Hannah-audiobook",</t>
  </si>
  <si>
    <t xml:space="preserve">        "fulllink": "https://www.amazon.com/The-Nightingale-Kristin-Hannah-audiobook/dp/B00NY8OTR0/ref=zg_bs_g_audible_d_sccl_37/133-8364463-3604600?isALC=true"</t>
  </si>
  <si>
    <t xml:space="preserve">        "img": "https://c.media-amazon.com/images/I/81POIkf0bAL._AC_UL300_SR300,200_.jpg",</t>
  </si>
  <si>
    <t xml:space="preserve">        "name": "Queen of Shadows",</t>
  </si>
  <si>
    <t xml:space="preserve">        "link": "https://www.amazon.com/Queen-of-Shadows-Sarah-J-Maas-audiobook",</t>
  </si>
  <si>
    <t xml:space="preserve">        "fulllink": "https://www.amazon.com/Queen-of-Shadows-Sarah-J-Maas-audiobook/dp/B012BQ4GQE/ref=zg_bs_g_audible_d_sccl_38/133-8364463-3604600?isALC=true"</t>
  </si>
  <si>
    <t xml:space="preserve">        "img": "https://c.media-amazon.com/images/I/61UC-FYP3gL._AC_UL300_SR300,200_.jpg",</t>
  </si>
  <si>
    <t xml:space="preserve">        "name": "The Mountain Is You: Transforming Self-Sabotage into Self-Mastery",</t>
  </si>
  <si>
    <t xml:space="preserve">        "link": "https://www.amazon.com/Mountain-You-Transforming-Self-Sabotage-Self-Mastery",</t>
  </si>
  <si>
    <t xml:space="preserve">        "fulllink": "https://www.amazon.com/Mountain-You-Transforming-Self-Sabotage-Self-Mastery/dp/B09WXLQM7J/ref=zg_bs_g_audible_d_sccl_39/133-8364463-3604600?isALC=true"</t>
  </si>
  <si>
    <t xml:space="preserve">        "img": "https://c.media-amazon.com/images/I/91SMNQ7OuBL._AC_UL300_SR300,200_.jpg",</t>
  </si>
  <si>
    <t xml:space="preserve">        "name": "Heir of Fire: Throne of Glass, Book 3",</t>
  </si>
  <si>
    <t xml:space="preserve">        "link": "https://www.amazon.com/Heir-Fire-Throne-Glass-Book",</t>
  </si>
  <si>
    <t xml:space="preserve">        "fulllink": "https://www.amazon.com/Heir-Fire-Throne-Glass-Book/dp/B09CH915FH/ref=zg_bs_g_audible_d_sccl_40/133-8364463-3604600?isALC=true"</t>
  </si>
  <si>
    <t xml:space="preserve">        "img": "https://c.media-amazon.com/images/I/91eopoUCjLL._AC_UL300_SR300,200_.jpg",</t>
  </si>
  <si>
    <t xml:space="preserve">        "name": "Harry Potter and the Sorcerer's Stone, Book 1",</t>
  </si>
  <si>
    <t xml:space="preserve">        "link": "https://www.amazon.com/Harry-Potter-Sorcerers-Stone-Book",</t>
  </si>
  <si>
    <t xml:space="preserve">        "fulllink": "https://www.amazon.com/Harry-Potter-Sorcerers-Stone-Book/dp/B017V4IMVQ/ref=zg_bs_g_audible_d_sccl_41/133-8364463-3604600?isALC=true"</t>
  </si>
  <si>
    <t xml:space="preserve">        "img": "https://c.media-amazon.com/images/I/71ly8wRZgIL._AC_UL300_SR300,200_.jpg",</t>
  </si>
  <si>
    <t xml:space="preserve">        "name": "The Life Impossible: A Novel",</t>
  </si>
  <si>
    <t xml:space="preserve">        "link": "https://www.amazon.com/The-Life-Impossible-A-Novel",</t>
  </si>
  <si>
    <t xml:space="preserve">        "fulllink": "https://www.amazon.com/The-Life-Impossible-A-Novel/dp/B0CH1S1DD6/ref=zg_bs_g_audible_d_sccl_42/133-8364463-3604600?isALC=true"</t>
  </si>
  <si>
    <t xml:space="preserve">        "img": "https://c.media-amazon.com/images/I/A11RNytjGkL._AC_UL300_SR300,200_.jpg",</t>
  </si>
  <si>
    <t xml:space="preserve">        "name": "The Briar Club: A Novel",</t>
  </si>
  <si>
    <t xml:space="preserve">        "link": "https://www.amazon.com/The-Briar-Club-A-Novel",</t>
  </si>
  <si>
    <t xml:space="preserve">        "fulllink": "https://www.amazon.com/The-Briar-Club-A-Novel/dp/B0CKZJ25JQ/ref=zg_bs_g_audible_d_sccl_43/133-8364463-3604600?isALC=true"</t>
  </si>
  <si>
    <t xml:space="preserve">        "img": "https://c.media-amazon.com/images/I/81GLpveESWL._AC_UL300_SR300,200_.jpg",</t>
  </si>
  <si>
    <t xml:space="preserve">        "name": "Crown of Midnight: Throne of Glass, Book 2",</t>
  </si>
  <si>
    <t xml:space="preserve">        "link": "https://www.amazon.com/Crown-of-Midnight",</t>
  </si>
  <si>
    <t xml:space="preserve">        "fulllink": "https://www.amazon.com/Crown-of-Midnight/dp/B08V5H41F1/ref=zg_bs_g_audible_d_sccl_44/133-8364463-3604600?isALC=true"</t>
  </si>
  <si>
    <t xml:space="preserve">        "img": "https://c.media-amazon.com/images/I/81OF0qoTKQL._AC_UL300_SR300,200_.jpg",</t>
  </si>
  <si>
    <t xml:space="preserve">        "name": "Empire of Storms",</t>
  </si>
  <si>
    <t xml:space="preserve">        "link": "https://www.amazon.com/Empire-of-Storms-Sarah-J-Maas-audiobook",</t>
  </si>
  <si>
    <t xml:space="preserve">        "fulllink": "https://www.amazon.com/Empire-of-Storms-Sarah-J-Maas-audiobook/dp/B01KIQV5EU/ref=zg_bs_g_audible_d_sccl_45/133-8364463-3604600?isALC=true"</t>
  </si>
  <si>
    <t xml:space="preserve">        "img": "https://c.media-amazon.com/images/I/81olnaENh0L._AC_UL300_SR300,200_.jpg",</t>
  </si>
  <si>
    <t xml:space="preserve">        "name": "The Body Keeps the Score: Brain, Mind, and Body in the Healing of Trauma",</t>
  </si>
  <si>
    <t xml:space="preserve">        "link": "https://www.amazon.com/Body-Keeps-Score-Healing-Trauma",</t>
  </si>
  <si>
    <t xml:space="preserve">        "fulllink": "https://www.amazon.com/Body-Keeps-Score-Healing-Trauma/dp/B08TX585RN/ref=zg_bs_g_audible_d_sccl_46/133-8364463-3604600?isALC=true"</t>
  </si>
  <si>
    <t xml:space="preserve">        "img": "https://c.media-amazon.com/images/I/71gE9dO0o0L._AC_UL300_SR300,200_.jpg",</t>
  </si>
  <si>
    <t xml:space="preserve">        "name": "Imminent: Inside the Pentagon’s Hunt for UFOs",</t>
  </si>
  <si>
    <t xml:space="preserve">        "link": "https://www.amazon.com/Imminent-Inside-Pentagons-Hunt-UFOs",</t>
  </si>
  <si>
    <t xml:space="preserve">        "fulllink": "https://www.amazon.com/Imminent-Inside-Pentagons-Hunt-UFOs/dp/B0D3FL1M3D/ref=zg_bs_g_audible_d_sccl_47/133-8364463-3604600?isALC=true"</t>
  </si>
  <si>
    <t xml:space="preserve">        "img": "https://c.media-amazon.com/images/I/91Hbnk1kOhL._AC_UL300_SR300,200_.jpg",</t>
  </si>
  <si>
    <t xml:space="preserve">        "name": "Wind and Truth: Book Five of the Stormlight Archive",</t>
  </si>
  <si>
    <t xml:space="preserve">        "link": "https://www.amazon.com/Wind-Truth-Book-Stormlight-Archive",</t>
  </si>
  <si>
    <t xml:space="preserve">        "fulllink": "https://www.amazon.com/Wind-Truth-Book-Stormlight-Archive/dp/B0CQ2WYS21/ref=zg_bs_g_audible_d_sccl_48/133-8364463-3604600?isALC=true"</t>
  </si>
  <si>
    <t xml:space="preserve">        "img": "https://c.media-amazon.com/images/I/81PGh4Jx+wL._AC_UL300_SR300,200_.jpg",</t>
  </si>
  <si>
    <t xml:space="preserve">        "name": "The Psychology of Money: Timeless Lessons on Wealth, Greed, and Happiness",</t>
  </si>
  <si>
    <t xml:space="preserve">        "link": "https://www.amazon.com/Psychology-Money-Timeless-Lessons-Happiness",</t>
  </si>
  <si>
    <t xml:space="preserve">        "fulllink": "https://www.amazon.com/Psychology-Money-Timeless-Lessons-Happiness/dp/B08D9WJ9G8/ref=zg_bs_g_audible_d_sccl_49/133-8364463-3604600?isALC=true"</t>
  </si>
  <si>
    <t xml:space="preserve">        "img": "https://c.media-amazon.com/images/I/91vS2L5YfEL._AC_UL300_SR300,200_.jpg",</t>
  </si>
  <si>
    <t xml:space="preserve">        "name": "Project Hail Mary",</t>
  </si>
  <si>
    <t xml:space="preserve">        "link": "https://www.amazon.com/Project-Hail-Mary",</t>
  </si>
  <si>
    <t xml:space="preserve">        "fulllink": "https://www.amazon.com/Project-Hail-Mary/dp/B08GB58KD5/ref=zg_bs_g_audible_d_sccl_50/133-8364463-3604600?isALC=true"</t>
  </si>
  <si>
    <t>let featureBulletsElement = document.getElementById('bookDescription_feature_div');</t>
  </si>
  <si>
    <t xml:space="preserve">    "productDetails": "The number one best-selling series that Audible listeners call “wonderfully entertaining”, “packed with humor, geek references and thought-provoking storylines”, and performed by “a true master story teller and actor” returns as the Bobs face their deadliest challenge yet.The Bobiverse is a different place in the aftermath of the Starfleet War, and the days of the Bobs gathering in one big happy moot are far behind. There’s anti-Bob sentiment on multiple planets, the Skippies playing with an AI time bomb, and multiple Bobs just wanting to get away from it all.But it all pales compared to what Icarus and Daedalus discover on their 26,000-year journey to the center of the galaxy. Sure, it could settle the Fermi Paradox for good (and what Bob doesn’t want to solve a mystery of the universe?). But it also reveals a threat to the galaxy greater than anything the Bobs could have imagined.Just another average day in the Bobiverse.   Read less",</t>
  </si>
  <si>
    <t xml:space="preserve">    "trackingLink": "https://www.amazon.com/Not-Till-Are-Lost-Bobiverse/dp/B0CW2345TV?isALC=tru&amp;linkCode=ll1&amp;tag=dividy-20&amp;linkId=4b35ebffc6804e547818e15216a7d946&amp;language=en_US&amp;ref_=as_li_ss_tl"</t>
  </si>
  <si>
    <t xml:space="preserve">    "productDetails": "In this “brave and heartbreaking novel that digs its claws into you and doesn’t let go, long after you’ve finished it” (Anna Todd, New York Times bestselling author) from the #1 New York Times bestselling author of All Your Perfects, a workaholic with a too-good-to-be-true romance can’t stop thinking about her first love.Lily hasn’t always had it easy, but that’s never stopped her from working hard for the life she wants. She’s come a long way from the small town where she grew up—she graduated from college, moved to Boston, and started her own business. And when she feels a spark with a gorgeous neurosurgeon named Ryle Kincaid, everything in Lily’s life seems too good to be true.Ryle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place.As questions about her new relationship overwhelm her, so do thoughts of Atlas Corrigan—her first love and a link to the past she left behind. He was her kindred spirit, her protector. When Atlas suddenly reappears, everything Lily has built with Ryle is threatened.An honest, evocative, and tender novel, It Ends with Us is “a glorious and touching read, a forever keeper. The kind of book that gets handed down” (USA TODAY).   Read more",</t>
  </si>
  <si>
    <t xml:space="preserve">    "customerReviews": "&lt;img src=\"https://c.media-amazon.com/images/S/amazon-avatars-global/e6877409-fc35-4bcb-8ee3-895ffd4f2d17._CR0%2C0%2C500%2C500_SX460_.jpg\"/&gt;Lisa LifeInLit5.0 out of 5 stars\n\n\n\n\n\n\n\n  \n  \n    especially wearing his adorable scrubs, is easy on the eyes and such ...\n  \nReviewed in the United States on August 22, 2016Verified Purchase\n\n\n\n\n\n\n\n  \n  \n    THE STORY:Lisa: I went into this story completely blind. I do this quite a bit, honestly, and it almost always pays off. But with this book especially, I think going in blind is the way to go. If that’s not your reading style, I’ll give you just a bit of background.Lily hasn’t lived the easiest life. After graduating from college she moved to Boston where she opened her own business. Things were finally looking up for her. All of her hard work had paid off. She runs into a local neurosurgeon and immediately feels a connection with him. Ryle, especially wearing his adorable scrubs, is easy on the eyes and such a charmer. He’s also a player and only wants one-night-stands. He refuses to get into a relationship for several reasons, one of them being he just doesn’t have the time outside of being a doctor to be in a real relationship. The sparks start flying and Lily realizes she’s quite interested in Ryle… that is, until a blast from her past, Atlas, reappears, and brings up allllll kinds of confusing feelings.Becca: Yes! I 100% agree with Lisa, if you can go into this one blind then I recommend that you do! It was absolutely incredible to experience each moment and have no idea what was going to happen next!I don’t want to say too much and spoil the story for anyone. I will say that this book does span a large part of Lily’s life. We see her as a teen and also as an adult, it was very well done and I enjoyed the blend of past and present.THE CHARACTERS:Becca: Oh these characters… where do I begin?! I absolutely loved Lily! She had been through so much in her life, yet she persevered and followed her dreams. She was strong and fought for what she believed in. I loved learning about her past and being with her in the present. I felt as though I knew her, I understood and empathized with very thought and every emotion.When Lily met Ryle, I fell for him as instantaneously as she did. He was strong, confident, funny and of course sexy in scrubs ;) Their relationship was a whirlwind that wrapped them up so quickly and I was in it with them! When things got tough for them, I felt every moment as harshly as they did.When Atlas (the blast from Lily’s past) appears it throws this whole story in a different direction. Of course, we meet him with young Lily and then again later in the book. Atlas has this smooth, quiet confidence about him. He comes from absolutely nothing and makes something out of himself. I admired and respected him and I fell for him big time!I know some of you are probably sniffing out a love triangle and freaking out. In my opinion, that is NOT what this is. Some may call it a love triangle on a technical basis, but it really is not and I urge you not to skip this one for that reason because that term is to cliched for what this book actually is.Also the secondary characters in this book, Lily’s parents and Ryle’s sister and her husband are truly imperative in this story. They are just perfect and add so much to the story.I do not think that there is another Author out there who can make me fall in love with characters quite so hard. CoHo develops her characters so well that I feel as though I know them! I had so many feels for these characters that my heart couldn’t handle it! In the past I have loved many CoHo characters (and I still do) but none made me feel what these characters did and none made me feel quite so much that I was a part of their story. Trust me when I say these are characters that you want to meet.Lisa: That’s so, so true, Becca! I agree that CoHo has an amazing ability to make us fall in love with ALL characters, even the not-so-easy-to-love ones.I’m honestly not sure I would categorize this as a love triangle. I know others have, but I disagree. (view spoiler)My favorite characters in this story were, as Becca mentioned, the secondary characters. Specifically Ryle’s sister and her husband, who are wonderful additions to this beautiful story. I also enjoyed the family dynamics and how everyone had each others’ backs when it was most important.TO SUM UP:Lisa: WOW! Just… wow! This has got to be the BEST book Colleen Hoover has written to date. The stark honesty and impacting nature of this story will punch you in the feels. Hard. I’ve never experienced an abuse story to quite this level. I was blown away by this story and left a babbling ball of nerves and tears. A book hasn’t touched me this deeply in quite some time. I also learned quite a bit from this story. We’re always so quick to judge in instances of abuse… but there’s so much more to the story than you see with the naked eye. Don’t judge. Don’t assume facts that aren’t true. And, most importantly, don’t ever think it can’t happen to you or someone you know. Such a strong story that is sure to impact every reader that opens the cover in one way or another. I’m leave completely blown away by this story, as well as hopeful, which is such a wonderful thing. Colleen, you’ve done it AGAIN!Becca: I know some of you may think that I always say this and yes I am a true CoHo fan, but this is by far her best work ever. It Ends With Us is so raw and full of emotions, but most of all it is honest. I cried… A LOT! And I am not talking a few tears or a quiet wimper… I am talking ugly crying that I couldn’t contain. The message it delivers is a powerful one and I know that this is a book that will stay with me forever. Please make sure that once you are done you read the Author note at the end, it will give you an even better view of this book afterward.Colleen Hoover, you slay me with your words. You break my heart and then put the pieces back together. You are an amazing writer and I believe you are a gift for readers like myself. Keep doing what you are doing and I will keep reading everything that you write.(Thanks to Atria Books for the review copy!)\n  \nRead more\n  87 people found this helpful\n    \n          \n              \n                  Helpful\n              \n          \n      Sending feedback...Thank you for your feedback.Sorry, we failed to record your vote. Please try again\n        Report\n  &lt;img src=\"https://c.media-amazon.com/images/S/amazon-avatars-global/default.png\"/&gt;mmateik5.0 out of 5 stars\n\n\n\n\n\n\n\n  \n  \n    This book's a page turner!\n  \nReviewed in the United States on September 5, 2024Verified Purchase\n\n\n\n\n\n\n\n  \n  \n    I got this book today and I'm already on the 9th chapter! It's very well-written. I love the Colleen Hoover's writing style. She does a great job of portraying Lily's character: her thoughts, her conversations, conflicts, and sense of humor. I'm loving this book so far.\n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Everyone Needs to Read This Now!\n  \nReviewed in the United States on August 30, 2016Verified Purchase\n\n\n\n\n\n\n\n  \n  \n    “In the future . . . if by some miracle you ever find yourself in the position to fall in love again . . . fall in love with me.”I'm going to start this review off with this statement: I didn't cry while I was reading this book, but I did cry several days later when I was looking back on Lily's story. That shows how emotionally charged this story is, along with the true power behind Colleen's writing. I'm not going to give away any spoilers because you need to go into the book blind. If you want to know what happens, there are definitely some reviews out there that tell you the big twists and turns. But take my advice and don't spoil this book for yourself. It will lose a lot if you go in knowing exactly what to expect. So seriously, don't do it to yourself. Just let the beauty of Colleen's writing sweep over you and sink in.“All humans make mistakes. What determines a person's character aren't the mistakes we make. It's how we take those mistakes and turn them into lessons rather than excuses.”This is honestly not only one of the best reads of 2016, but also one of the most (if not the most) empowering. I want to give this book to every man, woman, and even teenager (it's definitely a NA/adult read) and tell them... READ THIS NOW! Do you want to know why? Because this book carries with it a very strong message, one that shows strength and courage that many people might not have at the time, but after reading will understand and gain. I honestly don't know if there has ever been a time when I was prouder to be reading the heroine's story due to her choices. Ultimately though, Colleen Hoover wrote a book that everyone can take something away from. Colleen always writes such unique stories, and this one is certainly no exception. But the one thing I will say is that this is truly her best book yet.“Just because someone hurts you doesn't mean you can simply stop loving them. It's not a person's actions that hurt the most. It's the love. If there was no love attached to the action, the pain would be a little easier to bear.”Lily's story is one that I never wanted to stop reading. If I know that I'm going to need to read a book in multiple sittings (which was the case with this book), I usually try to find a good place to stop. One in which, nothing major is happening and nobody is facing some drastic/perilous moment. Well you see the problem with this book is the fact that there is literally NO. GOOD. STOPPING. POINT! None! There was never a part where I felt safe in letting this book sit overnight because I knew that the story and the what if's would play endlessly in my mind. So I stayed up and read it all in one sitting because I simply couldn't stop. Lily was someone that I connected to right from the get go. I knew as soon as the book started that I would like her, and that never once stopped while I was reading. However, I didn't realize how much her character would affect me while I was reading. As I said before, after I was finished reading, I couldn't have been prouder of her decisions. The strength she had throughout the story to go through what she did, but also her resolve and conviction just made me constantly cheer her on. Lily is truly one of the most admirable characters that I have ever had the pleasure of reading about, and that admiration goes extraordinarily deep.“Life is a funny thing. We only get so many years to live it, so we have to do everything we can to make sure those years are as full as they can be. We shouldn't waste time on things that might happen someday, or maybe even never.”I mentioned it briefly above, but this book has a very powerful message, and this message is actually carefully woven into the story from page 1. You obviously don't realize it when you start reading the novel, but it's there when you look back after finishing. And this is also why I'm going to reiterate the importance of going into the story blind, because just as unexpected and emotional it is for the reader to read and witness what Lily goes through, it is even more unexpected and emotional for Lily. This is where this book truly shines, because you as a reader feel like part of the story. There's a very slow burn while reading, one in which we get to know characters and see the develop in the ways that we as humans get to know each other...but then Colleen rips that metaphorical rug out from under all of us, and shocks us with one revelation after another. But you know what? That's exactly how life is sometimes...sometimes you never see things coming in a million years and you have to figure out how to deal with these radical changes you never thought would happen.“It stops here. With me and you. It ends with us.”Where this book really got me though was the meaning of the title. Throughout the entire time I was reading, I kept wondering what the title meant. Because come on...this is Colleen Hoover and literally EVERYTHING has some significance (no matter how small). And when I got to the part of the story where the title finally made sense, guys let me tell you...this had an impact on me like no other. I just sat there with my book in my hands staring at the page for a solid 5 minutes. It is the perfect title for the perfect book.“Fifteen seconds. That’s all it takes to completely change everything about a person. Fifteen seconds that we'll never get back.”I connected with this book in my own way, and for that I am extraordinarily thankful to Colleen Hoover for even writing this book. The author's note at the end was just as powerful and amazing as the rest of the story, but it shows just how personal this story was for her to write. I applaud Colleen for writing this book and not \"making things easy\" for the main character or glossing over the \"bad parts.\" This is an incredibly realistic book that makes you realize many things and leaves an imprint on your soul. It's important to remember that everyone must make extraordinarily difficult decisions in their life, and not everyone will agree with them. If this book even empowers one woman to take steps in making an important decision, the Colleen Hoover did her job. And I count myself lucky to have had the honor of reading this story because I am a changed person because of it!Happy reading :)\n  \nRead more\n  972 people found this helpful\n    \n          \n              \n                  Helpful\n              \n          \n      Sending feedback...Thank you for your feedback.Sorry, we failed to record your vote. Please try again\n        Report\n  &lt;img src=\"https://c.media-amazon.com/images/S/amazon-avatars-global/default.png\"/&gt;TV4.0 out of 5 stars\n\n\n\n\n\n\n\n  \n  \n    An emotional hurricane that’s raw, honest and powerful!\n  \nReviewed in the United States on July 24, 2024Verified Purchase\n\n\n\n\n\n\n\n  \n  \n    It Ends With Us is an emotional hurricane that picks up speed and force as it goes along. The heartache and pain that is entangled with the love and hope had my heart racing! This story is honest, raw and powerful.She had two amazing friendships in this story that I am grateful for. One since she was young and one as an adult.  Both just wanted her to be happy and chase her. One wanted to protect her but also not push her away while she came to her own realizations. The other didn’t sugarcoat and I even shouted out when her best friend knew the truth and said what she said! (Keep it spoiler free) The choices Lily made were thought provoking and I just wanted to reach inside the story and pull her out to a safe place but that isn’t the reality that a lot of people live. The strength it takes to live everyday with the unknown and survive shows the resiliency people have.  I believe Colleen wrote this as a way of opening people’s eyes to both sides when people are quick to judge and as a way to heal. It steals your breath, tugs on your heart and just fills you with hope and love for a brighter, happier future that ends with us!Tracey, Life Reads With Friends Book Blog\n  \nRead more\n  4 people found this helpful\n    \n          \n              \n                  Helpful\n              \n          \n      Sending feedback...Thank you for your feedback.Sorry, we failed to record your vote. Please try again\n        Report\n  &lt;img src=\"https://c.media-amazon.com/images/S/amazon-avatars-global/default.png\"/&gt;Kathleen5.0 out of 5 stars\n\n\n\n\n\n\n\n  \n  \n    Loved this book\n  \nReviewed in the United States on August 31, 2024Verified Purchase\n\n\n\n\n\n\n\n  \n  \n    My friend went to the movie of this book and loved the movie and said she wanted to read the book. I searched for it and so happy I did.Very well written and heartfelt, exciting and scary for Lily. I recommend reading.\n  \nRead more\n  \n    \n          \n              \n                  Helpful\n              \n          \n      Sending feedback...Thank you for your feedback.Sorry, we failed to record your vote. Please try again\n        Report",</t>
  </si>
  <si>
    <t xml:space="preserve">    "trackingLink": "https://www.amazon.com/It-Ends-with-Us-Colleen-Hoover-audiobook/dp/B01GGU0XWC?isALC=tru&amp;linkCode=ll1&amp;tag=dividy-20&amp;linkId=bad0c97d3e03dc43802bb12e2b40ad6f&amp;language=en_US&amp;ref_=as_li_ss_tl"</t>
  </si>
  <si>
    <t xml:space="preserve">    "productDetails": "\"Kristin Hannah’s potent storytelling skills are brilliantly served by narrator Julia Whelan, whose limber, low-pitched voice moves nimbly from person to person, capturing personality and mood, her empathy palpable.\"—The Washington PostFrom the celebrated author of The Nightingale and The Four Winds comes Kristin Hannah's The Women—at once an intimate portrait of coming of age in a dangerous time and an epic tale of a nation divided.Women can be heroes. When twenty-year-old nursing student Frances “Frankie” McGrath hears these words, it is a revelation. Raised in the sun-drenched, idyllic world of Southern California and sheltered by her conservative parents, she has always prided herself on doing the right thing. But in 1965, the world is changing, and she suddenly dares to imagine a different future for herself. When her brother ships out to serve in Vietnam, she joins the Army Nurse Corps and follows his path.As green and inexperienced as the men sent to Vietnam to fight, Frankie is overwhelmed by the chaos and destruction of war. Each day is a gamble of life and death, hope and betrayal; friendships run deep and can be shattered in an instant. In war, she meets—and becomes one of—the lucky, the brave, the broken, and the lost.But war is just the beginning for Frankie and her veteran friends. The real battle lies in coming home to a changed and divided America, to angry protesters, and to a country that wants to forget Vietnam.The Women is the story of one woman gone to war, but it shines a light on all women who put themselves in harm’s way and whose sacrifice and commitment to their country has too often been forgotten. A novel about deep friendships and bold patriotism, The Women is a richly drawn story with a memorable heroine whose idealism and courage under fire will come to define an era.   Read more",</t>
  </si>
  <si>
    <t xml:space="preserve">    "customerReviews": "&lt;img src=\"https://c.media-amazon.com/images/S/amazon-avatars-global/default.png\"/&gt;Serena Mehra5.0 out of 5 stars\n\n\n\n\n\n\n\n  \n  \n    what a wonderful heart touching and heart rending read\n  \nReviewed in the United States on August 31, 2024Verified Purchase\n\n\n\n\n\n\n\n  \n  \n    I have loved all of Kristin Hanna’s books. I love the fact that she gives us history intertwined with fictional characters that are so real, so relatable. This is another book that kept me gripped, that brought tears to my eyes, that reacquainted me with an almost forgotten history.  I also learned sadly, how badly Vietnam Vets were treated on their return. Heartbreaking and so, so wrong.A wonderful read\n  \nRead more\n  3 people found this helpful\n    \n          \n              \n                  Helpful\n              \n          \n      Sending feedback...Thank you for your feedback.Sorry, we failed to record your vote. Please try again\n        Report\n  &lt;img src=\"https://c.media-amazon.com/images/S/amazon-avatars-global/default.png\"/&gt;CHMom195.0 out of 5 stars\n\n\n\n\n\n\n\n  \n  \n    Overlooked\n  \nReviewed in the United States on August 26, 2024Verified Purchase\n\n\n\n\n\n\n\n  \n  \n    I use the headline \"overlooked\" for this review because that's the word that comes to my mind as I read this book.  As someone born after the Vietnam war, I had no idea how harshly and often the women who'd served in Vietnam had been overlooked once they returned from their tours.  So many times in this book our heroine searches for help in what are supposed to be support groups, but she's summarily dismissed because she's a woman and \"there were no women in the war.\"  This makes me so sad, and I had no idea that women who served in Vietnam suffered from many of the same issues as the men.  I've hardly been able to turn my thoughts away from this book, and I'm so glad I read it.  I appreciate Kristin Hannah for writing this book so we can all read it and learn from the mistakes in our past.  I would recommend this book to anyone, male or female.  It's a fabulously written, heart breaking story.  I have loved every second of it.\n  \nRead more\n  12 people found this helpful\n    \n          \n              \n                  Helpful\n              \n          \n      Sending feedback...Thank you for your feedback.Sorry, we failed to record your vote. Please try again\n        Report\n  &lt;img src=\"https://c.media-amazon.com/images/S/amazon-avatars-global/f4abcf8b-d3fd-4585-a1fa-d71a9419c6fe._CR0%2C0%2C395%2C395_UX460_.jpg\"/&gt;Celene5.0 out of 5 stars\n\n\n\n\n\n\n\n  \n  \n    Absolutely amazing! An easily, well deserved 5 star read!\n  \nReviewed in the United States on February 10, 2024Verified Purchase\n\n\n\n\n\n\n\n  \n  \n    Kristin Hannah is back, baby!!! In a world where The Nightingale is numero uno I am here to tell you The Women gives it a run for its money!What an emotional rollercoaster ride! In true Hannah fashion, she rips your heart apart and mends it back together but with this one she did it to me several times. In a span of two pages, mine was pieced together just to be shattered again. But the ending. Oh my goodness. That ending. 🥺❤️Historical fiction has always been a favorite of mine, but the last year or so I haven't really focused on it. I knew when I saw this book releasing I was going to read it and with the high praise I saw right off the bat even before its release, I had a feeling I, too, was going to love it. But I also was hesitant, because Historical Fiction hasn't been my go to lately. It can seem daunting to me at times. They are usually based on true stories and real people, so you know it is going to be an emotional ride. You just don't know if you are ready to embark on that journey or not. If you know what I am talking about or have felt similar, I am here to tell you, do not let that hold you back on reading this book! This book has the emotions of a romance novel, the edge of your seat tension like a thriller, and it is an absolutely must read for everyone! Please don't let this one pass you by. Even if historical fiction is not your normal go to genre, I promise this one is worth it!Hannah's writing is something magical. You are immediately hooked and transported to this world she has created on page one. In our world of reading books, there are good writers, there are bad writers, and then there are phenomenal writers. And Kristin Hannah, my friends, is a phenomenal writer!! When you read her books, you are seeing the words play out inside your head so easily, you feel like you are watching a movie. She is cinematic and that is how I know this book is going to translate so well to screen. How can it not with the foundation she has provided them?? (Yes, Warner Bros. has picked this up for a film! 🙌)So many HF novels focus on WWII. I love those books just as much as the next person, but it is so refreshing to get a different time period, especially from a queen like Hannah. I know nothing of the Vietnam War. I do remember seeing footage of how some people reacted and their opinions of the war, but not to the depths this book takes you on. Or how women were treated that were veterans in this war. That was eye-opening and heart wrenching, but sadly not surprising.Yes, this felt personally for me. As a nurse and a former ICU nurse, I love when we get a protagonist that is also in my field. But this book gutted me and made it feel like Hannah personally dug deep into my soul and stirred up feelings I had buried down deep with this one. I was wrecked. Like sitting in a Mexican restaurant with people all around with tears streaming down my face wrecked while reading this book. I can't tell you the last time a book emotionally wrecked me like this one did. Now I am not saying everyone will have that visceral reaction. In fact most probably won't,  but I am just telling you that is the response this book got from me. 😅 As usual, I went in blind not knowing what this book was about. I saw high praise and great feedback so I was excited, but like I said earlier I wasn't expecting this response from reading it.If you'd like to know a short synopsis of the book, it centers around a combat nurse, Frankie, who as recently graduated from nursing school, and despite her parents' protests and disappointment she has joined the Army to assist as a combat nurse in the Vietnam War. You watch Frankie transform from a naive, young girl who is in way over her head into a straight rockstar and that is something I think everyone in our field can relate to despite all of us not being in a similar predicament she is in.It is divided into two parts. Frankie's experience during the war and when she comes home. That was another unique take that I appreciated from the author. So many books stay in the combat part of war. Rarely have I read one where you go with the protagonist when they come back home and deal with the \"After\" part. There are some triggers, so if you want to know more about those feel free to reach out!I've never read a book centered around the Vietnam War, so I am extremely grateful Hannah chose this time period to write this amazing novel. And if you haven't gathered it already, I highly recommend this book for everyone. You are simply doing yourself a disservice if you skip over it. Period.**Also fun fact and as if i couldn't love this book anymore, my name made an appearance in the book. Granted it was spelled different (Celine), but it was still a pleasant surprise. ☺️\n  \nRead more\n\n\n\n\n\n\n\n\n\n\n\n \n  \t\t \n\n\n\n\n    \n        \n        \n            \n        \n            \n        \n        \n            \n            \n        \n        \n            \n            \n        \n    \n    \n        \n\n            \n                &lt;img src=\"https://c.media-amazon.com/images/S/amazon-avatars-global/f4abcf8b-d3fd-4585-a1fa-d71a9419c6fe._CR0%2C0%2C395%2C395_UX460_.jpg\"/&gt;Celene\n            \n\n            5.0 out of 5 stars\n            \n                Absolutely amazing! An easily, well deserved 5 star read!\n            \n            \n            \n                \n                    \n                        \n                        \n                            \n                                \n                                \n                                    Reviewed in the United States on February 10, 2024\n                                \n                            \n                        \n                    \n                \n            \n        \n        \n            Kristin Hannah is back, baby!!! In a world where The Nightingale is numero uno I am here to tell you The Women gives it a run for its money!What an emotional rollercoaster ride! In true Hannah fashion, she rips your heart apart and mends it back together but with this one she did it to me several times. In a span of two pages, mine was pieced together just to be shattered again. But the ending. Oh my goodness. That ending. 🥺❤️Historical fiction has always been a favorite of mine, but the last year or so I haven't really focused on it. I knew when I saw this book releasing I was going to read it and with the high praise I saw right off the bat even before its release, I had a feeling I, too, was going to love it. But I also was hesitant, because Historical Fiction hasn't been my go to lately. It can seem daunting to me at times. They are usually based on true stories and real people, so you know it is going to be an emotional ride. You just don't know if you are ready to embark on that journey or not. If you know what I am talking about or have felt similar, I am here to tell you, do not let that hold you back on reading this book! This book has the emotions of a romance novel, the edge of your seat tension like a thriller, and it is an absolutely must read for everyone! Please don't let this one pass you by. Even if historical fiction is not your normal go to genre, I promise this one is worth it!Hannah's writing is something magical. You are immediately hooked and transported to this world she has created on page one. In our world of reading books, there are good writers, there are bad writers, and then there are phenomenal writers. And Kristin Hannah, my friends, is a phenomenal writer!! When you read her books, you are seeing the words play out inside your head so easily, you feel like you are watching a movie. She is cinematic and that is how I know this book is going to translate so well to screen. How can it not with the foundation she has provided them?? (Yes, Warner Bros. has picked this up for a film! 🙌)So many HF novels focus on WWII. I love those books just as much as the next person, but it is so refreshing to get a different time period, especially from a queen like Hannah. I know nothing of the Vietnam War. I do remember seeing footage of how some people reacted and their opinions of the war, but not to the depths this book takes you on. Or how women were treated that were veterans in this war. That was eye-opening and heart wrenching, but sadly not surprising.Yes, this felt personally for me. As a nurse and a former ICU nurse, I love when we get a protagonist that is also in my field. But this book gutted me and made it feel like Hannah personally dug deep into my soul and stirred up feelings I had buried down deep with this one. I was wrecked. Like sitting in a Mexican restaurant with people all around with tears streaming down my face wrecked while reading this book. I can't tell you the last time a book emotionally wrecked me like this one did. Now I am not saying everyone will have that visceral reaction. In fact most probably won't,  but I am just telling you that is the response this book got from me. 😅 As usual, I went in blind not knowing what this book was about. I saw high praise and great feedback so I was excited, but like I said earlier I wasn't expecting this response from reading it.If you'd like to know a short synopsis of the book, it centers around a combat nurse, Frankie, who as recently graduated from nursing school, and despite her parents' protests and disappointment she has joined the Army to assist as a combat nurse in the Vietnam War. You watch Frankie transform from a naive, young girl who is in way over her head into a straight rockstar and that is something I think everyone in our field can relate to despite all of us not being in a similar predicament she is in.It is divided into two parts. Frankie's experience during the war and when she comes home. That was another unique take that I appreciated from the author. So many books stay in the combat part of war. Rarely have I read one where you go with the protagonist when they come back home and deal with the \"After\" part. There are some triggers, so if you want to know more about those feel free to reach out!I've never read a book centered around the Vietnam War, so I am extremely grateful Hannah chose this time period to write this amazing novel. And if you haven't gathered it already, I highly recommend this book for everyone. You are simply doing yourself a disservice if you skip over it. Period.**Also fun fact and as if i couldn't love this book anymore, my name made an appearance in the book. Granted it was spelled different (Celine), but it was still a pleasant surprise. ☺️\n        \n        \n            \n                Images in this review\n            \n            \n                \n                    \n                        \n                    \n                \n            \n        \n    \n        \n    \n\n\n\n\n\n   function toggleSeeAllView() {\n       P.when('A', 'cr-image-popover-controller').execute(function(A, imagePopoverController) {\n          imagePopoverController.toggleSeeAllView(true);\n       });\n   }\n\n\n       &lt;img alt=\"Customer image\" src=\"https://c.media-amazon.com/images/I/715Q368rhoL._SY88.jpg\" height=\"88\" width=\"100%\"/&gt;\n\n        P.when('A', 'cr-image-popover-controller').execute(function(A, imagePopoverController) {\n          A.on(\"a:popover:beforeShow:R1YHF60GQ3BYRE_gallerySection_main\", function(data) {\n            imagePopoverController.initImagePopover(\"R1YHF60GQ3BYRE\", \"[https://c.media-amazon.com/images/I/715Q368rhoL.jpg]\", data);\n          });\n        });\n    \n\n  356 people found this helpful\n    \n          \n              \n                  Helpful\n              \n          \n      Sending feedback...Thank you for your feedback.Sorry, we failed to record your vote. Please try again\n        Report\n  &lt;img src=\"https://c.media-amazon.com/images/S/amazon-avatars-global/aed46289-1914-4293-8328-f0ce08b929a1._CR61%2C0%2C169%2C169_UX460_.jpg\"/&gt;Jill Hinton Wolfe4.0 out of 5 stars\n\n\n\n\n\n\n\n  \n  \n    A Riveting Tale of Courage and Change\n  \nReviewed in the United States on April 9, 2024Verified Purchase\n\n\n\n\n\n\n\n  \n  \n    In her latest masterpiece, “The Women,” Kristin Hannah once again proves her prowess in weaving narratives that resonate deeply with the human spirit. Known for her powerful storytelling in acclaimed works like “The Nightingale” and “The Four Winds,” Hannah embarks on an ambitious journey through the tumultuous era of the 1960s, presenting an intimate yet expansive portrait of a nation at the brink of transformation.At the heart of this novel is Frances \"Frankie\" McGrath, a character whose development from a sheltered, idealistic nursing student into a battle-hardened Army nurse symbolizes the tumultuous era she inhabits. Frankie’s journey is a revelation, a testament to the untold stories of women who dared to step into the fray of conflict, challenging the societal norms of their time. The transformation she undergoes, fueled by the stark realities of the Vietnam War, is written with such authenticity and emotional depth that you cannot help but feel intimately connected to her struggles, triumphs, and inevitable moments of despair.“The Women” is not just Frankie’s story; it is an ode to the countless women who, like her, ventured into the heart of darkness, armed with little more than their courage and a steadfast commitment to healing. Hannah’s portrayal of war’s chaos, the bonds forged and broken in the crucible of conflict, and the arduous journey of reintegration into a society that seems to have moved on without them is both heart-wrenching and enlightening.What sets this novel apart is Hannah’s ability to capture the essence of an era—the music, the mood, the whirlwind of social change—and distill it through the experiences of her characters. Frankie’s return home to a divided America, her struggle to reconcile the person she has become with the nation she thought she knew, is a powerful commentary on the cost of war and the resilience of the human spirit.While “The Women” is undeniably a work of fiction, its roots in the real-life experiences of female veterans lend it a compelling authenticity. Hannah’s meticulous research and her compassionate storytelling ensure that the novel is not only a tribute to the women of Vietnam but to all women who have faced the horrors of war with unwavering bravery.In giving “The Women” a four-star rating, I (a female US Army veteran myself) do so with the utmost respect for Kristin Hannah’s craftsmanship and her dedication to shedding light on the often-overlooked contributions of women in war. If there is any critique to be had, it lies in wanting more—the novel, at times, leaves the reader yearning for deeper explorations into the lives of its secondary characters, each of whom could easily be the protagonist of their own compelling tale.Ultimately, “The Women” is a profound, moving novel that not only entertains but enlightens, reminding us of the enduring strength of the human spirit in the face of adversity. It is a must-read for fans of historical fiction and for anyone seeking a deeper understanding of a pivotal moment in American history through the eyes of those who lived it.\n  \nRead more\n  122 people found this helpful\n    \n          \n              \n                  Helpful\n              \n          \n      Sending feedback...Thank you for your feedback.Sorry, we failed to record your vote. Please try again\n        Report\n  &lt;img src=\"https://c.media-amazon.com/images/S/amazon-avatars-global/default.png\"/&gt;Amazon Customer5.0 out of 5 stars\n\n\n\n\n\n\n\n  \n  \n    Raw, brutally honest, and still heartwarming!\n  \nReviewed in the United States on September 5, 2024Verified Purchase\n\n\n\n\n\n\n\n  \n  \n    Reading the story made me want to scream, cry, laugh, and take deep breaths - over and over. It’s such a vivid description of trauma and the toll on the human, as well as the ability of humans to persevere.\n  \nRead more\n  \n    \n          \n              \n                  Helpful\n              \n          \n      Sending feedback...Thank you for your feedback.Sorry, we failed to record your vote. Please try again\n        Report",</t>
  </si>
  <si>
    <t xml:space="preserve">    "trackingLink": "https://www.amazon.com/Audible-The-Women-A-Novel/dp/B0C4QD5VPB?isALC=tru&amp;linkCode=ll1&amp;tag=dividy-20&amp;linkId=2c67703af8d6f09998b4472c025c5e06&amp;language=en_US&amp;ref_=as_li_ss_tl"</t>
  </si>
  <si>
    <t xml:space="preserve">    "productDetails": "Before It Ends with Us, it started with Atlas. Colleen Hoover tells fan favorite Atlas’s side of the story and shares what comes next in this long-anticipated sequel to the “glorious and touching” (USA TODAY) #1 New York Times bestseller and major motion picture It Ends with Us.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life—and Atlas Corrigan is the one man he will hate being in his ex-wife and daughter’s life.  Switching between the perspectives of Lily and Atlas, It Starts with Us picks up right where the epilogue for the “gripping, pulse-pounding” (Sarah Pekkanen, author of Perfect Neighbors) bestselling phenomenon It Ends with Us left off. Revealing more about Atlas’s past and following Lily as she embraces a second chance at true love while navigating a jealous ex-husband, it proves that “no one delivers an emotional read like Colleen Hoover” (Anna Todd, New York Times bestselling author).   Read more",</t>
  </si>
  <si>
    <t xml:space="preserve">    "customerReviews": "&lt;img src=\"https://c.media-amazon.com/images/S/amazon-avatars-global/default.png\"/&gt;Kindle Customer5.0 out of 5 stars\n\n\n\n\n\n\n\n  \n  \n    Unexpected!\n  \nReviewed in the United States on August 14, 2024Verified Purchase\n\n\n\n\n\n\n\n  \n  \n    I'm an avid reader. I read A LOT. I read this book in a day and It Ends With Us, the two days before. It was also the first CH books I've read, and let me just say, I am floored by how good it was. Absolutely loved the writing style. Theo is a wonderful therapist and gosh, his interactions with Atlas made me laugh. There are some heavy scenes in the books that made me pause, cry, laugh and find closure in some things in my own childhood that was unexpected, but freeing, too. It was real and raw. That's what books bring to my life - a different perspective that heals sometimes. The idea that a story can make someone believe that there is a way out of pain and heartache and that true love can heal all the broken parts of us. Also, the reality of how first love changes us in ways we sometimes cannot understand until years later. Then there is the clarity that comes with knowing that our childhoods shape who we are, but that our future is what we make of it! You can rise above it all. It is okay to put the past behind you and that toxic relationships ending; be it with a family member, partner or friend, can be the start of something beautiful in your life. Wonderful books. Glad I finally read both.\n  \nRead more\n  8 people found this helpful\n    \n          \n              \n                  Helpful\n              \n          \n      Sending feedback...Thank you for your feedback.Sorry, we failed to record your vote. Please try again\n        Report\n  &lt;img src=\"https://c.media-amazon.com/images/S/amazon-avatars-global/a20a67d4-63f3-442d-a434-12b2d3c1a9fa._CR6%2C0%2C488%2C488_SX460_.jpg\"/&gt;Pat Fordyce5.0 out of 5 stars\n\n\n\n\n\n\n\n  \n  \n    Love and second chances.\n  \nReviewed in the United States on August 15, 2024Verified Purchase\n\n\n\n\n\n\n\n  \n  \n    It Starts With Us is full of heart, love and family. Lilly and Atlas both had abusive childhoods, but found each other and formed a bond that even not seeing each other for years couldn’t break. Some memories can never be forgotten.Lilly will never forget the anger and violence of Ryle, but Emerson is her whole life, and she needs to know her father. Atlas is the exact opposite of Ryle, and we get to know a whole new side of his personality and the way he deals with conflict.This was the perfect next step for Lilly, Asher, and Emerson. I always love an HEA, but this one was especially heartwarming.\n  \nRead more\n  5 people found this helpful\n    \n          \n              \n                  Helpful\n              \n          \n      Sending feedback...Thank you for your feedback.Sorry, we failed to record your vote. Please try again\n        Report\n  &lt;img src=\"https://c.media-amazon.com/images/S/amazon-avatars-global/default.png\"/&gt;Sophie4.0 out of 5 stars\n\n\n\n\n\n\n\n  \n  \n    Book Review\n  \nReviewed in the United States on June 7, 2024Verified Purchase\n\n\n\n\n\n\n\n  \n  \n    Colleen Hoover is a New York Times bestselling author of It Ends With Us(book 1) and It Starts With Us(book 2). In It Starts With Us it begins with Atlas and Lily running into each other. Atlas and Lily may also rekindle their love from when they were teenagers. However, there is a problem with Lily’s ex-husband who believes Atlas could potentially be the reason his marriage ended with Lily which can potentially harm Lily and Atlas’s chance at a relationship. The novel is a young adult romance that involves some domestic abuse and child abandonment. The title of the book refers to how it ended with Lily and Atlas meeting again at the end of the first book It Ends With Us and in the second book It Starts With Us it begins with Atlas and Lily running into each other. Which explains why the author chose to title the novel. Additionally, throughout the book, it switches between the perspectives of Atlas and Lily in every chapter. Even though the perspective changes it wasn’t complicated for me to understand what was happening throughout the story. Having two different perspectives helped me understand the views of each character more fully. However, if it is hard for you to keep track when there is more than one perspective then this book may be more difficult. Colleen Hoover's writing captivates people who want to read novels. As the second book of a series, it wasn’t as enjoyable as the first book was, however, it still was an amazing read. The book was fast paced in certain moments but had points where it wasn’t as fast-paced. Before getting into this author's books I wasn’t reading many books, however, this book was extremely interesting and after I began reading it I finished it in a few days. I would recommend anyone who enjoys romance novels to read this book however the domestic abuse and child abandonment could be harder for some to handle. Although these are difficult topics Colleen Hoover does a good job of making them lighter and more readable, unlike the first book of the series which had more graphic scenes of domestic abuse.I look forward to more of Colleen Hoover’s novels in the future.\n  \nRead more\n  18 people found this helpful\n    \n          \n              \n                  Helpful\n              \n          \n      Sending feedback...Thank you for your feedback.Sorry, we failed to record your vote. Please try again\n        Report\n  &lt;img src=\"https://c.media-amazon.com/images/S/amazon-avatars-global/default.png\"/&gt;LBen5.0 out of 5 stars\n\n\n\n\n\n\n\n  \n  \n    Easy Read\n  \nReviewed in the United States on August 27, 2024Verified Purchase\n\n\n\n\n\n\n\n  \n  \n    Excellent character development. The ending was surprising, quick. I look forward to reading “It Ends With Us.” Colleen Hoover knows how to knit words together and form a unique story.\n  \nRead more\n  \n    \n          \n              \n                  Helpful\n              \n          \n      Sending feedback...Thank you for your feedback.Sorry, we failed to record your vote. Please try again\n        Report\n  &lt;img src=\"https://c.media-amazon.com/images/S/amazon-avatars-global/default.png\"/&gt;Kindle Customer5.0 out of 5 stars\n\n\n\n\n\n\n\n  \n  \n    Awesome reading\n  \nReviewed in the United States on August 31, 2024Verified Purchase\n\n\n\n\n\n\n\n  \n  \n    I read the first book and seen the movie as well, which were both excellent.  This book is the continuation which was amazing.  You can’t put it down.  I couldn’t wait to get home from work and read it.  She is a great author and looking forward to this being a movie and will order her other books as well\n  \nRead more\n  \n    \n          \n              \n                  Helpful\n              \n          \n      Sending feedback...Thank you for your feedback.Sorry, we failed to record your vote. Please try again\n        Report",</t>
  </si>
  <si>
    <t xml:space="preserve">    "trackingLink": "https://www.amazon.com/Audible-Starts-Us-Novel/dp/B09SBP5F76?isALC=tru&amp;linkCode=ll1&amp;tag=dividy-20&amp;linkId=16842c400b48ad3260991ce729f17cbb&amp;language=en_US&amp;ref_=as_li_ss_tl"</t>
  </si>
  <si>
    <t xml:space="preserve">    "productDetails": "NEW YORK TIMES BESTSELLER From the author of We Begin at the End comes a soaring thriller and an epic love story that “hits like a sledgehammer . . . an absolutely must-read novel” (Gillian Flynn, author of Gone Girl).Read with Jenna Book Club Pick as Featured on Today The Boston Globe’s #1 Thriller/Mystery of 2024 So FarOne of The Washington Post’s Best Books of Summer“Kept me frantically turning the pages and somehow made me cry at the end . . . Brava!”—Kristin Hannah, author of The Women“Melds tense suspense with a powerful exploration of devotion, obsession, and love.”—People (Best New Books)1975 is a time of change in America. The Vietnam War is ending. Muhammad Ali is fighting Joe Frazier. And in the small town of Monta Clare, Missouri, girls are disappearing.When the daughter of a wealthy family is targeted, the most unlikely hero emerges—Patch, a local boy, who saves the girl, and, in doing so, leaves heartache in his wake.Patch and those who love him soon discover that the line between triumph and tragedy has never been finer. And that their search for answers will lead them to truths that could mean losing one another.A missing person mystery, a serial killer thriller, a love story, a unique twist on each, Chris Whitaker has written a novel about what lurks in the shadows of obsession and the blinding light of hope.   Read more",</t>
  </si>
  <si>
    <t xml:space="preserve">    "customerReviews": "&lt;img src=\"https://c.media-amazon.com/images/S/amazon-avatars-global/default.png\"/&gt;BLS FL5.0 out of 5 stars\n\n\n\n\n\n\n\n  \n  \n    Great Read!\n  \nReviewed in the United States on August 5, 2024Verified Purchase\n\n\n\n\n\n\n\n  \n  \n    Someone touted this as the best book of 2024.  I don't have a viable argument for a book I think is better, however I would guess there are books out there that will have a more universal appeal than this one.\"All the Colors of the Dark\" does have some minor flaws in my opinion.First, it is very long.  Admittedly, it is a pretty easy read and goes quicker than you would expect a 600-page book to go, but the thought of that many pages will be off-putting to some.The author breaks into this strange affectation from time to time during high-stress or action sequences where the writing becomes choppy and hard to follow. I understand it's to add drama or realism to the scene but, on several occasions, I was flipping pages back and forth and checking to see if I missed a page because it was hard to understand what had happened.The story stretches over a long period of time and it almost gets lost.  The author does a good job of pulling it all together but it felt a little anti-climatic.The book blends several genres which some will like and others may not.The good:The characters are wonderfully written.There are enough plot twists to keep you guessing.The author avoids clichés very well.All in all, I really enjoyed this book.  Will it be the best book of 2024? Maybe. But I don't think it will be a unanimous decision.\n  \nRead more\n  69 people found this helpful\n    \n          \n              \n                  Helpful\n              \n          \n      Sending feedback...Thank you for your feedback.Sorry, we failed to record your vote. Please try again\n        Report\n  &lt;img src=\"https://c.media-amazon.com/images/S/amazon-avatars-global/default.png\"/&gt;LMM5.0 out of 5 stars\n\n\n\n\n\n\n\n  \n  \n    Everything\n  \nReviewed in the United States on August 12, 2024Verified Purchase\n\n\n\n\n\n\n\n  \n  \n    All the Colors of the Dark is a novel that has made it impossible for me to move on. The writing is so descriptive and detailed yet flows effortlessly and never drags. Every character is thoroughly developed;  I already miss them and wonder what they are up to. That is how completely this gorgeous book pulls you in and never lets go. It has everything. Deep familial and romantic love, horrific crime, mystery, twists you won't see coming, humor, and humanity.  This novel is a triumph, an ode to the human spirit, and literally my favorite read in decades.\n  \nRead more\n  26 people found this helpful\n    \n          \n              \n                  Helpful\n              \n          \n      Sending feedback...Thank you for your feedback.Sorry, we failed to record your vote. Please try again\n        Report\n  &lt;img src=\"https://c.media-amazon.com/images/S/amazon-avatars-global/default.png\"/&gt;Cassidy C4.0 out of 5 stars\n\n\n\n\n\n\n\n  \n  \n    Long, heartbreaking, but sort of worth it?\n  \nReviewed in the United States on September 1, 2024Verified Purchase\n\n\n\n\n\n\n\n  \n  \n    I normally read for escape, but this wasn’t a rainbows and butterflies place to escape too. That being said, the things these characters endured and suffered left me breathless and I NEEDED to get to the end. It was a page turner because I just had to know. I liked the style of writing, though I do agree this book could have been a little more condensed. Otherwise, these characters have my heart. ***SPOILERS AHEAD*** A few dislikes I had: I hated that Saint felt forced into marrying Jimmy. I hated the disregard Patch had for Saint for nearly the entire book - he came back because of her, and yet despite his gratitude left her in the dust so to speak (while continuing to use her as a resource and her voicemail as an emotional dumping ground). Her unwavering devotion and love for him was never returned equally, though he very clearly loved her as a close friend. His connection with Misty left me upset and nauseous. Like Saint said she could have anyone, why him? Her death brought more despair to an already upsetting tale. His obsession with Grace also left me feeling unsteady but I could at least understand his need to find her as she helped him survive. I understand there were uplifting parts - the art, the missing girls, the connections made - and yet I still found so much of this story hard to swallow. Why am I still giving this 4 stars? I guess because the plot was so harrowing, gripping, and I couldn’t put it down (devouring it in 2 days). Best read of the year? No. But definitely a riveting story to take in.\n  \nRead more\n  4 people found this helpful\n    \n          \n              \n                  Helpful\n              \n          \n      Sending feedback...Thank you for your feedback.Sorry, we failed to record your vote. Please try again\n        Report\n  &lt;img src=\"https://c.media-amazon.com/images/S/amazon-avatars-global/f2378ade-545d-4ec8-a199-6ddb6be8ef90._CR0%2C26%2C281%2C281_UX460_.jpg\"/&gt;Janiesu 5.0 out of 5 stars\n\n\n\n\n\n\n\n  \n  \n    Mysterious, heartwarming and sad\n  \nReviewed in the United States on September 5, 2024Verified Purchase\n\n\n\n\n\n\n\n  \n  \n    The characters here are a!l memorable for very different reasons. As Patch lives his life, I wanted only one thing. It did not happen.  But through the story, some of the people were  just funny, some very caring, and some just cruel.The ending left me with a calm, sad, but peaceful, feeling. This is the longest book I've ever read!\n  \nRead more\n  \n    \n          \n              \n                  Helpful\n              \n          \n      Sending feedback...Thank you for your feedback.Sorry, we failed to record your vote. Please try again\n        Report\n  &lt;img src=\"https://c.media-amazon.com/images/S/amazon-avatars-global/default.png\"/&gt;Jill5.0 out of 5 stars\n\n\n\n\n\n\n\n  \n  \n    Outstanding!!\n  \nReviewed in the United States on July 17, 2024Verified Purchase\n\n\n\n\n\n\n\n  \n  \n    ALL THE COLORS OF THE DARK by Chris WhitakerI read this and listened to the audiobook narrated by, Edoardo Ballerini, who always does an outstanding narration.  He is a favorite narrator of mine and I highly recommend the audiobook.In 1975 in the small town of Monta Clare, in the Ozark mountains of Missouri, young girls are gone missing.  When a girl from a wealthy family is being attacked, Patch, a thirteen-year-old boy with one eye who pretends he is a pirate, happens to be in the area and saves her from being taken. What follows changes Patch’s life and others in this small town. This well crafted powerfully written novel is part thriller, suspense, crime fiction, coming-of-age, love story, and Bildungsroman (new word for me, and describes it perfectly).Patch and Saint, a teenage girl, are the two main characters and have a very special bond of friendship.  This novel unfolds over decades as Patch and Saint, navigate their teenage years into adulthood.  Both Patch, Saint, and others in this small community live out their lives, forever changed by the tragic events of one year.  This complicated story touches on serial killer violence, obsession, loyalty, kindness, memories, dreams, hope, and so much more.I found myself getting lost in the pages of this beautifully written, character-driven story that I didn’t want to end.  This book blew me away, and by far my most favorite read of 2024 thus far. Once again, Chris Whitaker has written another book of sheer brilliance.\n  \nRead more\n  44 people found this helpful\n    \n          \n              \n                  Helpful\n              \n          \n      Sending feedback...Thank you for your feedback.Sorry, we failed to record your vote. Please try again\n        Report\n  &lt;img src=\"https://c.media-amazon.com/images/S/amazon-avatars-global/default.png\"/&gt;Sue M.5.0 out of 5 stars\n\n\n\n\n\n\n\n  \n  \n    Emotionally packed Story\n  \nReviewed in the United States on September 5, 2024Verified Purchase\n\n\n\n\n\n\n\n  \n  \n    I think Saint was the true heroine here. She never wavered or compromised her principles. She loved one man for life and that love was never truly returned in quite the same way. But yet she stayed in Patch’s life through it all. A heart wrenching, complicated and beautiful story.  It is very long, but easy to read, as the chapters are short.\n  \nRead more\n  \n    \n          \n              \n                  Helpful\n              \n          \n      Sending feedback...Thank you for your feedback.Sorry, we failed to record your vote. Please try again\n        Report",</t>
  </si>
  <si>
    <t xml:space="preserve">    "trackingLink": "https://www.amazon.com/Audible-All-Colors-Dark/dp/B0CPKXGL6Q?isALC=tru&amp;linkCode=ll1&amp;tag=dividy-20&amp;linkId=5189d39ffa3d65d79b25ea26d29b3343&amp;language=en_US&amp;ref_=as_li_ss_tl"</t>
  </si>
  <si>
    <t xml:space="preserve">    "productDetails": "Learn how to overcome anxiety, self-doubt, and self-sabotage without needing to rely on motivation or willpower.In this audiobook, you'll discover the root cause of all psychological and emotional suffering and how to achieve freedom of mind to effortlessly create the life you've always wanted to live.Although pain is inevitable, suffering is optional.This audiobook offers a completely new paradigm and understanding of where our human experience comes from,allowing us to end our own suffering and create how we want to feel at any moment.In this audiobook, you’ll discover:The root cause of all psychological and emotional suffering and how to end itHow to become unaffected by negative thoughts and feelingsHow to experience unconditional love, peace, and joy in the present, no matter what our external circumstances look likeHow to instantly create a new experience of life if you don’t like the one you’re in right nowHow to break free from a negative thought loop when we inevitably get caught in oneHow to let go of anxiety, self-doubt, self-sabotage, and any self-destructive habitsHow to effortlessly create from a state of abundance, flow, and easeHow to develop the superpower of being okay with not knowing and uncertaintyHow to access your intuition and inner wisdom that goes beyond the limitations of thinkingNo matter what has happened to you, where you are from, or what you have done, you can still find total peace, unconditional love, complete fulfillment, and an abundance of joy in your life.No person is an exception to this. Darkness only exists because of the light, which means even in our darkest hour, light must exist.This audiobook contains timeless wisdom to empower you with the understanding of our mind’s infinite potential to create any experience of life that we want no matter the external circumstances.Don’t Believe Everything You Think is not about rewiring your brain, rewriting your past, positive thinking, or anything of the sort.We cannot solve our problems with the same level of consciousness that created them. Tactics are temporary. An expansion of consciousness is permanent.This audiobook was written to help you go beyond your thinking and discover the truth of what you already intuitively know deep inside your soul.   Read more",</t>
  </si>
  <si>
    <t xml:space="preserve">    "customerReviews": "&lt;img src=\"https://c.media-amazon.com/images/S/amazon-avatars-global/default.png\"/&gt;AV5.0 out of 5 stars\n\n\n\n\n\n\n\n  \n  \n    Amazing book\n  \nReviewed in the United States on September 2, 2024Verified Purchase\n\n\n\n\n\n\n\n  \n  \n    I never written a review but have read many books I purchased from Amazon.  I felt I wanted to share how insightful I found this book.  It makes so much sense, it is easy to follow and there are so many moments of  “wow I wish I knew this earlier.” I love how Joseph weaves psychology and philosophy together.  It is truly very easy to stop believing your negative thoughts and start living a life you deserve in the present moment.  Buy this book it is worth it!\n  \nRead more\n  \n    \n          \n              \n                  Helpful\n              \n          \n      Sending feedback...Thank you for your feedback.Sorry, we failed to record your vote. Please try again\n        Report\n  &lt;img src=\"https://c.media-amazon.com/images/S/amazon-avatars-global/default.png\"/&gt;Danny5.0 out of 5 stars\n\n\n\n\n\n\n\n  \n  \n    WHAT A BOOK🥰\n  \nReviewed in the United States on August 25, 2024Verified Purchase\n\n\n\n\n\n\n\n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\nRead more\n\n\n\n\n\n\n\n\n\n\n\n \n  \t\t \n\n\n\n\n    \n        \n        \n            \n        \n            \n        \n        \n            \n            \n        \n        \n            \n            \n        \n    \n    \n        \n\n            \n                &lt;img src=\"https://c.media-amazon.com/images/S/amazon-avatars-global/default.png\"/&gt;Danny\n            \n\n            5.0 out of 5 stars\n            \n                WHAT A BOOK🥰\n            \n            \n            \n                \n                    \n                        \n                        \n                            \n                                \n                                \n                                    Reviewed in the United States on August 25, 2024\n                                \n                            \n                        \n                    \n                \n            \n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        \n            \n                Images in this review\n            \n            \n                \n                    \n                        \n                    \n                \n            \n        \n    \n        \n    \n\n\n\n\n\n   function toggleSeeAllView() {\n       P.when('A', 'cr-image-popover-controller').execute(function(A, imagePopoverController) {\n          imagePopoverController.toggleSeeAllView(true);\n       });\n   }\n\n\n       &lt;img alt=\"Customer image\" src=\"https://c.media-amazon.com/images/I/61ZDmMS+YhL._SY88.jpg\" height=\"88\" width=\"100%\"/&gt;\n\n        P.when('A', 'cr-image-popover-controller').execute(function(A, imagePopoverController) {\n          A.on(\"a:popover:beforeShow:R2ECO50JNR4DMY_gallerySection_main\", function(data) {\n            imagePopoverController.initImagePopover(\"R2ECO50JNR4DMY\", \"[https://c.media-amazon.com/images/I/61ZDmMS+YhL.jpg]\", data);\n          });\n        });\n    \n\n  9 people found this helpful\n    \n          \n              \n                  Helpful\n              \n          \n      Sending feedback...Thank you for your feedback.Sorry, we failed to record your vote. Please try again\n        Report\n  &lt;img src=\"https://c.media-amazon.com/images/S/amazon-avatars-global/default.png\"/&gt;pari5.0 out of 5 stars\n\n\n\n\n\n\n\n  \n  \n    Awesome book!!! Highly recommended!!!\n  \nReviewed in the United States on August 3, 2024Verified Purchase\n\n\n\n\n\n\n\n  \n  \n    Wow! This book, although short and simple, answers all the questions you have in mind; all your troubles will be solved! The author simplifies the way of living so smoothly that you truly will change after reading this book! I really enjoyed it, loved it, and recommend it to anyone who wants to live a better life!\n  \nRead more\n\n\n\n\n\n\n\n\n\n\n\n \n  \t\t \n\n\n\n\n    \n        \n        \n            \n        \n            \n        \n        \n            \n            \n        \n        \n            \n            \n        \n    \n    \n        \n\n            \n                &lt;img src=\"https://c.media-amazon.com/images/S/amazon-avatars-global/default.png\"/&gt;pari\n            \n\n            5.0 out of 5 stars\n            \n                Awesome book!!! Highly recommended!!!\n            \n            \n            \n                \n                    \n                        \n                        \n                            \n                                \n                                \n                                    Reviewed in the United States on August 3, 2024\n                                \n                            \n                        \n                    \n                \n            \n        \n        \n            Wow! This book, although short and simple, answers all the questions you have in mind; all your troubles will be solved! The author simplifies the way of living so smoothly that you truly will change after reading this book! I really enjoyed it, loved it, and recommend it to anyone who wants to live a better life!\n        \n        \n            \n                Images in this review\n            \n            \n                \n                    \n                        \n                    \n                \n            \n        \n    \n        \n    \n\n\n\n\n\n   function toggleSeeAllView() {\n       P.when('A', 'cr-image-popover-controller').execute(function(A, imagePopoverController) {\n          imagePopoverController.toggleSeeAllView(true);\n       });\n   }\n\n\n       &lt;img alt=\"Customer image\" src=\"https://c.media-amazon.com/images/I/61T79Jv0B-L._SY88.jpg\" height=\"88\" width=\"100%\"/&gt;\n\n        P.when('A', 'cr-image-popover-controller').execute(function(A, imagePopoverController) {\n          A.on(\"a:popover:beforeShow:RC04Z4V0E4323_gallerySection_main\", function(data) {\n            imagePopoverController.initImagePopover(\"RC04Z4V0E4323\", \"[https://c.media-amazon.com/images/I/61T79Jv0B-L.jpg]\", data);\n          });\n        });\n    \n\n  7 people found this helpful\n    \n          \n              \n                  Helpful\n              \n          \n      Sending feedback...Thank you for your feedback.Sorry, we failed to record your vote. Please try again\n        Report\n  &lt;img src=\"https://c.media-amazon.com/images/S/amazon-avatars-global/default.png\"/&gt;Sue5.0 out of 5 stars\n\n\n\n\n\n\n\n  \n  \n    Changed my life!\n  \nReviewed in the United States on September 1, 2024Verified Purchase\n\n\n\n\n\n\n\n  \n  \n    A book packed with so much great nuggets to apply to life. This book will change your outlook and perspective on life. I started to apply the lessons to my life and immediately started feeling more love, peace, joy, and miracles. Great read!\n  \nRead more\n  6 people found this helpful\n    \n          \n              \n                  Helpful\n              \n          \n      Sending feedback...Thank you for your feedback.Sorry, we failed to record your vote. Please try again\n        Report\n  &lt;img src=\"https://c.media-amazon.com/images/S/amazon-avatars-global/default.png\"/&gt;Cooper4.0 out of 5 stars\n\n\n\n\n\n\n\n  \n  \n    Insightful\n  \nReviewed in the United States on July 27, 2024Verified Purchase\n\n\n\n\n\n\n\n  \n  \n    They’re were a few things that i did personally disagree with in some parts and some points were some what overstated and redundant but for the most part, I do recommend that you read this book, alot of great advice and overall a good read👍\n  \nRead more\n\n\n\n\n\n\n\n\n\n\n\n \n  \t\t \n\n\n\n\n    \n        \n        \n            \n        \n            \n        \n        \n            \n            \n        \n        \n            \n            \n        \n    \n    \n        \n\n            \n                &lt;img src=\"https://c.media-amazon.com/images/S/amazon-avatars-global/default.png\"/&gt;Cooper\n            \n\n            4.0 out of 5 stars\n            \n                Insightful\n            \n            \n            \n                \n                    \n                        \n                        \n                            \n                                \n                                \n                                    Reviewed in the United States on July 27, 2024\n                                \n                            \n                        \n                    \n                \n            \n        \n        \n            They’re were a few things that i did personally disagree with in some parts and some points were some what overstated and redundant but for the most part, I do recommend that you read this book, alot of great advice and overall a good read👍\n        \n        \n            \n                Images in this review\n            \n            \n                \n                    \n                        \n                    \n                        \n                    \n                \n            \n        \n    \n        \n    \n\n\n\n\n\n   function toggleSeeAllView() {\n       P.when('A', 'cr-image-popover-controller').execute(function(A, imagePopoverController) {\n          imagePopoverController.toggleSeeAllView(true);\n       });\n   }\n\n\n       &lt;img alt=\"Customer image\" src=\"https://c.media-amazon.com/images/I/71EebRegfYL._SY88.jpg\" height=\"88\" width=\"100%\"/&gt;&lt;img alt=\"Customer image\" src=\"https://c.media-amazon.com/images/I/7110rfkNVJL._SY88.jpg\" height=\"88\" width=\"100%\"/&gt;\n\n        P.when('A', 'cr-image-popover-controller').execute(function(A, imagePopoverController) {\n          A.on(\"a:popover:beforeShow:R1UG4QB7KZ10DB_gallerySection_main\", function(data) {\n            imagePopoverController.initImagePopover(\"R1UG4QB7KZ10DB\", \"[https://c.media-amazon.com/images/I/71EebRegfYL.jpg, https://c.media-amazon.com/images/I/7110rfkNVJL.jpg]\", data);\n          });\n        });\n    \n\n  5 people found this helpful\n    \n          \n              \n                  Helpful\n              \n          \n      Sending feedback...Thank you for your feedback.Sorry, we failed to record your vote. Please try again\n        Report\n  &lt;img src=\"https://c.media-amazon.com/images/S/amazon-avatars-global/default.png\"/&gt;Brett Giddings5.0 out of 5 stars\n\n\n\n\n\n\n\n  \n  \n    Quick but insightful read\n  \nReviewed in the United States on August 28, 2024Verified Purchase\n\n\n\n\n\n\n\n  \n  \n    Don't Believe Everything You Think\"_ is a powerful, eye-opening book that dives deep into the relationship between our thoughts and the suffering we experience. The author does an incredible job of breaking down complex psychological concepts into accessible and relatable terms, making it easy for readers to understand and apply the ideas to their own lives.The book emphasizes the importance of becoming aware of our thought patterns and recognizing that not everything we think is true or helpful. This insight alone can be life-changing, as it encourages us to question our automatic responses and beliefs, leading to greater emotional freedom and peace.What I found particularly impactful is how the author connects these ideas to the broader concept of suffering, showing that much of our pain is self-created through the stories we\n  \nRead more\n  5 people found this helpful\n    \n          \n              \n                  Helpful\n              \n          \n      Sending feedback...Thank you for your feedback.Sorry, we failed to record your vote. Please try again\n        Report\n  &lt;img src=\"https://c.media-amazon.com/images/S/amazon-avatars-global/default.png\"/&gt;Shawn Andrew Spray5.0 out of 5 stars\n\n\n\n\n\n\n\n  \n  \n    Simply Wonderful\n  \nReviewed in the United States on August 16, 2024Verified Purchase\n\n\n\n\n\n\n\n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\nRead more\n\n\n\n\n\n\n\n\n\n\n\n \n  \t\t \n\n\n\n\n    \n        \n        \n            \n        \n            \n        \n        \n            \n            \n        \n        \n            \n            \n        \n    \n    \n        \n\n            \n                &lt;img src=\"https://c.media-amazon.com/images/S/amazon-avatars-global/default.png\"/&gt;Shawn Andrew Spray\n            \n\n            5.0 out of 5 stars\n            \n                Simply Wonderful\n            \n            \n            \n                \n                    \n                        \n                        \n                            \n                                \n                                \n                                    Reviewed in the United States on August 16, 2024\n                                \n                            \n                        \n                    \n                \n            \n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        \n            \n                Images in this review\n            \n            \n                \n                    \n                        \n                    \n                \n            \n        \n    \n        \n    \n\n\n\n\n\n   function toggleSeeAllView() {\n       P.when('A', 'cr-image-popover-controller').execute(function(A, imagePopoverController) {\n          imagePopoverController.toggleSeeAllView(true);\n       });\n   }\n\n\n       &lt;img alt=\"Customer image\" src=\"https://c.media-amazon.com/images/I/61m+Qnzrs-L._SY88.jpg\" height=\"88\" width=\"100%\"/&gt;\n\n        P.when('A', 'cr-image-popover-controller').execute(function(A, imagePopoverController) {\n          A.on(\"a:popover:beforeShow:RDM20ANS84Z7O_gallerySection_main\", function(data) {\n            imagePopoverController.initImagePopover(\"RDM20ANS84Z7O\", \"[https://c.media-amazon.com/images/I/61m+Qnzrs-L.jpg]\", data);\n          });\n        });\n    \n\n  20 people found this helpful\n    \n          \n              \n                  Helpful\n              \n          \n      Sending feedback...Thank you for your feedback.Sorry, we failed to record your vote. Please try again\n        Report\n  &lt;img src=\"https://c.media-amazon.com/images/S/amazon-avatars-global/default.png\"/&gt;Tina 5.0 out of 5 stars\n\n\n\n\n\n\n\n  \n  \n    Great read\n  \nReviewed in the United States on July 15, 2024Verified Purchase\n\n\n\n\n\n\n\n  \n  \n    I saw this book trending on tik tok but had searched it in amazon to purchase, it was a small easy ready, just like the author says in the book it’s so simple yet so eye opening and the book left me chuckling cus I felt so understood and it was more of a sense like “wow, he’s really calling me out on this book but i’m not crazy or alone” if you have trouble like me where you get moments or over thinking, anxiety, and possibly some hint of being depressed you should really give this book a chance because it really makes you feel seen and there’s a lot of us out there who need a reminder or help on how to not believe everything you think!\n  \nRead more\n\n\n\n\n\n\n\n\n\n\n\n \n  \t\t \n\n\n\n\n    \n        \n        \n            \n        \n            \n        \n        \n            \n            \n        \n        \n            \n            \n        \n    \n    \n        \n\n            \n                &lt;img src=\"https://c.media-amazon.com/images/S/amazon-avatars-global/default.png\"/&gt;Tina \n            \n\n            5.0 out of 5 stars\n            \n                Great read\n            \n            \n            \n                \n                    \n                        \n                        \n                            \n                                \n                                \n                                    Reviewed in the United States on July 15, 2024\n                                \n                            \n                        \n                    \n                \n            \n        \n        \n            I saw this book trending on tik tok but had searched it in amazon to purchase, it was a small easy ready, just like the author says in the book it’s so simple yet so eye opening and the book left me chuckling cus I felt so understood and it was more of a sense like “wow, he’s really calling me out on this book but i’m not crazy or alone” if you have trouble like me where you get moments or over thinking, anxiety, and possibly some hint of being depressed you should really give this book a chance because it really makes you feel seen and there’s a lot of us out there who need a reminder or help on how to not believe everything you think!\n        \n        \n            \n                Images in this review\n            \n            \n                \n                    \n                        \n                    \n                \n            \n        \n    \n        \n    \n\n\n\n\n\n   function toggleSeeAllView() {\n       P.when('A', 'cr-image-popover-controller').execute(function(A, imagePopoverController) {\n          imagePopoverController.toggleSeeAllView(true);\n       });\n   }\n\n\n       &lt;img alt=\"Customer image\" src=\"https://c.media-amazon.com/images/I/61D8-5ui-SL._SY88.jpg\" height=\"88\" width=\"100%\"/&gt;\n\n        P.when('A', 'cr-image-popover-controller').execute(function(A, imagePopoverController) {\n          A.on(\"a:popover:beforeShow:R4F7NVK1I7221_gallerySection_main\", function(data) {\n            imagePopoverController.initImagePopover(\"R4F7NVK1I7221\", \"[https://c.media-amazon.com/images/I/61D8-5ui-SL.jpg]\", data);\n          });\n        });\n    \n\n  23 people found this helpful\n    \n          \n              \n                  Helpful\n              \n          \n      Sending feedback...Thank you for your feedback.Sorry, we failed to record your vote. Please try again\n        Report",</t>
  </si>
  <si>
    <t xml:space="preserve">    "trackingLink": "https://www.amazon.com/Dont-Believe-Everything-You-Think/dp/B09XVNNPYD?isALC=tru&amp;linkCode=ll1&amp;tag=dividy-20&amp;linkId=9c5a05e6e5684dad760cd6d985b3fb42&amp;language=en_US&amp;ref_=as_li_ss_tl"</t>
  </si>
  <si>
    <t xml:space="preserve">    "productDetails": "“The first year is when some of us lose our lives. The second year is when the rest of us lose our humanity.”―Xaden RiorsonEveryone expected Violet Sorrengail to die during her first year at Basgiath War College―Violet included. But Threshing was only the first impossible test meant to weed out the weak-willed, the unworthy, and the unlucky. 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is–unless she betrays the man she loves.Although Violet’s body might be weaker and frailer than everyone else’s, she still has her wits―and a will of iron. And leadership is forgetting the most important lesson Basgiath has taught her: Dragon riders make their own rules. But a determination to survive won’t be enough this year.Because Violet knows the real secret hidden for centuries at Basgiath War College―and nothing, not even dragon fire, may be enough to save them in the end.The Empyrean series is best enjoyed in order.Listening Order:Book #1 Fourth WingBook #2 Iron Flame   Read more",</t>
  </si>
  <si>
    <t xml:space="preserve">    "customerReviews": "&lt;img src=\"https://c.media-amazon.com/images/S/amazon-avatars-global/a26bc9e1-23a5-425a-a999-a69a029d8540._CR0%2C0%2C500%2C500_SX460_.jpg\"/&gt;MMG5.0 out of 5 stars\n\n\n\n\n\n\n\n  \n  \n    A Thrilling Continuation That Leaves You Wanting More!\n  \nReviewed in the United States on August 27, 2024Verified Purchase\n\n\n\n\n\n\n\n  \n  \n    Calling Iron Flame by Rebecca Yarros a thrilling followup would be an understatement because I was bated from the very first page! This one carried on where fourth Wing left off and explored the Empyrean further, new characters and surprising turns kept me totally hooked.Combining exhilarating action with heart-rending emotional depth, Yarros has woven each word of the story to make every moment feel real. The stakes are higher, the relationships even more intense and this series is heavy on character development. Duck and weave my way through an extremely engaging storyline — gasping, hooting and cheering to myself trying not making a scene!There were a few moments that felt drawn-out to the point of wondering if necessary, but such detail given towards spicing up this world and storytelling rightfully wins in exchange. Buckle up for an emotional rollercoaster, but trust me you won't regret getting on the ride. I cannot wait for the next book!\n  \nRead more\n  One person found this helpful\n    \n          \n              \n                  Helpful\n              \n          \n      Sending feedback...Thank you for your feedback.Sorry, we failed to record your vote. Please try again\n        Report\n  &lt;img src=\"https://c.media-amazon.com/images/S/amazon-avatars-global/default.png\"/&gt;CrazyAboutBooks5.0 out of 5 stars\n\n\n\n\n\n\n\n  \n  \n    Highly, highly recommended!!!\n  \nReviewed in the United States on January 15, 2024Verified Purchase\n\n\n\n\n\n\n\n  \n  \n    I am so in awe of both \"Fourth Wing\" and \"Iron Flame\" that I thought I would sit here staring at a blank screen for a long time while trying to find words to express my respect for Rebecca Yarros, author of both books. I just spent 3 days reading them and the only reason it took so long is that one still has to bath, eat, water plants, feed pets and sleep though I did not do much of the latter.What writers call voice in both books is so very perfect that I immediately want to reread both books! The voice is fresh and up-to-date and modern even for the dragons yet fits perfectly into whatever period of time this fantasy took place but clearly when there were dragons! Before proceeding, however, I need to hyperventilate briefly.First of all, it is totally immature and so unnecessary for anyone to post a critical plot point in a review especially on purpose and without first posting a spoiler alert. This happens not only with these books but others as well. Doing so is just another, although minor, example of how Homo sapiens have free will which they unfortunately can and often do waste on trivialities. So, then, here is how I deal with the review situation.I do not read them until after I read the book, then I read them to see how others felt about the book.  Since one needs to know what the book is about before purchase, then reading the descriptive paragraphs at the listing along with reading the free chapters Amazon thankfully offers at the listing itself will provide that. Thanks Amazon. Reading those chapters and the description plus checking the star/purchase numbers are good steps to take to avoid learning too much in a review prior to reading the book.The second rant has to do with plot. Let me assure everyone there are NO NEW PLOTS. People have been murdering people since the beginning of time. It is how the author takes a plot(s) and makes it her/his own that matters to the reader. It is doubtful anyone knows how many dragon/people/rider fantasy books are out there so in the end it is a personal opinion as to which book(s) one chooses to like.Having so many to choose from means some plot points will seem similar. For instance how many ways are there to shove a dagger into someone's ribs, a plot point in a massive number of books?  This author knew how to handle the plot she chose and then developed with aplomb. Both books kept my attention fully--page after page after page.I so love both books. What is so outstanding about both is that we learn most everything we need to know about each well developed character, not by telling, but by showing through their actions and their sharp and sometimes witty dialogue. It is beyond skillful at how on point the conversations are not only between the humans but the humans and their dragons especially Tairn and Violet and with Andarna--such a cutie and definitely my favorite dragon. The growing relationship between Violet and Xaden is razor sharp and on point.Violet gets wonky with her \"having to know all the truth up front demands\" regardless of how Xaden has put forth so much effort to show her he cares. Everyone has secrets but a book needs tension to advance so whoa and hold on the tension builds and builds between those two. Xaden is my favorite character out of many favorites. Their arguments are worth \"eavesdropping\" on and their love scenes are well done (Chapter 48 is mentioned by some reviewers).In this book Violet, in spite of her fragile bones and smaller size but because of her iron will and cleverness, and all those who made it through First Year at the Basgiath War College (covered inFourth Wing\") are now Second Years. Third years like my favorite character, Xaden, have graduated out and been assigned to outposts outside Basgiath. Thus begins an every other week trip for Violet and Xaden, him with her one weekend, her with him the next weekend. This is so their mated dragons can have time together each weekend.It is also in this book that Basgiath and all the outposts are put in perspective regarding the coming battle. The 'revolution' becomes a much larger focal point and Violet learns about Xaden's connection to the estate in Aretia. One can already see by this point how hard it is to give this book the 10 star, 100% review it deserves! Just read it and see what I mean. It is one well-done, well written heck of a book and do not forget \"Fourth Wing first!!This book covers in more detail wards, the reason for them and the ins and outs of setting them up and what happens when they do not work (descriptive details I liked BTW). Details regarding the approaching battle then the battle itself are incredible. I am skimming plot points here since others have covered them very well but there is a lot of stuff left hanging at the end of this book and the end itself will floor you. It is like learning to fly on your own and suddenly losing that ability and plopping onto the ground and then fighting to just take a breath. It is shocking, promise.When an author has done their job, the reader will fantasize about what may happen next but this book leaves so much stuff hanging that there has to be another book. My favorite character deserves a better ending--the last two chapters still has me plopped on the ground breathless. So here's a partial list of the left-hanging questions.What happens between Violet and Xaden after the battle's aftermath? What happens to Aretia? Will Andarna's newly acquired fire play a role in the future especially in helping to set up wards? What happens to Basgiath after the war? What happens about the new dragon hatchlings? Will Cat's crew of riders play a future role? And, BTW, how did Jack get the way he turned out?So very many unanswered questions in addition to many, many not covered here. So, then, Rebecca Yarros, listen up: We readers have to have another book--please, please and thank you!!\n  \nRead more\n  84 people found this helpful\n    \n          \n              \n                  Helpful\n              \n          \n      Sending feedback...Thank you for your feedback.Sorry, we failed to record your vote. Please try again\n        Report\n  &lt;img src=\"https://c.media-amazon.com/images/S/amazon-avatars-global/f4abcf8b-d3fd-4585-a1fa-d71a9419c6fe._CR0%2C0%2C395%2C395_UX460_.jpg\"/&gt;Celene4.0 out of 5 stars\n\n\n\n\n\n\n\n  \n  \n    Great sequel!\n  \nReviewed in the United States on November 13, 2023Verified Purchase\n\n\n\n\n\n\n\n  \n  \n    11/13 FULL REVIEW:I don't even know where to begin. That ending has left me reeling. And I thought I knew what was coming because some *lovely* person on Goodreads thought to retaliate against the author by dropping a major spoiler with no warning to people like me, who were aimlessly scrolling, so for me to still be shocked and surprised is saying something. And just word to the wise: Be careful out there, folks! There are spoilers everywhere. 😒Anywhoo...that's my rant. Now back to my review!Look, there's no surprise Fourth Wing and Rebecca Yarros has taking the book world by storm these past few months and I am LOVING it, okay? This love/ obsession/ hype is giving me all the nostaglia and throwing me back to my Harry Potter days twenty-six (🤯‼️) years ago. With me trying to get my hands on the physical books, the fandom going crazy over the series, the midnight release parties, and all the conversations spurred between readers and friends, it has been amazing to watch and to be apart of, and I am in love with the Fourth Wing Era we are in right now.There was something ✨️magical✨️ about my reading experience with Fourth Wing earlier this year. It was a combination of right book at the right time and it had me hooked. I was excited to get my hands on the sequel, but went into the book nervous it wouldn't hold a candle to the first one and I would be left disappointed because of my high expectations.Sadly, this book didn't give me that all consuming, unputdownable feeling I had with FW for the first 25% of the book and that is where my 4 star rating comes into play. I was easily able to read it, because I just think Yarros has this easy, flowing type of writing that even though not alot might be happening on the pages, I am still able to continue on without many delays in my reading time and I was reading this section of the book like I do a normal book. It just wasn't making me abandon all of my responsibilities and make it a top priority to read like FW did, if that makes sense. I think we could have shortened the first 200 pages to make the pacing of the book better overall.However, let me tell you! Once you get about a fourth of the way through, we get that spark and the twists start dropping and then I became hooked til the final page. And whew, that ending! I was on an emotional rollercoaster for the last 50 pages or so. I'm so paranoid about spoilers with this series, especially after my horrible experience,so I don't even want to say anything else about how I feel or what I am expecting from this series as we continue on this journey for fear of spoiling anything. Let's just say there are lots of theories and it has been fun being able to safely navigate through Instagram, Goodreads, and TikTok without fear of the book being ruined now, and I'd recommend if you want to read book 2, you better do it asap before something gets spoiled for you!P.S. Still loving the dragons. They are seriously one of the best parts of these books and world. I love their sass, their snark, and just overall, what they bring to the table. 🐉I love Ridoc's sarcasm and it helped bring levity to the book in general. I really enjoy the side characters in this series and you get really attached to everyone making it enjoyable, but also nerve-racking. 😅I can't wait for news of book three's release and I've seen articles stating she would let us know 2 weeks after Iron Flames release date, so one more week hopefully and we will know how long we will have to wait for it. Here's hoping it'll only be another 6 months or so and we can have book 3 in our hands by spring. 🤞 I know I'll be pre-ordering multiples this time around and not from just one site, because I don't want the stress of what I went through waiting on Iron Flame to arrive on my doorstep. 🤣******************11/12 : 🤯🤯🤯 I need some time to gather my thoughts. I did NOT see that coming.\n  \nRead more\n\n\n\n\n\n\n\n\n\n\n\n \n  \t\t \n\n\n\n\n    \n        \n        \n            \n        \n            \n        \n        \n            \n            \n        \n        \n            \n            \n        \n    \n    \n        \n\n            \n                &lt;img src=\"https://c.media-amazon.com/images/S/amazon-avatars-global/f4abcf8b-d3fd-4585-a1fa-d71a9419c6fe._CR0%2C0%2C395%2C395_UX460_.jpg\"/&gt;Celene\n            \n\n            4.0 out of 5 stars\n            \n                Great sequel!\n            \n            \n            \n                \n                    \n                        \n                        \n                            \n                                \n                                \n                                    Reviewed in the United States on November 13, 2023\n                                \n                            \n                        \n                    \n                \n            \n        \n        \n            11/13 FULL REVIEW:I don't even know where to begin. That ending has left me reeling. And I thought I knew what was coming because some *lovely* person on Goodreads thought to retaliate against the author by dropping a major spoiler with no warning to people like me, who were aimlessly scrolling, so for me to still be shocked and surprised is saying something. And just word to the wise: Be careful out there, folks! There are spoilers everywhere. 😒Anywhoo...that's my rant. Now back to my review!Look, there's no surprise Fourth Wing and Rebecca Yarros has taking the book world by storm these past few months and I am LOVING it, okay? This love/ obsession/ hype is giving me all the nostaglia and throwing me back to my Harry Potter days twenty-six (🤯‼️) years ago. With me trying to get my hands on the physical books, the fandom going crazy over the series, the midnight release parties, and all the conversations spurred between readers and friends, it has been amazing to watch and to be apart of, and I am in love with the Fourth Wing Era we are in right now.There was something ✨️magical✨️ about my reading experience with Fourth Wing earlier this year. It was a combination of right book at the right time and it had me hooked. I was excited to get my hands on the sequel, but went into the book nervous it wouldn't hold a candle to the first one and I would be left disappointed because of my high expectations.Sadly, this book didn't give me that all consuming, unputdownable feeling I had with FW for the first 25% of the book and that is where my 4 star rating comes into play. I was easily able to read it, because I just think Yarros has this easy, flowing type of writing that even though not alot might be happening on the pages, I am still able to continue on without many delays in my reading time and I was reading this section of the book like I do a normal book. It just wasn't making me abandon all of my responsibilities and make it a top priority to read like FW did, if that makes sense. I think we could have shortened the first 200 pages to make the pacing of the book better overall.However, let me tell you! Once you get about a fourth of the way through, we get that spark and the twists start dropping and then I became hooked til the final page. And whew, that ending! I was on an emotional rollercoaster for the last 50 pages or so. I'm so paranoid about spoilers with this series, especially after my horrible experience,so I don't even want to say anything else about how I feel or what I am expecting from this series as we continue on this journey for fear of spoiling anything. Let's just say there are lots of theories and it has been fun being able to safely navigate through Instagram, Goodreads, and TikTok without fear of the book being ruined now, and I'd recommend if you want to read book 2, you better do it asap before something gets spoiled for you!P.S. Still loving the dragons. They are seriously one of the best parts of these books and world. I love their sass, their snark, and just overall, what they bring to the table. 🐉I love Ridoc's sarcasm and it helped bring levity to the book in general. I really enjoy the side characters in this series and you get really attached to everyone making it enjoyable, but also nerve-racking. 😅I can't wait for news of book three's release and I've seen articles stating she would let us know 2 weeks after Iron Flames release date, so one more week hopefully and we will know how long we will have to wait for it. Here's hoping it'll only be another 6 months or so and we can have book 3 in our hands by spring. 🤞 I know I'll be pre-ordering multiples this time around and not from just one site, because I don't want the stress of what I went through waiting on Iron Flame to arrive on my doorstep. 🤣******************11/12 : 🤯🤯🤯 I need some time to gather my thoughts. I did NOT see that coming.\n        \n        \n            \n                Images in this review\n            \n            \n                \n                    \n                        \n                    \n                \n            \n        \n    \n        \n    \n\n\n\n\n\n   function toggleSeeAllView() {\n       P.when('A', 'cr-image-popover-controller').execute(function(A, imagePopoverController) {\n          imagePopoverController.toggleSeeAllView(true);\n       });\n   }\n\n\n       &lt;img alt=\"Customer image\" src=\"https://c.media-amazon.com/images/I/71cSUSxVnxL._SY88.jpg\" height=\"88\" width=\"100%\"/&gt;\n\n        P.when('A', 'cr-image-popover-controller').execute(function(A, imagePopoverController) {\n          A.on(\"a:popover:beforeShow:R7LJRE11FCLLT_gallerySection_main\", function(data) {\n            imagePopoverController.initImagePopover(\"R7LJRE11FCLLT\", \"[https://c.media-amazon.com/images/I/71cSUSxVnxL.jpg]\", data);\n          });\n        });\n    \n\n  52 people found this helpful\n    \n          \n              \n                  Helpful\n              \n          \n      Sending feedback...Thank you for your feedback.Sorry, we failed to record your vote. Please try again\n        Report",</t>
  </si>
  <si>
    <t xml:space="preserve">    "trackingLink": "https://www.amazon.com/Iron-Flame-Empyrean-Book-2/dp/B0C9V75P93?isALC=tru&amp;linkCode=ll1&amp;tag=dividy-20&amp;linkId=3f88f4c41a96f6257624b4a00faea854&amp;language=en_US&amp;ref_=as_li_ss_tl"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</si>
</sst>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6">
    <font>
      <sz val="12"/>
      <color theme="1"/>
      <name val="Aptos Narrow"/>
      <family val="2"/>
      <scheme val="minor"/>
    </font>
    <font>
      <sz val="12"/>
      <color rgb="FFFF0000"/>
      <name val="Aptos Narrow"/>
      <family val="2"/>
      <scheme val="minor"/>
    </font>
    <font>
      <sz val="14"/>
      <color rgb="FF0D0E0E"/>
      <name val="Arial"/>
      <family val="2"/>
    </font>
    <font>
      <sz val="12"/>
      <color rgb="FFFAB795"/>
      <name val="Menlo"/>
      <family val="2"/>
    </font>
    <font>
      <sz val="12"/>
      <color theme="1"/>
      <name val="Aptos Narrow"/>
      <family val="2"/>
      <scheme val="minor"/>
    </font>
    <font>
      <sz val="9"/>
      <color rgb="FFE3E3E3"/>
      <name val="Courier New"/>
      <family val="3"/>
    </font>
  </fonts>
  <fills count="4">
    <fill>
      <patternFill patternType="none"/>
    </fill>
    <fill>
      <patternFill patternType="gray125"/>
    </fill>
    <fill>
      <patternFill patternType="solid">
        <fgColor rgb="FFFFFF00"/>
        <bgColor indexed="64"/>
      </patternFill>
    </fill>
    <fill>
      <patternFill patternType="solid">
        <fgColor rgb="FFFF0000"/>
        <bgColor indexed="64"/>
      </patternFill>
    </fill>
  </fills>
  <borders count="1">
    <border>
      <left/>
      <right/>
      <top/>
      <bottom/>
      <diagonal/>
    </border>
  </borders>
  <cellStyleXfs count="2">
    <xf numFmtId="0" fontId="0" fillId="0" borderId="0"/>
    <xf numFmtId="44" fontId="4" fillId="0" borderId="0" applyFont="0" applyFill="0" applyBorder="0" applyAlignment="0" applyProtection="0"/>
  </cellStyleXfs>
  <cellXfs count="9">
    <xf numFmtId="0" fontId="0" fillId="0" borderId="0" xfId="0"/>
    <xf numFmtId="0" fontId="2" fillId="0" borderId="0" xfId="0" applyFont="1"/>
    <xf numFmtId="0" fontId="1" fillId="0" borderId="0" xfId="0" applyFont="1"/>
    <xf numFmtId="0" fontId="3" fillId="0" borderId="0" xfId="0" applyFont="1"/>
    <xf numFmtId="0" fontId="0" fillId="2" borderId="0" xfId="0" applyFill="1"/>
    <xf numFmtId="9" fontId="0" fillId="0" borderId="0" xfId="0" applyNumberFormat="1"/>
    <xf numFmtId="164" fontId="0" fillId="0" borderId="0" xfId="1" applyNumberFormat="1" applyFont="1"/>
    <xf numFmtId="0" fontId="0" fillId="3" borderId="0" xfId="0" applyFill="1"/>
    <xf numFmtId="0" fontId="5" fillId="0" borderId="0" xfId="0" applyFont="1"/>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28181-9D8C-8046-A981-453354B63207}">
  <dimension ref="G4:J18"/>
  <sheetViews>
    <sheetView workbookViewId="0">
      <selection activeCell="G23" sqref="G23"/>
    </sheetView>
  </sheetViews>
  <sheetFormatPr defaultColWidth="11.44140625" defaultRowHeight="15"/>
  <cols>
    <col min="9" max="9" width="25.77734375" bestFit="1" customWidth="1"/>
    <col min="10" max="10" width="18" customWidth="1"/>
  </cols>
  <sheetData>
    <row r="4" spans="7:10">
      <c r="G4">
        <v>5.0000000000000001E-3</v>
      </c>
    </row>
    <row r="5" spans="7:10">
      <c r="G5">
        <v>2000</v>
      </c>
    </row>
    <row r="6" spans="7:10">
      <c r="G6">
        <f>G4*G5</f>
        <v>10</v>
      </c>
    </row>
    <row r="10" spans="7:10">
      <c r="I10" t="s">
        <v>184</v>
      </c>
      <c r="J10">
        <v>40</v>
      </c>
    </row>
    <row r="11" spans="7:10">
      <c r="I11" t="s">
        <v>185</v>
      </c>
      <c r="J11">
        <v>100</v>
      </c>
    </row>
    <row r="12" spans="7:10">
      <c r="I12" t="s">
        <v>186</v>
      </c>
      <c r="J12">
        <f>J10*J11</f>
        <v>4000</v>
      </c>
    </row>
    <row r="13" spans="7:10">
      <c r="I13" t="s">
        <v>187</v>
      </c>
      <c r="J13">
        <v>100</v>
      </c>
    </row>
    <row r="14" spans="7:10">
      <c r="I14" t="s">
        <v>188</v>
      </c>
      <c r="J14" s="5">
        <v>7.0000000000000007E-2</v>
      </c>
    </row>
    <row r="15" spans="7:10">
      <c r="I15" t="s">
        <v>189</v>
      </c>
      <c r="J15" s="5">
        <v>0.01</v>
      </c>
    </row>
    <row r="16" spans="7:10">
      <c r="I16" t="s">
        <v>190</v>
      </c>
      <c r="J16">
        <v>80</v>
      </c>
    </row>
    <row r="17" spans="9:10">
      <c r="I17" t="s">
        <v>191</v>
      </c>
      <c r="J17" s="5">
        <v>0.04</v>
      </c>
    </row>
    <row r="18" spans="9:10">
      <c r="I18" t="s">
        <v>192</v>
      </c>
      <c r="J18" s="6">
        <f>J12*J13*J14*J15*J16*J17</f>
        <v>896.00000000000011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739B7-999C-CE47-ADF3-0690F18A739A}">
  <dimension ref="C9:L47"/>
  <sheetViews>
    <sheetView tabSelected="1" topLeftCell="A8" zoomScaleNormal="100" workbookViewId="0">
      <selection activeCell="H15" sqref="H15"/>
    </sheetView>
  </sheetViews>
  <sheetFormatPr defaultColWidth="11.44140625" defaultRowHeight="15"/>
  <sheetData>
    <row r="9" spans="3:12" ht="18">
      <c r="C9" t="s">
        <v>78</v>
      </c>
      <c r="F9" s="1" t="s">
        <v>0</v>
      </c>
      <c r="L9" t="s">
        <v>39</v>
      </c>
    </row>
    <row r="10" spans="3:12" ht="18">
      <c r="C10" t="s">
        <v>79</v>
      </c>
      <c r="F10" s="1" t="s">
        <v>1</v>
      </c>
      <c r="L10" t="s">
        <v>40</v>
      </c>
    </row>
    <row r="11" spans="3:12" ht="18">
      <c r="C11" t="s">
        <v>2</v>
      </c>
      <c r="F11" s="1" t="s">
        <v>2</v>
      </c>
      <c r="L11" t="s">
        <v>41</v>
      </c>
    </row>
    <row r="12" spans="3:12" ht="18">
      <c r="C12" t="s">
        <v>80</v>
      </c>
      <c r="F12" s="1" t="s">
        <v>3</v>
      </c>
      <c r="L12" t="s">
        <v>42</v>
      </c>
    </row>
    <row r="13" spans="3:12" ht="18">
      <c r="C13" t="s">
        <v>81</v>
      </c>
      <c r="F13" s="1" t="s">
        <v>4</v>
      </c>
      <c r="L13" t="s">
        <v>43</v>
      </c>
    </row>
    <row r="14" spans="3:12" ht="18">
      <c r="C14" t="s">
        <v>82</v>
      </c>
      <c r="F14" s="1" t="s">
        <v>5</v>
      </c>
      <c r="L14" t="s">
        <v>44</v>
      </c>
    </row>
    <row r="15" spans="3:12" ht="18">
      <c r="C15" t="s">
        <v>6</v>
      </c>
      <c r="F15" s="1" t="s">
        <v>6</v>
      </c>
      <c r="L15" t="s">
        <v>45</v>
      </c>
    </row>
    <row r="16" spans="3:12" ht="18">
      <c r="C16" t="s">
        <v>7</v>
      </c>
      <c r="F16" s="1" t="s">
        <v>7</v>
      </c>
      <c r="L16" t="s">
        <v>46</v>
      </c>
    </row>
    <row r="17" spans="3:12" ht="18">
      <c r="C17" t="s">
        <v>83</v>
      </c>
      <c r="F17" s="1" t="s">
        <v>8</v>
      </c>
      <c r="L17" t="s">
        <v>47</v>
      </c>
    </row>
    <row r="18" spans="3:12" ht="18">
      <c r="C18" t="s">
        <v>9</v>
      </c>
      <c r="F18" s="1" t="s">
        <v>9</v>
      </c>
      <c r="L18" t="s">
        <v>48</v>
      </c>
    </row>
    <row r="19" spans="3:12" ht="18">
      <c r="C19" t="s">
        <v>84</v>
      </c>
      <c r="F19" s="1" t="s">
        <v>10</v>
      </c>
      <c r="L19" t="s">
        <v>49</v>
      </c>
    </row>
    <row r="20" spans="3:12" ht="18">
      <c r="C20" t="s">
        <v>85</v>
      </c>
      <c r="F20" s="1" t="s">
        <v>11</v>
      </c>
      <c r="L20" t="s">
        <v>50</v>
      </c>
    </row>
    <row r="21" spans="3:12" ht="18">
      <c r="C21" t="s">
        <v>86</v>
      </c>
      <c r="F21" s="1" t="s">
        <v>12</v>
      </c>
      <c r="L21" t="s">
        <v>51</v>
      </c>
    </row>
    <row r="22" spans="3:12" ht="18">
      <c r="C22" t="s">
        <v>87</v>
      </c>
      <c r="F22" s="1" t="s">
        <v>13</v>
      </c>
      <c r="L22" t="s">
        <v>52</v>
      </c>
    </row>
    <row r="23" spans="3:12" ht="18">
      <c r="C23" t="s">
        <v>88</v>
      </c>
      <c r="F23" s="1" t="s">
        <v>14</v>
      </c>
      <c r="L23" t="s">
        <v>53</v>
      </c>
    </row>
    <row r="24" spans="3:12" ht="18">
      <c r="C24" t="s">
        <v>89</v>
      </c>
      <c r="F24" s="1" t="s">
        <v>15</v>
      </c>
      <c r="L24" t="s">
        <v>54</v>
      </c>
    </row>
    <row r="25" spans="3:12" ht="18">
      <c r="C25" t="s">
        <v>90</v>
      </c>
      <c r="F25" s="1" t="s">
        <v>16</v>
      </c>
      <c r="L25" t="s">
        <v>55</v>
      </c>
    </row>
    <row r="26" spans="3:12" ht="18">
      <c r="C26" t="s">
        <v>91</v>
      </c>
      <c r="F26" s="1" t="s">
        <v>17</v>
      </c>
      <c r="L26" t="s">
        <v>56</v>
      </c>
    </row>
    <row r="27" spans="3:12" ht="18">
      <c r="C27" t="s">
        <v>18</v>
      </c>
      <c r="F27" s="1" t="s">
        <v>18</v>
      </c>
      <c r="L27" t="s">
        <v>57</v>
      </c>
    </row>
    <row r="28" spans="3:12" ht="18">
      <c r="C28" t="s">
        <v>92</v>
      </c>
      <c r="F28" s="1" t="s">
        <v>19</v>
      </c>
      <c r="L28" t="s">
        <v>58</v>
      </c>
    </row>
    <row r="29" spans="3:12" ht="18">
      <c r="C29" t="s">
        <v>93</v>
      </c>
      <c r="F29" s="1" t="s">
        <v>20</v>
      </c>
      <c r="L29" t="s">
        <v>59</v>
      </c>
    </row>
    <row r="30" spans="3:12" ht="18">
      <c r="C30" t="s">
        <v>94</v>
      </c>
      <c r="F30" s="1" t="s">
        <v>21</v>
      </c>
      <c r="L30" t="s">
        <v>60</v>
      </c>
    </row>
    <row r="31" spans="3:12" ht="18">
      <c r="C31" t="s">
        <v>95</v>
      </c>
      <c r="F31" s="1" t="s">
        <v>22</v>
      </c>
      <c r="L31" t="s">
        <v>61</v>
      </c>
    </row>
    <row r="32" spans="3:12" ht="18">
      <c r="C32" t="s">
        <v>96</v>
      </c>
      <c r="F32" s="1" t="s">
        <v>23</v>
      </c>
      <c r="L32" t="s">
        <v>62</v>
      </c>
    </row>
    <row r="33" spans="3:12" ht="18">
      <c r="C33" t="s">
        <v>97</v>
      </c>
      <c r="F33" s="1" t="s">
        <v>24</v>
      </c>
      <c r="L33" t="s">
        <v>63</v>
      </c>
    </row>
    <row r="34" spans="3:12" ht="18">
      <c r="C34" t="s">
        <v>98</v>
      </c>
      <c r="F34" s="1" t="s">
        <v>25</v>
      </c>
      <c r="L34" t="s">
        <v>64</v>
      </c>
    </row>
    <row r="35" spans="3:12" ht="18">
      <c r="C35" t="s">
        <v>99</v>
      </c>
      <c r="F35" s="1" t="s">
        <v>26</v>
      </c>
      <c r="L35" t="s">
        <v>65</v>
      </c>
    </row>
    <row r="36" spans="3:12" ht="18">
      <c r="C36" t="s">
        <v>100</v>
      </c>
      <c r="F36" s="1" t="s">
        <v>27</v>
      </c>
      <c r="L36" t="s">
        <v>66</v>
      </c>
    </row>
    <row r="37" spans="3:12" ht="18">
      <c r="C37" t="s">
        <v>101</v>
      </c>
      <c r="F37" s="1" t="s">
        <v>28</v>
      </c>
      <c r="L37" t="s">
        <v>67</v>
      </c>
    </row>
    <row r="38" spans="3:12" ht="18">
      <c r="C38" t="s">
        <v>102</v>
      </c>
      <c r="F38" s="1" t="s">
        <v>29</v>
      </c>
      <c r="L38" t="s">
        <v>68</v>
      </c>
    </row>
    <row r="39" spans="3:12" ht="18">
      <c r="C39" t="s">
        <v>103</v>
      </c>
      <c r="F39" s="1" t="s">
        <v>30</v>
      </c>
      <c r="L39" t="s">
        <v>69</v>
      </c>
    </row>
    <row r="40" spans="3:12" ht="18">
      <c r="C40" t="s">
        <v>104</v>
      </c>
      <c r="F40" s="1" t="s">
        <v>31</v>
      </c>
      <c r="L40" t="s">
        <v>70</v>
      </c>
    </row>
    <row r="41" spans="3:12" ht="18">
      <c r="C41" t="s">
        <v>32</v>
      </c>
      <c r="F41" s="1" t="s">
        <v>32</v>
      </c>
      <c r="L41" t="s">
        <v>71</v>
      </c>
    </row>
    <row r="42" spans="3:12" ht="18">
      <c r="C42" t="s">
        <v>105</v>
      </c>
      <c r="F42" s="1" t="s">
        <v>33</v>
      </c>
      <c r="L42" t="s">
        <v>72</v>
      </c>
    </row>
    <row r="43" spans="3:12" ht="18">
      <c r="C43" t="s">
        <v>106</v>
      </c>
      <c r="F43" s="1" t="s">
        <v>34</v>
      </c>
      <c r="L43" t="s">
        <v>73</v>
      </c>
    </row>
    <row r="44" spans="3:12" ht="18">
      <c r="C44" t="s">
        <v>107</v>
      </c>
      <c r="F44" s="1" t="s">
        <v>35</v>
      </c>
      <c r="L44" t="s">
        <v>74</v>
      </c>
    </row>
    <row r="45" spans="3:12" ht="18">
      <c r="C45" t="s">
        <v>108</v>
      </c>
      <c r="F45" s="1" t="s">
        <v>36</v>
      </c>
      <c r="L45" t="s">
        <v>75</v>
      </c>
    </row>
    <row r="46" spans="3:12" ht="18">
      <c r="C46" t="s">
        <v>109</v>
      </c>
      <c r="F46" s="1" t="s">
        <v>37</v>
      </c>
      <c r="L46" t="s">
        <v>76</v>
      </c>
    </row>
    <row r="47" spans="3:12" ht="18">
      <c r="C47" t="s">
        <v>110</v>
      </c>
      <c r="F47" s="1" t="s">
        <v>38</v>
      </c>
      <c r="L47" t="s">
        <v>77</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EFDD3-A571-4C0E-B20D-80C125E73400}">
  <dimension ref="A1:AU345"/>
  <sheetViews>
    <sheetView topLeftCell="M55" zoomScale="65" zoomScaleNormal="50" workbookViewId="0">
      <selection activeCell="S81" sqref="S81"/>
    </sheetView>
  </sheetViews>
  <sheetFormatPr defaultColWidth="11.44140625" defaultRowHeight="15"/>
  <cols>
    <col min="1" max="1" width="20.77734375" customWidth="1"/>
    <col min="2" max="2" width="41.77734375" customWidth="1"/>
    <col min="5" max="5" width="37.77734375" customWidth="1"/>
    <col min="10" max="10" width="119.77734375" customWidth="1"/>
    <col min="12" max="12" width="28.33203125" customWidth="1"/>
    <col min="13" max="13" width="11.44140625" style="4"/>
    <col min="14" max="14" width="67.77734375" customWidth="1"/>
    <col min="42" max="42" width="18.33203125" customWidth="1"/>
  </cols>
  <sheetData>
    <row r="1" spans="2:47">
      <c r="B1" t="s">
        <v>113</v>
      </c>
      <c r="AO1" t="str" cm="1">
        <f t="array" ref="AO1">INDEX($N$43:$N$1000, (ROW()-ROW($AO$1))*6 + 1)</f>
        <v>https://www.amazon.com/Not-Till-Are-Lost-Bobiverse/dp/B0CW2345TV/ref=zg_bs_g_audible_d_sccl_1/133-8364463-3604600?isALC=tru</v>
      </c>
      <c r="AP1" t="str" cm="1">
        <f t="array" ref="AP1">INDEX($N$41:$N$1000, (ROW()-ROW($AP$1))*6 + 1)</f>
        <v>Not Till We Are Lost: Bobiverse, Book 5</v>
      </c>
      <c r="AQ1" t="str" cm="1">
        <f t="array" ref="AQ1">INDEX($N$40:$N$1000, (ROW()-ROW($AQ$1))*6 + 1)</f>
        <v>https://c.media-amazon.com/images/I/81DXzK0i3KL._AC_UL600_SR600,400_.jpg</v>
      </c>
      <c r="AR1" t="str" cm="1">
        <f t="array" ref="AR1">INDEX($N$42:$N$1000, (ROW()-ROW($AR$1))*6 + 1)</f>
        <v>Not-Till-Are-Lost-Bobiverse</v>
      </c>
      <c r="AS1" t="str" cm="1">
        <f t="array" ref="AS1">INDEX($P$41:$P$1000, (ROW()-ROW($AS$1))*6 + 1)</f>
        <v xml:space="preserve">    "productDetails": "The number one best-selling series that Audible listeners call “wonderfully entertaining”, “packed with humor, geek references and thought-provoking storylines”, and performed by “a true master story teller and actor” returns as the Bobs face their deadliest challenge yet.The Bobiverse is a different place in the aftermath of the Starfleet War, and the days of the Bobs gathering in one big happy moot are far behind. There’s anti-Bob sentiment on multiple planets, the Skippies playing with an AI time bomb, and multiple Bobs just wanting to get away from it all.But it all pales compared to what Icarus and Daedalus discover on their 26,000-year journey to the center of the galaxy. Sure, it could settle the Fermi Paradox for good (and what Bob doesn’t want to solve a mystery of the universe?). But it also reveals a threat to the galaxy greater than anything the Bobs could have imagined.Just another average day in the Bobiverse.   Read less",</v>
      </c>
      <c r="AT1" t="str" cm="1">
        <f t="array" ref="AT1">INDEX($P$42:$P$1000, (ROW()-ROW($AT$1))*6 + 1)</f>
        <v xml:space="preserve">    "customerReviews": "No customer reviews found",</v>
      </c>
      <c r="AU1" t="str" cm="1">
        <f t="array" ref="AU1">INDEX($P$43:$P$1000, (ROW()-ROW($AU$1))*6 + 1)</f>
        <v>https://www.amazon.com/Not-Till-Are-Lost-Bobiverse/dp/B0CW2345TV?isALC=tru&amp;linkCode=ll1&amp;tag=dividy-20&amp;linkId=4b35ebffc6804e547818e15216a7d946&amp;language=en_US&amp;ref_=as_li_ss_tl</v>
      </c>
    </row>
    <row r="2" spans="2:47">
      <c r="B2" t="s">
        <v>114</v>
      </c>
      <c r="AO2" t="str" cm="1">
        <f t="array" ref="AO2">INDEX($N$43:$N$1000, (ROW()-ROW($AO$1))*6 + 1)</f>
        <v>https://www.amazon.com/Not-Till-Are-Lost-Bobiverse/dp/B0CW2345TV/ref=zg_bs_g_audible_d_sccl_1/133-8364463-3604600?isALC=tru</v>
      </c>
      <c r="AP2" t="str" cm="1">
        <f t="array" ref="AP2">INDEX($N$41:$N$1000, (ROW()-ROW($AP$1))*6 + 1)</f>
        <v>Not Till We Are Lost: Bobiverse, Book 5</v>
      </c>
      <c r="AQ2" t="str" cm="1">
        <f t="array" ref="AQ2">INDEX($N$40:$N$1000, (ROW()-ROW($AQ$1))*6 + 1)</f>
        <v>https://c.media-amazon.com/images/I/81DXzK0i3KL._AC_UL600_SR600,400_.jpg</v>
      </c>
      <c r="AR2" t="str" cm="1">
        <f t="array" ref="AR2">INDEX($N$42:$N$1000, (ROW()-ROW($AR$1))*6 + 1)</f>
        <v>Not-Till-Are-Lost-Bobiverse</v>
      </c>
      <c r="AS2" t="str" cm="1">
        <f t="array" ref="AS2">INDEX($P$41:$P$1000, (ROW()-ROW($AS$1))*6 + 1)</f>
        <v xml:space="preserve">    "productDetails": "The number one best-selling series that Audible listeners call “wonderfully entertaining”, “packed with humor, geek references and thought-provoking storylines”, and performed by “a true master story teller and actor” returns as the Bobs face their deadliest challenge yet.The Bobiverse is a different place in the aftermath of the Starfleet War, and the days of the Bobs gathering in one big happy moot are far behind. There’s anti-Bob sentiment on multiple planets, the Skippies playing with an AI time bomb, and multiple Bobs just wanting to get away from it all.But it all pales compared to what Icarus and Daedalus discover on their 26,000-year journey to the center of the galaxy. Sure, it could settle the Fermi Paradox for good (and what Bob doesn’t want to solve a mystery of the universe?). But it also reveals a threat to the galaxy greater than anything the Bobs could have imagined.Just another average day in the Bobiverse.   Read less",</v>
      </c>
      <c r="AT2" t="str" cm="1">
        <f t="array" ref="AT2">INDEX($P$42:$P$1000, (ROW()-ROW($AT$1))*6 + 1)</f>
        <v xml:space="preserve">    "customerReviews": "No customer reviews found",</v>
      </c>
      <c r="AU2" t="str" cm="1">
        <f t="array" ref="AU2">INDEX($P$43:$P$1000, (ROW()-ROW($AU$1))*6 + 1)</f>
        <v>https://www.amazon.com/Not-Till-Are-Lost-Bobiverse/dp/B0CW2345TV?isALC=tru&amp;linkCode=ll1&amp;tag=dividy-20&amp;linkId=4b35ebffc6804e547818e15216a7d946&amp;language=en_US&amp;ref_=as_li_ss_tl</v>
      </c>
    </row>
    <row r="3" spans="2:47">
      <c r="AO3" t="str" cm="1">
        <f t="array" ref="AO3">INDEX($N$43:$N$1000, (ROW()-ROW($AO$1))*6 + 1)</f>
        <v>https://www.amazon.com/It-Ends-with-Us-Colleen-Hoover-audiobook/dp/B01GGU0XWC/ref=zg_bs_g_audible_d_sccl_2/133-8364463-3604600?isALC=tru</v>
      </c>
      <c r="AP3" t="str" cm="1">
        <f t="array" ref="AP3">INDEX($N$41:$N$1000, (ROW()-ROW($AP$1))*6 + 1)</f>
        <v>It Ends with Us</v>
      </c>
      <c r="AQ3" t="str" cm="1">
        <f t="array" ref="AQ3">INDEX($N$40:$N$1000, (ROW()-ROW($AQ$1))*6 + 1)</f>
        <v>https://c.media-amazon.com/images/I/815GWEqlkOL._AC_UL600_SR600,400_.jpg</v>
      </c>
      <c r="AR3" t="str" cm="1">
        <f t="array" ref="AR3">INDEX($N$42:$N$1000, (ROW()-ROW($AR$1))*6 + 1)</f>
        <v>It-Ends-with-Us-Colleen-Hoover-audiobook</v>
      </c>
      <c r="AS3" t="str" cm="1">
        <f t="array" ref="AS3">INDEX($P$41:$P$1000, (ROW()-ROW($AS$1))*6 + 1)</f>
        <v xml:space="preserve">    "productDetails": "In this “brave and heartbreaking novel that digs its claws into you and doesn’t let go, long after you’ve finished it” (Anna Todd, New York Times bestselling author) from the #1 New York Times bestselling author of All Your Perfects, a workaholic with a too-good-to-be-true romance can’t stop thinking about her first love.Lily hasn’t always had it easy, but that’s never stopped her from working hard for the life she wants. She’s come a long way from the small town where she grew up—she graduated from college, moved to Boston, and started her own business. And when she feels a spark with a gorgeous neurosurgeon named Ryle Kincaid, everything in Lily’s life seems too good to be true.Ryle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place.As questions about her new relationship overwhelm her, so do thoughts of Atlas Corrigan—her first love and a link to the past she left behind. He was her kindred spirit, her protector. When Atlas suddenly reappears, everything Lily has built with Ryle is threatened.An honest, evocative, and tender novel, It Ends with Us is “a glorious and touching read, a forever keeper. The kind of book that gets handed down” (USA TODAY).   Read more",</v>
      </c>
      <c r="AT3" t="str" cm="1">
        <f t="array" ref="AT3">INDEX($P$42:$P$1000, (ROW()-ROW($AT$1))*6 + 1)</f>
        <v xml:space="preserve">    "customerReviews": "&lt;img src=\"https://c.media-amazon.com/images/S/amazon-avatars-global/e6877409-fc35-4bcb-8ee3-895ffd4f2d17._CR0%2C0%2C500%2C500_SX460_.jpg\"/&gt;Lisa LifeInLit5.0 out of 5 stars\n\n\n\n\n\n\n\n  \n  \n    especially wearing his adorable scrubs, is easy on the eyes and such ...\n  \nReviewed in the United States on August 22, 2016Verified Purchase\n\n\n\n\n\n\n\n  \n  \n    THE STORY:Lisa: I went into this story completely blind. I do this quite a bit, honestly, and it almost always pays off. But with this book especially, I think going in blind is the way to go. If that’s not your reading style, I’ll give you just a bit of background.Lily hasn’t lived the easiest life. After graduating from college she moved to Boston where she opened her own business. Things were finally looking up for her. All of her hard work had paid off. She runs into a local neurosurgeon and immediately feels a connection with him. Ryle, especially wearing his adorable scrubs, is easy on the eyes and such a charmer. He’s also a player and only wants one-night-stands. He refuses to get into a relationship for several reasons, one of them being he just doesn’t have the time outside of being a doctor to be in a real relationship. The sparks start flying and Lily realizes she’s quite interested in Ryle… that is, until a blast from her past, Atlas, reappears, and brings up allllll kinds of confusing feelings.Becca: Yes! I 100% agree with Lisa, if you can go into this one blind then I recommend that you do! It was absolutely incredible to experience each moment and have no idea what was going to happen next!I don’t want to say too much and spoil the story for anyone. I will say that this book does span a large part of Lily’s life. We see her as a teen and also as an adult, it was very well done and I enjoyed the blend of past and present.THE CHARACTERS:Becca: Oh these characters… where do I begin?! I absolutely loved Lily! She had been through so much in her life, yet she persevered and followed her dreams. She was strong and fought for what she believed in. I loved learning about her past and being with her in the present. I felt as though I knew her, I understood and empathized with very thought and every emotion.When Lily met Ryle, I fell for him as instantaneously as she did. He was strong, confident, funny and of course sexy in scrubs ;) Their relationship was a whirlwind that wrapped them up so quickly and I was in it with them! When things got tough for them, I felt every moment as harshly as they did.When Atlas (the blast from Lily’s past) appears it throws this whole story in a different direction. Of course, we meet him with young Lily and then again later in the book. Atlas has this smooth, quiet confidence about him. He comes from absolutely nothing and makes something out of himself. I admired and respected him and I fell for him big time!I know some of you are probably sniffing out a love triangle and freaking out. In my opinion, that is NOT what this is. Some may call it a love triangle on a technical basis, but it really is not and I urge you not to skip this one for that reason because that term is to cliched for what this book actually is.Also the secondary characters in this book, Lily’s parents and Ryle’s sister and her husband are truly imperative in this story. They are just perfect and add so much to the story.I do not think that there is another Author out there who can make me fall in love with characters quite so hard. CoHo develops her characters so well that I feel as though I know them! I had so many feels for these characters that my heart couldn’t handle it! In the past I have loved many CoHo characters (and I still do) but none made me feel what these characters did and none made me feel quite so much that I was a part of their story. Trust me when I say these are characters that you want to meet.Lisa: That’s so, so true, Becca! I agree that CoHo has an amazing ability to make us fall in love with ALL characters, even the not-so-easy-to-love ones.I’m honestly not sure I would categorize this as a love triangle. I know others have, but I disagree. (view spoiler)My favorite characters in this story were, as Becca mentioned, the secondary characters. Specifically Ryle’s sister and her husband, who are wonderful additions to this beautiful story. I also enjoyed the family dynamics and how everyone had each others’ backs when it was most important.TO SUM UP:Lisa: WOW! Just… wow! This has got to be the BEST book Colleen Hoover has written to date. The stark honesty and impacting nature of this story will punch you in the feels. Hard. I’ve never experienced an abuse story to quite this level. I was blown away by this story and left a babbling ball of nerves and tears. A book hasn’t touched me this deeply in quite some time. I also learned quite a bit from this story. We’re always so quick to judge in instances of abuse… but there’s so much more to the story than you see with the naked eye. Don’t judge. Don’t assume facts that aren’t true. And, most importantly, don’t ever think it can’t happen to you or someone you know. Such a strong story that is sure to impact every reader that opens the cover in one way or another. I’m leave completely blown away by this story, as well as hopeful, which is such a wonderful thing. Colleen, you’ve done it AGAIN!Becca: I know some of you may think that I always say this and yes I am a true CoHo fan, but this is by far her best work ever. It Ends With Us is so raw and full of emotions, but most of all it is honest. I cried… A LOT! And I am not talking a few tears or a quiet wimper… I am talking ugly crying that I couldn’t contain. The message it delivers is a powerful one and I know that this is a book that will stay with me forever. Please make sure that once you are done you read the Author note at the end, it will give you an even better view of this book afterward.Colleen Hoover, you slay me with your words. You break my heart and then put the pieces back together. You are an amazing writer and I believe you are a gift for readers like myself. Keep doing what you are doing and I will keep reading everything that you write.(Thanks to Atria Books for the review copy!)\n  \nRead more\n  87 people found this helpful\n    \n          \n              \n                  Helpful\n              \n          \n      Sending feedback...Thank you for your feedback.Sorry, we failed to record your vote. Please try again\n        Report\n  &lt;img src=\"https://c.media-amazon.com/images/S/amazon-avatars-global/default.png\"/&gt;mmateik5.0 out of 5 stars\n\n\n\n\n\n\n\n  \n  \n    This book's a page turner!\n  \nReviewed in the United States on September 5, 2024Verified Purchase\n\n\n\n\n\n\n\n  \n  \n    I got this book today and I'm already on the 9th chapter! It's very well-written. I love the Colleen Hoover's writing style. She does a great job of portraying Lily's character: her thoughts, her conversations, conflicts, and sense of humor. I'm loving this book so far.\n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Everyone Needs to Read This Now!\n  \nReviewed in the United States on August 30, 2016Verified Purchase\n\n\n\n\n\n\n\n  \n  \n    “In the future . . . if by some miracle you ever find yourself in the position to fall in love again . . . fall in love with me.”I'm going to start this review off with this statement: I didn't cry while I was reading this book, but I did cry several days later when I was looking back on Lily's story. That shows how emotionally charged this story is, along with the true power behind Colleen's writing. I'm not going to give away any spoilers because you need to go into the book blind. If you want to know what happens, there are definitely some reviews out there that tell you the big twists and turns. But take my advice and don't spoil this book for yourself. It will lose a lot if you go in knowing exactly what to expect. So seriously, don't do it to yourself. Just let the beauty of Colleen's writing sweep over you and sink in.“All humans make mistakes. What determines a person's character aren't the mistakes we make. It's how we take those mistakes and turn them into lessons rather than excuses.”This is honestly not only one of the best reads of 2016, but also one of the most (if not the most) empowering. I want to give this book to every man, woman, and even teenager (it's definitely a NA/adult read) and tell them... READ THIS NOW! Do you want to know why? Because this book carries with it a very strong message, one that shows strength and courage that many people might not have at the time, but after reading will understand and gain. I honestly don't know if there has ever been a time when I was prouder to be reading the heroine's story due to her choices. Ultimately though, Colleen Hoover wrote a book that everyone can take something away from. Colleen always writes such unique stories, and this one is certainly no exception. But the one thing I will say is that this is truly her best book yet.“Just because someone hurts you doesn't mean you can simply stop loving them. It's not a person's actions that hurt the most. It's the love. If there was no love attached to the action, the pain would be a little easier to bear.”Lily's story is one that I never wanted to stop reading. If I know that I'm going to need to read a book in multiple sittings (which was the case with this book), I usually try to find a good place to stop. One in which, nothing major is happening and nobody is facing some drastic/perilous moment. Well you see the problem with this book is the fact that there is literally NO. GOOD. STOPPING. POINT! None! There was never a part where I felt safe in letting this book sit overnight because I knew that the story and the what if's would play endlessly in my mind. So I stayed up and read it all in one sitting because I simply couldn't stop. Lily was someone that I connected to right from the get go. I knew as soon as the book started that I would like her, and that never once stopped while I was reading. However, I didn't realize how much her character would affect me while I was reading. As I said before, after I was finished reading, I couldn't have been prouder of her decisions. The strength she had throughout the story to go through what she did, but also her resolve and conviction just made me constantly cheer her on. Lily is truly one of the most admirable characters that I have ever had the pleasure of reading about, and that admiration goes extraordinarily deep.“Life is a funny thing. We only get so many years to live it, so we have to do everything we can to make sure those years are as full as they can be. We shouldn't waste time on things that might happen someday, or maybe even never.”I mentioned it briefly above, but this book has a very powerful message, and this message is actually carefully woven into the story from page 1. You obviously don't realize it when you start reading the novel, but it's there when you look back after finishing. And this is also why I'm going to reiterate the importance of going into the story blind, because just as unexpected and emotional it is for the reader to read and witness what Lily goes through, it is even more unexpected and emotional for Lily. This is where this book truly shines, because you as a reader feel like part of the story. There's a very slow burn while reading, one in which we get to know characters and see the develop in the ways that we as humans get to know each other...but then Colleen rips that metaphorical rug out from under all of us, and shocks us with one revelation after another. But you know what? That's exactly how life is sometimes...sometimes you never see things coming in a million years and you have to figure out how to deal with these radical changes you never thought would happen.“It stops here. With me and you. It ends with us.”Where this book really got me though was the meaning of the title. Throughout the entire time I was reading, I kept wondering what the title meant. Because come on...this is Colleen Hoover and literally EVERYTHING has some significance (no matter how small). And when I got to the part of the story where the title finally made sense, guys let me tell you...this had an impact on me like no other. I just sat there with my book in my hands staring at the page for a solid 5 minutes. It is the perfect title for the perfect book.“Fifteen seconds. That’s all it takes to completely change everything about a person. Fifteen seconds that we'll never get back.”I connected with this book in my own way, and for that I am extraordinarily thankful to Colleen Hoover for even writing this book. The author's note at the end was just as powerful and amazing as the rest of the story, but it shows just how personal this story was for her to write. I applaud Colleen for writing this book and not \"making things easy\" for the main character or glossing over the \"bad parts.\" This is an incredibly realistic book that makes you realize many things and leaves an imprint on your soul. It's important to remember that everyone must make extraordinarily difficult decisions in their life, and not everyone will agree with them. If this book even empowers one woman to take steps in making an important decision, the Colleen Hoover did her job. And I count myself lucky to have had the honor of reading this story because I am a changed person because of it!Happy reading :)\n  \nRead more\n  972 people found this helpful\n    \n          \n              \n                  Helpful\n              \n          \n      Sending feedback...Thank you for your feedback.Sorry, we failed to record your vote. Please try again\n        Report\n  &lt;img src=\"https://c.media-amazon.com/images/S/amazon-avatars-global/default.png\"/&gt;TV4.0 out of 5 stars\n\n\n\n\n\n\n\n  \n  \n    An emotional hurricane that’s raw, honest and powerful!\n  \nReviewed in the United States on July 24, 2024Verified Purchase\n\n\n\n\n\n\n\n  \n  \n    It Ends With Us is an emotional hurricane that picks up speed and force as it goes along. The heartache and pain that is entangled with the love and hope had my heart racing! This story is honest, raw and powerful.She had two amazing friendships in this story that I am grateful for. One since she was young and one as an adult.  Both just wanted her to be happy and chase her. One wanted to protect her but also not push her away while she came to her own realizations. The other didn’t sugarcoat and I even shouted out when her best friend knew the truth and said what she said! (Keep it spoiler free) The choices Lily made were thought provoking and I just wanted to reach inside the story and pull her out to a safe place but that isn’t the reality that a lot of people live. The strength it takes to live everyday with the unknown and survive shows the resiliency people have.  I believe Colleen wrote this as a way of opening people’s eyes to both sides when people are quick to judge and as a way to heal. It steals your breath, tugs on your heart and just fills you with hope and love for a brighter, happier future that ends with us!Tracey, Life Reads With Friends Book Blog\n  \nRead more\n  4 people found this helpful\n    \n          \n              \n                  Helpful\n              \n          \n      Sending feedback...Thank you for your feedback.Sorry, we failed to record your vote. Please try again\n        Report\n  &lt;img src=\"https://c.media-amazon.com/images/S/amazon-avatars-global/default.png\"/&gt;Kathleen5.0 out of 5 stars\n\n\n\n\n\n\n\n  \n  \n    Loved this book\n  \nReviewed in the United States on August 31, 2024Verified Purchase\n\n\n\n\n\n\n\n  \n  \n    My friend went to the movie of this book and loved the movie and said she wanted to read the book. I searched for it and so happy I did.Very well written and heartfelt, exciting and scary for Lily. I recommend reading.\n  \nRead more\n  \n    \n          \n              \n                  Helpful\n              \n          \n      Sending feedback...Thank you for your feedback.Sorry, we failed to record your vote. Please try again\n        Report",</v>
      </c>
      <c r="AU3" t="str" cm="1">
        <f t="array" ref="AU3">INDEX($P$43:$P$1000, (ROW()-ROW($AU$1))*6 + 1)</f>
        <v>https://www.amazon.com/It-Ends-with-Us-Colleen-Hoover-audiobook/dp/B01GGU0XWC?isALC=tru&amp;linkCode=ll1&amp;tag=dividy-20&amp;linkId=bad0c97d3e03dc43802bb12e2b40ad6f&amp;language=en_US&amp;ref_=as_li_ss_tl</v>
      </c>
    </row>
    <row r="4" spans="2:47">
      <c r="B4" t="s">
        <v>115</v>
      </c>
      <c r="AO4" t="str" cm="1">
        <f t="array" ref="AO4">INDEX($N$43:$N$1000, (ROW()-ROW($AO$1))*6 + 1)</f>
        <v>https://www.amazon.com/Audible-The-Women-A-Novel/dp/B0C4QD5VPB/ref=zg_bs_g_audible_d_sccl_3/133-8364463-3604600?isALC=tru</v>
      </c>
      <c r="AP4" t="str" cm="1">
        <f t="array" ref="AP4">INDEX($N$41:$N$1000, (ROW()-ROW($AP$1))*6 + 1)</f>
        <v>The Women: A Novel</v>
      </c>
      <c r="AQ4" t="str" cm="1">
        <f t="array" ref="AQ4">INDEX($N$40:$N$1000, (ROW()-ROW($AQ$1))*6 + 1)</f>
        <v>https://c.media-amazon.com/images/I/91mP3553EzL._AC_UL600_SR600,400_.jpg</v>
      </c>
      <c r="AR4" t="str" cm="1">
        <f t="array" ref="AR4">INDEX($N$42:$N$1000, (ROW()-ROW($AR$1))*6 + 1)</f>
        <v>Audible-The-Women-A-Novel</v>
      </c>
      <c r="AS4" t="str" cm="1">
        <f t="array" ref="AS4">INDEX($P$41:$P$1000, (ROW()-ROW($AS$1))*6 + 1)</f>
        <v xml:space="preserve">    "productDetails": "\"Kristin Hannah’s potent storytelling skills are brilliantly served by narrator Julia Whelan, whose limber, low-pitched voice moves nimbly from person to person, capturing personality and mood, her empathy palpable.\"—The Washington PostFrom the celebrated author of The Nightingale and The Four Winds comes Kristin Hannah's The Women—at once an intimate portrait of coming of age in a dangerous time and an epic tale of a nation divided.Women can be heroes. When twenty-year-old nursing student Frances “Frankie” McGrath hears these words, it is a revelation. Raised in the sun-drenched, idyllic world of Southern California and sheltered by her conservative parents, she has always prided herself on doing the right thing. But in 1965, the world is changing, and she suddenly dares to imagine a different future for herself. When her brother ships out to serve in Vietnam, she joins the Army Nurse Corps and follows his path.As green and inexperienced as the men sent to Vietnam to fight, Frankie is overwhelmed by the chaos and destruction of war. Each day is a gamble of life and death, hope and betrayal; friendships run deep and can be shattered in an instant. In war, she meets—and becomes one of—the lucky, the brave, the broken, and the lost.But war is just the beginning for Frankie and her veteran friends. The real battle lies in coming home to a changed and divided America, to angry protesters, and to a country that wants to forget Vietnam.The Women is the story of one woman gone to war, but it shines a light on all women who put themselves in harm’s way and whose sacrifice and commitment to their country has too often been forgotten. A novel about deep friendships and bold patriotism, The Women is a richly drawn story with a memorable heroine whose idealism and courage under fire will come to define an era.   Read more",</v>
      </c>
      <c r="AT4" t="str" cm="1">
        <f t="array" ref="AT4">INDEX($P$42:$P$1000, (ROW()-ROW($AT$1))*6 + 1)</f>
        <v xml:space="preserve">    "customerReviews": "&lt;img src=\"https://c.media-amazon.com/images/S/amazon-avatars-global/default.png\"/&gt;Serena Mehra5.0 out of 5 stars\n\n\n\n\n\n\n\n  \n  \n    what a wonderful heart touching and heart rending read\n  \nReviewed in the United States on August 31, 2024Verified Purchase\n\n\n\n\n\n\n\n  \n  \n    I have loved all of Kristin Hanna’s books. I love the fact that she gives us history intertwined with fictional characters that are so real, so relatable. This is another book that kept me gripped, that brought tears to my eyes, that reacquainted me with an almost forgotten history.  I also learned sadly, how badly Vietnam Vets were treated on their return. Heartbreaking and so, so wrong.A wonderful read\n  \nRead more\n  3 people found this helpful\n    \n          \n              \n                  Helpful\n              \n          \n      Sending feedback...Thank you for your feedback.Sorry, we failed to record your vote. Please try again\n        Report\n  &lt;img src=\"https://c.media-amazon.com/images/S/amazon-avatars-global/default.png\"/&gt;CHMom195.0 out of 5 stars\n\n\n\n\n\n\n\n  \n  \n    Overlooked\n  \nReviewed in the United States on August 26, 2024Verified Purchase\n\n\n\n\n\n\n\n  \n  \n    I use the headline \"overlooked\" for this review because that's the word that comes to my mind as I read this book.  As someone born after the Vietnam war, I had no idea how harshly and often the women who'd served in Vietnam had been overlooked once they returned from their tours.  So many times in this book our heroine searches for help in what are supposed to be support groups, but she's summarily dismissed because she's a woman and \"there were no women in the war.\"  This makes me so sad, and I had no idea that women who served in Vietnam suffered from many of the same issues as the men.  I've hardly been able to turn my thoughts away from this book, and I'm so glad I read it.  I appreciate Kristin Hannah for writing this book so we can all read it and learn from the mistakes in our past.  I would recommend this book to anyone, male or female.  It's a fabulously written, heart breaking story.  I have loved every second of it.\n  \nRead more\n  12 people found this helpful\n    \n          \n              \n                  Helpful\n              \n          \n      Sending feedback...Thank you for your feedback.Sorry, we failed to record your vote. Please try again\n        Report\n  &lt;img src=\"https://c.media-amazon.com/images/S/amazon-avatars-global/f4abcf8b-d3fd-4585-a1fa-d71a9419c6fe._CR0%2C0%2C395%2C395_UX460_.jpg\"/&gt;Celene5.0 out of 5 stars\n\n\n\n\n\n\n\n  \n  \n    Absolutely amazing! An easily, well deserved 5 star read!\n  \nReviewed in the United States on February 10, 2024Verified Purchase\n\n\n\n\n\n\n\n  \n  \n    Kristin Hannah is back, baby!!! In a world where The Nightingale is numero uno I am here to tell you The Women gives it a run for its money!What an emotional rollercoaster ride! In true Hannah fashion, she rips your heart apart and mends it back together but with this one she did it to me several times. In a span of two pages, mine was pieced together just to be shattered again. But the ending. Oh my goodness. That ending. 🥺❤️Historical fiction has always been a favorite of mine, but the last year or so I haven't really focused on it. I knew when I saw this book releasing I was going to read it and with the high praise I saw right off the bat even before its release, I had a feeling I, too, was going to love it. But I also was hesitant, because Historical Fiction hasn't been my go to lately. It can seem daunting to me at times. They are usually based on true stories and real people, so you know it is going to be an emotional ride. You just don't know if you are ready to embark on that journey or not. If you know what I am talking about or have felt similar, I am here to tell you, do not let that hold you back on reading this book! This book has the emotions of a romance novel, the edge of your seat tension like a thriller, and it is an absolutely must read for everyone! Please don't let this one pass you by. Even if historical fiction is not your normal go to genre, I promise this one is worth it!Hannah's writing is something magical. You are immediately hooked and transported to this world she has created on page one. In our world of reading books, there are good writers, there are bad writers, and then there are phenomenal writers. And Kristin Hannah, my friends, is a phenomenal writer!! When you read her books, you are seeing the words play out inside your head so easily, you feel like you are watching a movie. She is cinematic and that is how I know this book is going to translate so well to screen. How can it not with the foundation she has provided them?? (Yes, Warner Bros. has picked this up for a film! 🙌)So many HF novels focus on WWII. I love those books just as much as the next person, but it is so refreshing to get a different time period, especially from a queen like Hannah. I know nothing of the Vietnam War. I do remember seeing footage of how some people reacted and their opinions of the war, but not to the depths this book takes you on. Or how women were treated that were veterans in this war. That was eye-opening and heart wrenching, but sadly not surprising.Yes, this felt personally for me. As a nurse and a former ICU nurse, I love when we get a protagonist that is also in my field. But this book gutted me and made it feel like Hannah personally dug deep into my soul and stirred up feelings I had buried down deep with this one. I was wrecked. Like sitting in a Mexican restaurant with people all around with tears streaming down my face wrecked while reading this book. I can't tell you the last time a book emotionally wrecked me like this one did. Now I am not saying everyone will have that visceral reaction. In fact most probably won't,  but I am just telling you that is the response this book got from me. 😅 As usual, I went in blind not knowing what this book was about. I saw high praise and great feedback so I was excited, but like I said earlier I wasn't expecting this response from reading it.If you'd like to know a short synopsis of the book, it centers around a combat nurse, Frankie, who as recently graduated from nursing school, and despite her parents' protests and disappointment she has joined the Army to assist as a combat nurse in the Vietnam War. You watch Frankie transform from a naive, young girl who is in way over her head into a straight rockstar and that is something I think everyone in our field can relate to despite all of us not being in a similar predicament she is in.It is divided into two parts. Frankie's experience during the war and when she comes home. That was another unique take that I appreciated from the author. So many books stay in the combat part of war. Rarely have I read one where you go with the protagonist when they come back home and deal with the \"After\" part. There are some triggers, so if you want to know more about those feel free to reach out!I've never read a book centered around the Vietnam War, so I am extremely grateful Hannah chose this time period to write this amazing novel. And if you haven't gathered it already, I highly recommend this book for everyone. You are simply doing yourself a disservice if you skip over it. Period.**Also fun fact and as if i couldn't love this book anymore, my name made an appearance in the book. Granted it was spelled different (Celine), but it was still a pleasant surprise. ☺️\n  \nRead more\n\n\n\n\n\n\n\n\n\n\n\n \n  \t\t \n\n\n\n\n    \n        \n        \n            \n        \n            \n        \n        \n            \n            \n        \n        \n            \n            \n        \n    \n    \n        \n\n            \n                &lt;img src=\"https://c.media-amazon.com/images/S/amazon-avatars-global/f4abcf8b-d3fd-4585-a1fa-d71a9419c6fe._CR0%2C0%2C395%2C395_UX460_.jpg\"/&gt;Celene\n            \n\n            5.0 out of 5 stars\n            \n                Absolutely amazing! An easily, well deserved 5 star read!\n            \n            \n            \n                \n                    \n                        \n                        \n                            \n                                \n                                \n                                    Reviewed in the United States on February 10, 2024\n                                \n                            \n                        \n                    \n                \n            \n        \n        \n            Kristin Hannah is back, baby!!! In a world where The Nightingale is numero uno I am here to tell you The Women gives it a run for its money!What an emotional rollercoaster ride! In true Hannah fashion, she rips your heart apart and mends it back together but with this one she did it to me several times. In a span of two pages, mine was pieced together just to be shattered again. But the ending. Oh my goodness. That ending. 🥺❤️Historical fiction has always been a favorite of mine, but the last year or so I haven't really focused on it. I knew when I saw this book releasing I was going to read it and with the high praise I saw right off the bat even before its release, I had a feeling I, too, was going to love it. But I also was hesitant, because Historical Fiction hasn't been my go to lately. It can seem daunting to me at times. They are usually based on true stories and real people, so you know it is going to be an emotional ride. You just don't know if you are ready to embark on that journey or not. If you know what I am talking about or have felt similar, I am here to tell you, do not let that hold you back on reading this book! This book has the emotions of a romance novel, the edge of your seat tension like a thriller, and it is an absolutely must read for everyone! Please don't let this one pass you by. Even if historical fiction is not your normal go to genre, I promise this one is worth it!Hannah's writing is something magical. You are immediately hooked and transported to this world she has created on page one. In our world of reading books, there are good writers, there are bad writers, and then there are phenomenal writers. And Kristin Hannah, my friends, is a phenomenal writer!! When you read her books, you are seeing the words play out inside your head so easily, you feel like you are watching a movie. She is cinematic and that is how I know this book is going to translate so well to screen. How can it not with the foundation she has provided them?? (Yes, Warner Bros. has picked this up for a film! 🙌)So many HF novels focus on WWII. I love those books just as much as the next person, but it is so refreshing to get a different time period, especially from a queen like Hannah. I know nothing of the Vietnam War. I do remember seeing footage of how some people reacted and their opinions of the war, but not to the depths this book takes you on. Or how women were treated that were veterans in this war. That was eye-opening and heart wrenching, but sadly not surprising.Yes, this felt personally for me. As a nurse and a former ICU nurse, I love when we get a protagonist that is also in my field. But this book gutted me and made it feel like Hannah personally dug deep into my soul and stirred up feelings I had buried down deep with this one. I was wrecked. Like sitting in a Mexican restaurant with people all around with tears streaming down my face wrecked while reading this book. I can't tell you the last time a book emotionally wrecked me like this one did. Now I am not saying everyone will have that visceral reaction. In fact most probably won't,  but I am just telling you that is the response this book got from me. 😅 As usual, I went in blind not knowing what this book was about. I saw high praise and great feedback so I was excited, but like I said earlier I wasn't expecting this response from reading it.If you'd like to know a short synopsis of the book, it centers around a combat nurse, Frankie, who as recently graduated from nursing school, and despite her parents' protests and disappointment she has joined the Army to assist as a combat nurse in the Vietnam War. You watch Frankie transform from a naive, young girl who is in way over her head into a straight rockstar and that is something I think everyone in our field can relate to despite all of us not being in a similar predicament she is in.It is divided into two parts. Frankie's experience during the war and when she comes home. That was another unique take that I appreciated from the author. So many books stay in the combat part of war. Rarely have I read one where you go with the protagonist when they come back home and deal with the \"After\" part. There are some triggers, so if you want to know more about those feel free to reach out!I've never read a book centered around the Vietnam War, so I am extremely grateful Hannah chose this time period to write this amazing novel. And if you haven't gathered it already, I highly recommend this book for everyone. You are simply doing yourself a disservice if you skip over it. Period.**Also fun fact and as if i couldn't love this book anymore, my name made an appearance in the book. Granted it was spelled different (Celine), but it was still a pleasant surprise. ☺️\n        \n        \n            \n                Images in this review\n            \n            \n                \n                    \n                        \n                    \n                \n            \n        \n    \n        \n    \n\n\n\n\n\n   function toggleSeeAllView() {\n       P.when('A', 'cr-image-popover-controller').execute(function(A, imagePopoverController) {\n          imagePopoverController.toggleSeeAllView(true);\n       });\n   }\n\n\n       &lt;img alt=\"Customer image\" src=\"https://c.media-amazon.com/images/I/715Q368rhoL._SY88.jpg\" height=\"88\" width=\"100%\"/&gt;\n\n        P.when('A', 'cr-image-popover-controller').execute(function(A, imagePopoverController) {\n          A.on(\"a:popover:beforeShow:R1YHF60GQ3BYRE_gallerySection_main\", function(data) {\n            imagePopoverController.initImagePopover(\"R1YHF60GQ3BYRE\", \"[https://c.media-amazon.com/images/I/715Q368rhoL.jpg]\", data);\n          });\n        });\n    \n\n  356 people found this helpful\n    \n          \n              \n                  Helpful\n              \n          \n      Sending feedback...Thank you for your feedback.Sorry, we failed to record your vote. Please try again\n        Report\n  &lt;img src=\"https://c.media-amazon.com/images/S/amazon-avatars-global/aed46289-1914-4293-8328-f0ce08b929a1._CR61%2C0%2C169%2C169_UX460_.jpg\"/&gt;Jill Hinton Wolfe4.0 out of 5 stars\n\n\n\n\n\n\n\n  \n  \n    A Riveting Tale of Courage and Change\n  \nReviewed in the United States on April 9, 2024Verified Purchase\n\n\n\n\n\n\n\n  \n  \n    In her latest masterpiece, “The Women,” Kristin Hannah once again proves her prowess in weaving narratives that resonate deeply with the human spirit. Known for her powerful storytelling in acclaimed works like “The Nightingale” and “The Four Winds,” Hannah embarks on an ambitious journey through the tumultuous era of the 1960s, presenting an intimate yet expansive portrait of a nation at the brink of transformation.At the heart of this novel is Frances \"Frankie\" McGrath, a character whose development from a sheltered, idealistic nursing student into a battle-hardened Army nurse symbolizes the tumultuous era she inhabits. Frankie’s journey is a revelation, a testament to the untold stories of women who dared to step into the fray of conflict, challenging the societal norms of their time. The transformation she undergoes, fueled by the stark realities of the Vietnam War, is written with such authenticity and emotional depth that you cannot help but feel intimately connected to her struggles, triumphs, and inevitable moments of despair.“The Women” is not just Frankie’s story; it is an ode to the countless women who, like her, ventured into the heart of darkness, armed with little more than their courage and a steadfast commitment to healing. Hannah’s portrayal of war’s chaos, the bonds forged and broken in the crucible of conflict, and the arduous journey of reintegration into a society that seems to have moved on without them is both heart-wrenching and enlightening.What sets this novel apart is Hannah’s ability to capture the essence of an era—the music, the mood, the whirlwind of social change—and distill it through the experiences of her characters. Frankie’s return home to a divided America, her struggle to reconcile the person she has become with the nation she thought she knew, is a powerful commentary on the cost of war and the resilience of the human spirit.While “The Women” is undeniably a work of fiction, its roots in the real-life experiences of female veterans lend it a compelling authenticity. Hannah’s meticulous research and her compassionate storytelling ensure that the novel is not only a tribute to the women of Vietnam but to all women who have faced the horrors of war with unwavering bravery.In giving “The Women” a four-star rating, I (a female US Army veteran myself) do so with the utmost respect for Kristin Hannah’s craftsmanship and her dedication to shedding light on the often-overlooked contributions of women in war. If there is any critique to be had, it lies in wanting more—the novel, at times, leaves the reader yearning for deeper explorations into the lives of its secondary characters, each of whom could easily be the protagonist of their own compelling tale.Ultimately, “The Women” is a profound, moving novel that not only entertains but enlightens, reminding us of the enduring strength of the human spirit in the face of adversity. It is a must-read for fans of historical fiction and for anyone seeking a deeper understanding of a pivotal moment in American history through the eyes of those who lived it.\n  \nRead more\n  122 people found this helpful\n    \n          \n              \n                  Helpful\n              \n          \n      Sending feedback...Thank you for your feedback.Sorry, we failed to record your vote. Please try again\n        Report\n  &lt;img src=\"https://c.media-amazon.com/images/S/amazon-avatars-global/default.png\"/&gt;Amazon Customer5.0 out of 5 stars\n\n\n\n\n\n\n\n  \n  \n    Raw, brutally honest, and still heartwarming!\n  \nReviewed in the United States on September 5, 2024Verified Purchase\n\n\n\n\n\n\n\n  \n  \n    Reading the story made me want to scream, cry, laugh, and take deep breaths - over and over. It’s such a vivid description of trauma and the toll on the human, as well as the ability of humans to persevere.\n  \nRead more\n  \n    \n          \n              \n                  Helpful\n              \n          \n      Sending feedback...Thank you for your feedback.Sorry, we failed to record your vote. Please try again\n        Report",</v>
      </c>
      <c r="AU4" t="str" cm="1">
        <f t="array" ref="AU4">INDEX($P$43:$P$1000, (ROW()-ROW($AU$1))*6 + 1)</f>
        <v>https://www.amazon.com/Audible-The-Women-A-Novel/dp/B0C4QD5VPB?isALC=tru&amp;linkCode=ll1&amp;tag=dividy-20&amp;linkId=2c67703af8d6f09998b4472c025c5e06&amp;language=en_US&amp;ref_=as_li_ss_tl</v>
      </c>
    </row>
    <row r="5" spans="2:47">
      <c r="B5" t="s">
        <v>116</v>
      </c>
      <c r="AO5" t="str" cm="1">
        <f t="array" ref="AO5">INDEX($N$43:$N$1000, (ROW()-ROW($AO$1))*6 + 1)</f>
        <v>https://www.amazon.com/Audible-Starts-Us-Novel/dp/B09SBP5F76/ref=zg_bs_g_audible_d_sccl_4/133-8364463-3604600?isALC=tru</v>
      </c>
      <c r="AP5" t="str" cm="1">
        <f t="array" ref="AP5">INDEX($N$41:$N$1000, (ROW()-ROW($AP$1))*6 + 1)</f>
        <v>It Starts with Us: A Novel</v>
      </c>
      <c r="AQ5" t="str" cm="1">
        <f t="array" ref="AQ5">INDEX($N$40:$N$1000, (ROW()-ROW($AQ$1))*6 + 1)</f>
        <v>https://c.media-amazon.com/images/I/81ZEMiQ6B9L._AC_UL600_SR600,400_.jpg</v>
      </c>
      <c r="AR5" t="str" cm="1">
        <f t="array" ref="AR5">INDEX($N$42:$N$1000, (ROW()-ROW($AR$1))*6 + 1)</f>
        <v>Audible-Starts-Us-Novel</v>
      </c>
      <c r="AS5" t="str" cm="1">
        <f t="array" ref="AS5">INDEX($P$41:$P$1000, (ROW()-ROW($AS$1))*6 + 1)</f>
        <v xml:space="preserve">    "productDetails": "Before It Ends with Us, it started with Atlas. Colleen Hoover tells fan favorite Atlas’s side of the story and shares what comes next in this long-anticipated sequel to the “glorious and touching” (USA TODAY) #1 New York Times bestseller and major motion picture It Ends with Us.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life—and Atlas Corrigan is the one man he will hate being in his ex-wife and daughter’s life.  Switching between the perspectives of Lily and Atlas, It Starts with Us picks up right where the epilogue for the “gripping, pulse-pounding” (Sarah Pekkanen, author of Perfect Neighbors) bestselling phenomenon It Ends with Us left off. Revealing more about Atlas’s past and following Lily as she embraces a second chance at true love while navigating a jealous ex-husband, it proves that “no one delivers an emotional read like Colleen Hoover” (Anna Todd, New York Times bestselling author).   Read more",</v>
      </c>
      <c r="AT5" t="str" cm="1">
        <f t="array" ref="AT5">INDEX($P$42:$P$1000, (ROW()-ROW($AT$1))*6 + 1)</f>
        <v xml:space="preserve">    "customerReviews": "&lt;img src=\"https://c.media-amazon.com/images/S/amazon-avatars-global/default.png\"/&gt;Kindle Customer5.0 out of 5 stars\n\n\n\n\n\n\n\n  \n  \n    Unexpected!\n  \nReviewed in the United States on August 14, 2024Verified Purchase\n\n\n\n\n\n\n\n  \n  \n    I'm an avid reader. I read A LOT. I read this book in a day and It Ends With Us, the two days before. It was also the first CH books I've read, and let me just say, I am floored by how good it was. Absolutely loved the writing style. Theo is a wonderful therapist and gosh, his interactions with Atlas made me laugh. There are some heavy scenes in the books that made me pause, cry, laugh and find closure in some things in my own childhood that was unexpected, but freeing, too. It was real and raw. That's what books bring to my life - a different perspective that heals sometimes. The idea that a story can make someone believe that there is a way out of pain and heartache and that true love can heal all the broken parts of us. Also, the reality of how first love changes us in ways we sometimes cannot understand until years later. Then there is the clarity that comes with knowing that our childhoods shape who we are, but that our future is what we make of it! You can rise above it all. It is okay to put the past behind you and that toxic relationships ending; be it with a family member, partner or friend, can be the start of something beautiful in your life. Wonderful books. Glad I finally read both.\n  \nRead more\n  8 people found this helpful\n    \n          \n              \n                  Helpful\n              \n          \n      Sending feedback...Thank you for your feedback.Sorry, we failed to record your vote. Please try again\n        Report\n  &lt;img src=\"https://c.media-amazon.com/images/S/amazon-avatars-global/a20a67d4-63f3-442d-a434-12b2d3c1a9fa._CR6%2C0%2C488%2C488_SX460_.jpg\"/&gt;Pat Fordyce5.0 out of 5 stars\n\n\n\n\n\n\n\n  \n  \n    Love and second chances.\n  \nReviewed in the United States on August 15, 2024Verified Purchase\n\n\n\n\n\n\n\n  \n  \n    It Starts With Us is full of heart, love and family. Lilly and Atlas both had abusive childhoods, but found each other and formed a bond that even not seeing each other for years couldn’t break. Some memories can never be forgotten.Lilly will never forget the anger and violence of Ryle, but Emerson is her whole life, and she needs to know her father. Atlas is the exact opposite of Ryle, and we get to know a whole new side of his personality and the way he deals with conflict.This was the perfect next step for Lilly, Asher, and Emerson. I always love an HEA, but this one was especially heartwarming.\n  \nRead more\n  5 people found this helpful\n    \n          \n              \n                  Helpful\n              \n          \n      Sending feedback...Thank you for your feedback.Sorry, we failed to record your vote. Please try again\n        Report\n  &lt;img src=\"https://c.media-amazon.com/images/S/amazon-avatars-global/default.png\"/&gt;Sophie4.0 out of 5 stars\n\n\n\n\n\n\n\n  \n  \n    Book Review\n  \nReviewed in the United States on June 7, 2024Verified Purchase\n\n\n\n\n\n\n\n  \n  \n    Colleen Hoover is a New York Times bestselling author of It Ends With Us(book 1) and It Starts With Us(book 2). In It Starts With Us it begins with Atlas and Lily running into each other. Atlas and Lily may also rekindle their love from when they were teenagers. However, there is a problem with Lily’s ex-husband who believes Atlas could potentially be the reason his marriage ended with Lily which can potentially harm Lily and Atlas’s chance at a relationship. The novel is a young adult romance that involves some domestic abuse and child abandonment. The title of the book refers to how it ended with Lily and Atlas meeting again at the end of the first book It Ends With Us and in the second book It Starts With Us it begins with Atlas and Lily running into each other. Which explains why the author chose to title the novel. Additionally, throughout the book, it switches between the perspectives of Atlas and Lily in every chapter. Even though the perspective changes it wasn’t complicated for me to understand what was happening throughout the story. Having two different perspectives helped me understand the views of each character more fully. However, if it is hard for you to keep track when there is more than one perspective then this book may be more difficult. Colleen Hoover's writing captivates people who want to read novels. As the second book of a series, it wasn’t as enjoyable as the first book was, however, it still was an amazing read. The book was fast paced in certain moments but had points where it wasn’t as fast-paced. Before getting into this author's books I wasn’t reading many books, however, this book was extremely interesting and after I began reading it I finished it in a few days. I would recommend anyone who enjoys romance novels to read this book however the domestic abuse and child abandonment could be harder for some to handle. Although these are difficult topics Colleen Hoover does a good job of making them lighter and more readable, unlike the first book of the series which had more graphic scenes of domestic abuse.I look forward to more of Colleen Hoover’s novels in the future.\n  \nRead more\n  18 people found this helpful\n    \n          \n              \n                  Helpful\n              \n          \n      Sending feedback...Thank you for your feedback.Sorry, we failed to record your vote. Please try again\n        Report\n  &lt;img src=\"https://c.media-amazon.com/images/S/amazon-avatars-global/default.png\"/&gt;LBen5.0 out of 5 stars\n\n\n\n\n\n\n\n  \n  \n    Easy Read\n  \nReviewed in the United States on August 27, 2024Verified Purchase\n\n\n\n\n\n\n\n  \n  \n    Excellent character development. The ending was surprising, quick. I look forward to reading “It Ends With Us.” Colleen Hoover knows how to knit words together and form a unique story.\n  \nRead more\n  \n    \n          \n              \n                  Helpful\n              \n          \n      Sending feedback...Thank you for your feedback.Sorry, we failed to record your vote. Please try again\n        Report\n  &lt;img src=\"https://c.media-amazon.com/images/S/amazon-avatars-global/default.png\"/&gt;Kindle Customer5.0 out of 5 stars\n\n\n\n\n\n\n\n  \n  \n    Awesome reading\n  \nReviewed in the United States on August 31, 2024Verified Purchase\n\n\n\n\n\n\n\n  \n  \n    I read the first book and seen the movie as well, which were both excellent.  This book is the continuation which was amazing.  You can’t put it down.  I couldn’t wait to get home from work and read it.  She is a great author and looking forward to this being a movie and will order her other books as well\n  \nRead more\n  \n    \n          \n              \n                  Helpful\n              \n          \n      Sending feedback...Thank you for your feedback.Sorry, we failed to record your vote. Please try again\n        Report",</v>
      </c>
      <c r="AU5" t="str" cm="1">
        <f t="array" ref="AU5">INDEX($P$43:$P$1000, (ROW()-ROW($AU$1))*6 + 1)</f>
        <v>https://www.amazon.com/Audible-Starts-Us-Novel/dp/B09SBP5F76?isALC=tru&amp;linkCode=ll1&amp;tag=dividy-20&amp;linkId=16842c400b48ad3260991ce729f17cbb&amp;language=en_US&amp;ref_=as_li_ss_tl</v>
      </c>
    </row>
    <row r="6" spans="2:47">
      <c r="AO6" t="str" cm="1">
        <f t="array" ref="AO6">INDEX($N$43:$N$1000, (ROW()-ROW($AO$1))*6 + 1)</f>
        <v>https://www.amazon.com/Audible-All-Colors-Dark/dp/B0CPKXGL6Q/ref=zg_bs_g_audible_d_sccl_5/133-8364463-3604600?isALC=tru</v>
      </c>
      <c r="AP6" t="str" cm="1">
        <f t="array" ref="AP6">INDEX($N$41:$N$1000, (ROW()-ROW($AP$1))*6 + 1)</f>
        <v>All the Colors of the Dark</v>
      </c>
      <c r="AQ6" t="str" cm="1">
        <f t="array" ref="AQ6">INDEX($N$40:$N$1000, (ROW()-ROW($AQ$1))*6 + 1)</f>
        <v>https://c.media-amazon.com/images/I/91oSP-pAk1L._AC_UL600_SR600,400_.jpg</v>
      </c>
      <c r="AR6" t="str" cm="1">
        <f t="array" ref="AR6">INDEX($N$42:$N$1000, (ROW()-ROW($AR$1))*6 + 1)</f>
        <v>Audible-All-Colors-Dark</v>
      </c>
      <c r="AS6" t="str" cm="1">
        <f t="array" ref="AS6">INDEX($P$41:$P$1000, (ROW()-ROW($AS$1))*6 + 1)</f>
        <v xml:space="preserve">    "productDetails": "NEW YORK TIMES BESTSELLER From the author of We Begin at the End comes a soaring thriller and an epic love story that “hits like a sledgehammer . . . an absolutely must-read novel” (Gillian Flynn, author of Gone Girl).Read with Jenna Book Club Pick as Featured on Today The Boston Globe’s #1 Thriller/Mystery of 2024 So FarOne of The Washington Post’s Best Books of Summer“Kept me frantically turning the pages and somehow made me cry at the end . . . Brava!”—Kristin Hannah, author of The Women“Melds tense suspense with a powerful exploration of devotion, obsession, and love.”—People (Best New Books)1975 is a time of change in America. The Vietnam War is ending. Muhammad Ali is fighting Joe Frazier. And in the small town of Monta Clare, Missouri, girls are disappearing.When the daughter of a wealthy family is targeted, the most unlikely hero emerges—Patch, a local boy, who saves the girl, and, in doing so, leaves heartache in his wake.Patch and those who love him soon discover that the line between triumph and tragedy has never been finer. And that their search for answers will lead them to truths that could mean losing one another.A missing person mystery, a serial killer thriller, a love story, a unique twist on each, Chris Whitaker has written a novel about what lurks in the shadows of obsession and the blinding light of hope.   Read more",</v>
      </c>
      <c r="AT6" t="str" cm="1">
        <f t="array" ref="AT6">INDEX($P$42:$P$1000, (ROW()-ROW($AT$1))*6 + 1)</f>
        <v xml:space="preserve">    "customerReviews": "&lt;img src=\"https://c.media-amazon.com/images/S/amazon-avatars-global/default.png\"/&gt;BLS FL5.0 out of 5 stars\n\n\n\n\n\n\n\n  \n  \n    Great Read!\n  \nReviewed in the United States on August 5, 2024Verified Purchase\n\n\n\n\n\n\n\n  \n  \n    Someone touted this as the best book of 2024.  I don't have a viable argument for a book I think is better, however I would guess there are books out there that will have a more universal appeal than this one.\"All the Colors of the Dark\" does have some minor flaws in my opinion.First, it is very long.  Admittedly, it is a pretty easy read and goes quicker than you would expect a 600-page book to go, but the thought of that many pages will be off-putting to some.The author breaks into this strange affectation from time to time during high-stress or action sequences where the writing becomes choppy and hard to follow. I understand it's to add drama or realism to the scene but, on several occasions, I was flipping pages back and forth and checking to see if I missed a page because it was hard to understand what had happened.The story stretches over a long period of time and it almost gets lost.  The author does a good job of pulling it all together but it felt a little anti-climatic.The book blends several genres which some will like and others may not.The good:The characters are wonderfully written.There are enough plot twists to keep you guessing.The author avoids clichés very well.All in all, I really enjoyed this book.  Will it be the best book of 2024? Maybe. But I don't think it will be a unanimous decision.\n  \nRead more\n  69 people found this helpful\n    \n          \n              \n                  Helpful\n              \n          \n      Sending feedback...Thank you for your feedback.Sorry, we failed to record your vote. Please try again\n        Report\n  &lt;img src=\"https://c.media-amazon.com/images/S/amazon-avatars-global/default.png\"/&gt;LMM5.0 out of 5 stars\n\n\n\n\n\n\n\n  \n  \n    Everything\n  \nReviewed in the United States on August 12, 2024Verified Purchase\n\n\n\n\n\n\n\n  \n  \n    All the Colors of the Dark is a novel that has made it impossible for me to move on. The writing is so descriptive and detailed yet flows effortlessly and never drags. Every character is thoroughly developed;  I already miss them and wonder what they are up to. That is how completely this gorgeous book pulls you in and never lets go. It has everything. Deep familial and romantic love, horrific crime, mystery, twists you won't see coming, humor, and humanity.  This novel is a triumph, an ode to the human spirit, and literally my favorite read in decades.\n  \nRead more\n  26 people found this helpful\n    \n          \n              \n                  Helpful\n              \n          \n      Sending feedback...Thank you for your feedback.Sorry, we failed to record your vote. Please try again\n        Report\n  &lt;img src=\"https://c.media-amazon.com/images/S/amazon-avatars-global/default.png\"/&gt;Cassidy C4.0 out of 5 stars\n\n\n\n\n\n\n\n  \n  \n    Long, heartbreaking, but sort of worth it?\n  \nReviewed in the United States on September 1, 2024Verified Purchase\n\n\n\n\n\n\n\n  \n  \n    I normally read for escape, but this wasn’t a rainbows and butterflies place to escape too. That being said, the things these characters endured and suffered left me breathless and I NEEDED to get to the end. It was a page turner because I just had to know. I liked the style of writing, though I do agree this book could have been a little more condensed. Otherwise, these characters have my heart. ***SPOILERS AHEAD*** A few dislikes I had: I hated that Saint felt forced into marrying Jimmy. I hated the disregard Patch had for Saint for nearly the entire book - he came back because of her, and yet despite his gratitude left her in the dust so to speak (while continuing to use her as a resource and her voicemail as an emotional dumping ground). Her unwavering devotion and love for him was never returned equally, though he very clearly loved her as a close friend. His connection with Misty left me upset and nauseous. Like Saint said she could have anyone, why him? Her death brought more despair to an already upsetting tale. His obsession with Grace also left me feeling unsteady but I could at least understand his need to find her as she helped him survive. I understand there were uplifting parts - the art, the missing girls, the connections made - and yet I still found so much of this story hard to swallow. Why am I still giving this 4 stars? I guess because the plot was so harrowing, gripping, and I couldn’t put it down (devouring it in 2 days). Best read of the year? No. But definitely a riveting story to take in.\n  \nRead more\n  4 people found this helpful\n    \n          \n              \n                  Helpful\n              \n          \n      Sending feedback...Thank you for your feedback.Sorry, we failed to record your vote. Please try again\n        Report\n  &lt;img src=\"https://c.media-amazon.com/images/S/amazon-avatars-global/f2378ade-545d-4ec8-a199-6ddb6be8ef90._CR0%2C26%2C281%2C281_UX460_.jpg\"/&gt;Janiesu 5.0 out of 5 stars\n\n\n\n\n\n\n\n  \n  \n    Mysterious, heartwarming and sad\n  \nReviewed in the United States on September 5, 2024Verified Purchase\n\n\n\n\n\n\n\n  \n  \n    The characters here are a!l memorable for very different reasons. As Patch lives his life, I wanted only one thing. It did not happen.  But through the story, some of the people were  just funny, some very caring, and some just cruel.The ending left me with a calm, sad, but peaceful, feeling. This is the longest book I've ever read!\n  \nRead more\n  \n    \n          \n              \n                  Helpful\n              \n          \n      Sending feedback...Thank you for your feedback.Sorry, we failed to record your vote. Please try again\n        Report\n  &lt;img src=\"https://c.media-amazon.com/images/S/amazon-avatars-global/default.png\"/&gt;Jill5.0 out of 5 stars\n\n\n\n\n\n\n\n  \n  \n    Outstanding!!\n  \nReviewed in the United States on July 17, 2024Verified Purchase\n\n\n\n\n\n\n\n  \n  \n    ALL THE COLORS OF THE DARK by Chris WhitakerI read this and listened to the audiobook narrated by, Edoardo Ballerini, who always does an outstanding narration.  He is a favorite narrator of mine and I highly recommend the audiobook.In 1975 in the small town of Monta Clare, in the Ozark mountains of Missouri, young girls are gone missing.  When a girl from a wealthy family is being attacked, Patch, a thirteen-year-old boy with one eye who pretends he is a pirate, happens to be in the area and saves her from being taken. What follows changes Patch’s life and others in this small town. This well crafted powerfully written novel is part thriller, suspense, crime fiction, coming-of-age, love story, and Bildungsroman (new word for me, and describes it perfectly).Patch and Saint, a teenage girl, are the two main characters and have a very special bond of friendship.  This novel unfolds over decades as Patch and Saint, navigate their teenage years into adulthood.  Both Patch, Saint, and others in this small community live out their lives, forever changed by the tragic events of one year.  This complicated story touches on serial killer violence, obsession, loyalty, kindness, memories, dreams, hope, and so much more.I found myself getting lost in the pages of this beautifully written, character-driven story that I didn’t want to end.  This book blew me away, and by far my most favorite read of 2024 thus far. Once again, Chris Whitaker has written another book of sheer brilliance.\n  \nRead more\n  44 people found this helpful\n    \n          \n              \n                  Helpful\n              \n          \n      Sending feedback...Thank you for your feedback.Sorry, we failed to record your vote. Please try again\n        Report\n  &lt;img src=\"https://c.media-amazon.com/images/S/amazon-avatars-global/default.png\"/&gt;Sue M.5.0 out of 5 stars\n\n\n\n\n\n\n\n  \n  \n    Emotionally packed Story\n  \nReviewed in the United States on September 5, 2024Verified Purchase\n\n\n\n\n\n\n\n  \n  \n    I think Saint was the true heroine here. She never wavered or compromised her principles. She loved one man for life and that love was never truly returned in quite the same way. But yet she stayed in Patch’s life through it all. A heart wrenching, complicated and beautiful story.  It is very long, but easy to read, as the chapters are short.\n  \nRead more\n  \n    \n          \n              \n                  Helpful\n              \n          \n      Sending feedback...Thank you for your feedback.Sorry, we failed to record your vote. Please try again\n        Report",</v>
      </c>
      <c r="AU6" t="str" cm="1">
        <f t="array" ref="AU6">INDEX($P$43:$P$1000, (ROW()-ROW($AU$1))*6 + 1)</f>
        <v>https://www.amazon.com/Audible-All-Colors-Dark/dp/B0CPKXGL6Q?isALC=tru&amp;linkCode=ll1&amp;tag=dividy-20&amp;linkId=5189d39ffa3d65d79b25ea26d29b3343&amp;language=en_US&amp;ref_=as_li_ss_tl</v>
      </c>
    </row>
    <row r="7" spans="2:47">
      <c r="B7" t="s">
        <v>117</v>
      </c>
      <c r="AO7" t="str" cm="1">
        <f t="array" ref="AO7">INDEX($N$43:$N$1000, (ROW()-ROW($AO$1))*6 + 1)</f>
        <v>https://www.amazon.com/Dont-Believe-Everything-You-Think/dp/B09XVNNPYD/ref=zg_bs_g_audible_d_sccl_6/133-8364463-3604600?isALC=tru</v>
      </c>
      <c r="AP7" t="str" cm="1">
        <f t="array" ref="AP7">INDEX($N$41:$N$1000, (ROW()-ROW($AP$1))*6 + 1)</f>
        <v>Don't Believe Everything You Think: Why Your Thinking Is the Beginning &amp; End of Suffering</v>
      </c>
      <c r="AQ7" t="str" cm="1">
        <f t="array" ref="AQ7">INDEX($N$40:$N$1000, (ROW()-ROW($AQ$1))*6 + 1)</f>
        <v>https://c.media-amazon.com/images/I/71HfEoDbYBL._AC_UL600_SR600,400_.jpg</v>
      </c>
      <c r="AR7" t="str" cm="1">
        <f t="array" ref="AR7">INDEX($N$42:$N$1000, (ROW()-ROW($AR$1))*6 + 1)</f>
        <v>Dont-Believe-Everything-You-Think</v>
      </c>
      <c r="AS7" t="str" cm="1">
        <f t="array" ref="AS7">INDEX($P$41:$P$1000, (ROW()-ROW($AS$1))*6 + 1)</f>
        <v xml:space="preserve">    "productDetails": "Learn how to overcome anxiety, self-doubt, and self-sabotage without needing to rely on motivation or willpower.In this audiobook, you'll discover the root cause of all psychological and emotional suffering and how to achieve freedom of mind to effortlessly create the life you've always wanted to live.Although pain is inevitable, suffering is optional.This audiobook offers a completely new paradigm and understanding of where our human experience comes from,allowing us to end our own suffering and create how we want to feel at any moment.In this audiobook, you’ll discover:The root cause of all psychological and emotional suffering and how to end itHow to become unaffected by negative thoughts and feelingsHow to experience unconditional love, peace, and joy in the present, no matter what our external circumstances look likeHow to instantly create a new experience of life if you don’t like the one you’re in right nowHow to break free from a negative thought loop when we inevitably get caught in oneHow to let go of anxiety, self-doubt, self-sabotage, and any self-destructive habitsHow to effortlessly create from a state of abundance, flow, and easeHow to develop the superpower of being okay with not knowing and uncertaintyHow to access your intuition and inner wisdom that goes beyond the limitations of thinkingNo matter what has happened to you, where you are from, or what you have done, you can still find total peace, unconditional love, complete fulfillment, and an abundance of joy in your life.No person is an exception to this. Darkness only exists because of the light, which means even in our darkest hour, light must exist.This audiobook contains timeless wisdom to empower you with the understanding of our mind’s infinite potential to create any experience of life that we want no matter the external circumstances.Don’t Believe Everything You Think is not about rewiring your brain, rewriting your past, positive thinking, or anything of the sort.We cannot solve our problems with the same level of consciousness that created them. Tactics are temporary. An expansion of consciousness is permanent.This audiobook was written to help you go beyond your thinking and discover the truth of what you already intuitively know deep inside your soul.   Read more",</v>
      </c>
      <c r="AT7" t="str" cm="1">
        <f t="array" ref="AT7">INDEX($P$42:$P$1000, (ROW()-ROW($AT$1))*6 + 1)</f>
        <v xml:space="preserve">    "customerReviews": "&lt;img src=\"https://c.media-amazon.com/images/S/amazon-avatars-global/default.png\"/&gt;AV5.0 out of 5 stars\n\n\n\n\n\n\n\n  \n  \n    Amazing book\n  \nReviewed in the United States on September 2, 2024Verified Purchase\n\n\n\n\n\n\n\n  \n  \n    I never written a review but have read many books I purchased from Amazon.  I felt I wanted to share how insightful I found this book.  It makes so much sense, it is easy to follow and there are so many moments of  “wow I wish I knew this earlier.” I love how Joseph weaves psychology and philosophy together.  It is truly very easy to stop believing your negative thoughts and start living a life you deserve in the present moment.  Buy this book it is worth it!\n  \nRead more\n  \n    \n          \n              \n                  Helpful\n              \n          \n      Sending feedback...Thank you for your feedback.Sorry, we failed to record your vote. Please try again\n        Report\n  &lt;img src=\"https://c.media-amazon.com/images/S/amazon-avatars-global/default.png\"/&gt;Danny5.0 out of 5 stars\n\n\n\n\n\n\n\n  \n  \n    WHAT A BOOK🥰\n  \nReviewed in the United States on August 25, 2024Verified Purchase\n\n\n\n\n\n\n\n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\nRead more\n\n\n\n\n\n\n\n\n\n\n\n \n  \t\t \n\n\n\n\n    \n        \n        \n            \n        \n            \n        \n        \n            \n            \n        \n        \n            \n            \n        \n    \n    \n        \n\n            \n                &lt;img src=\"https://c.media-amazon.com/images/S/amazon-avatars-global/default.png\"/&gt;Danny\n            \n\n            5.0 out of 5 stars\n            \n                WHAT A BOOK🥰\n            \n            \n            \n                \n                    \n                        \n                        \n                            \n                                \n                                \n                                    Reviewed in the United States on August 25, 2024\n                                \n                            \n                        \n                    \n                \n            \n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        \n            \n                Images in this review\n            \n            \n                \n                    \n                        \n                    \n                \n            \n        \n    \n        \n    \n\n\n\n\n\n   function toggleSeeAllView() {\n       P.when('A', 'cr-image-popover-controller').execute(function(A, imagePopoverController) {\n          imagePopoverController.toggleSeeAllView(true);\n       });\n   }\n\n\n       &lt;img alt=\"Customer image\" src=\"https://c.media-amazon.com/images/I/61ZDmMS+YhL._SY88.jpg\" height=\"88\" width=\"100%\"/&gt;\n\n        P.when('A', 'cr-image-popover-controller').execute(function(A, imagePopoverController) {\n          A.on(\"a:popover:beforeShow:R2ECO50JNR4DMY_gallerySection_main\", function(data) {\n            imagePopoverController.initImagePopover(\"R2ECO50JNR4DMY\", \"[https://c.media-amazon.com/images/I/61ZDmMS+YhL.jpg]\", data);\n          });\n        });\n    \n\n  9 people found this helpful\n    \n          \n              \n                  Helpful\n              \n          \n      Sending feedback...Thank you for your feedback.Sorry, we failed to record your vote. Please try again\n        Report\n  &lt;img src=\"https://c.media-amazon.com/images/S/amazon-avatars-global/default.png\"/&gt;pari5.0 out of 5 stars\n\n\n\n\n\n\n\n  \n  \n    Awesome book!!! Highly recommended!!!\n  \nReviewed in the United States on August 3, 2024Verified Purchase\n\n\n\n\n\n\n\n  \n  \n    Wow! This book, although short and simple, answers all the questions you have in mind; all your troubles will be solved! The author simplifies the way of living so smoothly that you truly will change after reading this book! I really enjoyed it, loved it, and recommend it to anyone who wants to live a better life!\n  \nRead more\n\n\n\n\n\n\n\n\n\n\n\n \n  \t\t \n\n\n\n\n    \n        \n        \n            \n        \n            \n        \n        \n            \n            \n        \n        \n            \n            \n        \n    \n    \n        \n\n            \n                &lt;img src=\"https://c.media-amazon.com/images/S/amazon-avatars-global/default.png\"/&gt;pari\n            \n\n            5.0 out of 5 stars\n            \n                Awesome book!!! Highly recommended!!!\n            \n            \n            \n                \n                    \n                        \n                        \n                            \n                                \n                                \n                                    Reviewed in the United States on August 3, 2024\n                                \n                            \n                        \n                    \n                \n            \n        \n        \n            Wow! This book, although short and simple, answers all the questions you have in mind; all your troubles will be solved! The author simplifies the way of living so smoothly that you truly will change after reading this book! I really enjoyed it, loved it, and recommend it to anyone who wants to live a better life!\n        \n        \n            \n                Images in this review\n            \n            \n                \n                    \n                        \n                    \n                \n            \n        \n    \n        \n    \n\n\n\n\n\n   function toggleSeeAllView() {\n       P.when('A', 'cr-image-popover-controller').execute(function(A, imagePopoverController) {\n          imagePopoverController.toggleSeeAllView(true);\n       });\n   }\n\n\n       &lt;img alt=\"Customer image\" src=\"https://c.media-amazon.com/images/I/61T79Jv0B-L._SY88.jpg\" height=\"88\" width=\"100%\"/&gt;\n\n        P.when('A', 'cr-image-popover-controller').execute(function(A, imagePopoverController) {\n          A.on(\"a:popover:beforeShow:RC04Z4V0E4323_gallerySection_main\", function(data) {\n            imagePopoverController.initImagePopover(\"RC04Z4V0E4323\", \"[https://c.media-amazon.com/images/I/61T79Jv0B-L.jpg]\", data);\n          });\n        });\n    \n\n  7 people found this helpful\n    \n          \n              \n                  Helpful\n              \n          \n      Sending feedback...Thank you for your feedback.Sorry, we failed to record your vote. Please try again\n        Report\n  &lt;img src=\"https://c.media-amazon.com/images/S/amazon-avatars-global/default.png\"/&gt;Sue5.0 out of 5 stars\n\n\n\n\n\n\n\n  \n  \n    Changed my life!\n  \nReviewed in the United States on September 1, 2024Verified Purchase\n\n\n\n\n\n\n\n  \n  \n    A book packed with so much great nuggets to apply to life. This book will change your outlook and perspective on life. I started to apply the lessons to my life and immediately started feeling more love, peace, joy, and miracles. Great read!\n  \nRead more\n  6 people found this helpful\n    \n          \n              \n                  Helpful\n              \n          \n      Sending feedback...Thank you for your feedback.Sorry, we failed to record your vote. Please try again\n        Report\n  &lt;img src=\"https://c.media-amazon.com/images/S/amazon-avatars-global/default.png\"/&gt;Cooper4.0 out of 5 stars\n\n\n\n\n\n\n\n  \n  \n    Insightful\n  \nReviewed in the United States on July 27, 2024Verified Purchase\n\n\n\n\n\n\n\n  \n  \n    They’re were a few things that i did personally disagree with in some parts and some points were some what overstated and redundant but for the most part, I do recommend that you read this book, alot of great advice and overall a good read👍\n  \nRead more\n\n\n\n\n\n\n\n\n\n\n\n \n  \t\t \n\n\n\n\n    \n        \n        \n            \n        \n            \n        \n        \n            \n            \n        \n        \n            \n            \n        \n    \n    \n        \n\n            \n                &lt;img src=\"https://c.media-amazon.com/images/S/amazon-avatars-global/default.png\"/&gt;Cooper\n            \n\n            4.0 out of 5 stars\n            \n                Insightful\n            \n            \n            \n                \n                    \n                        \n                        \n                            \n                                \n                                \n                                    Reviewed in the United States on July 27, 2024\n                                \n                            \n                        \n                    \n                \n            \n        \n        \n            They’re were a few things that i did personally disagree with in some parts and some points were some what overstated and redundant but for the most part, I do recommend that you read this book, alot of great advice and overall a good read👍\n        \n        \n            \n                Images in this review\n            \n            \n                \n                    \n                        \n                    \n                        \n                    \n                \n            \n        \n    \n        \n    \n\n\n\n\n\n   function toggleSeeAllView() {\n       P.when('A', 'cr-image-popover-controller').execute(function(A, imagePopoverController) {\n          imagePopoverController.toggleSeeAllView(true);\n       });\n   }\n\n\n       &lt;img alt=\"Customer image\" src=\"https://c.media-amazon.com/images/I/71EebRegfYL._SY88.jpg\" height=\"88\" width=\"100%\"/&gt;&lt;img alt=\"Customer image\" src=\"https://c.media-amazon.com/images/I/7110rfkNVJL._SY88.jpg\" height=\"88\" width=\"100%\"/&gt;\n\n        P.when('A', 'cr-image-popover-controller').execute(function(A, imagePopoverController) {\n          A.on(\"a:popover:beforeShow:R1UG4QB7KZ10DB_gallerySection_main\", function(data) {\n            imagePopoverController.initImagePopover(\"R1UG4QB7KZ10DB\", \"[https://c.media-amazon.com/images/I/71EebRegfYL.jpg, https://c.media-amazon.com/images/I/7110rfkNVJL.jpg]\", data);\n          });\n        });\n    \n\n  5 people found this helpful\n    \n          \n              \n                  Helpful\n              \n          \n      Sending feedback...Thank you for your feedback.Sorry, we failed to record your vote. Please try again\n        Report\n  &lt;img src=\"https://c.media-amazon.com/images/S/amazon-avatars-global/default.png\"/&gt;Brett Giddings5.0 out of 5 stars\n\n\n\n\n\n\n\n  \n  \n    Quick but insightful read\n  \nReviewed in the United States on August 28, 2024Verified Purchase\n\n\n\n\n\n\n\n  \n  \n    Don't Believe Everything You Think\"_ is a powerful, eye-opening book that dives deep into the relationship between our thoughts and the suffering we experience. The author does an incredible job of breaking down complex psychological concepts into accessible and relatable terms, making it easy for readers to understand and apply the ideas to their own lives.The book emphasizes the importance of becoming aware of our thought patterns and recognizing that not everything we think is true or helpful. This insight alone can be life-changing, as it encourages us to question our automatic responses and beliefs, leading to greater emotional freedom and peace.What I found particularly impactful is how the author connects these ideas to the broader concept of suffering, showing that much of our pain is self-created through the stories we\n  \nRead more\n  5 people found this helpful\n    \n          \n              \n                  Helpful\n              \n          \n      Sending feedback...Thank you for your feedback.Sorry, we failed to record your vote. Please try again\n        Report\n  &lt;img src=\"https://c.media-amazon.com/images/S/amazon-avatars-global/default.png\"/&gt;Shawn Andrew Spray5.0 out of 5 stars\n\n\n\n\n\n\n\n  \n  \n    Simply Wonderful\n  \nReviewed in the United States on August 16, 2024Verified Purchase\n\n\n\n\n\n\n\n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\nRead more\n\n\n\n\n\n\n\n\n\n\n\n \n  \t\t \n\n\n\n\n    \n        \n        \n            \n        \n            \n        \n        \n            \n            \n        \n        \n            \n            \n        \n    \n    \n        \n\n            \n                &lt;img src=\"https://c.media-amazon.com/images/S/amazon-avatars-global/default.png\"/&gt;Shawn Andrew Spray\n            \n\n            5.0 out of 5 stars\n            \n                Simply Wonderful\n            \n            \n            \n                \n                    \n                        \n                        \n                            \n                                \n                                \n                                    Reviewed in the United States on August 16, 2024\n                                \n                            \n                        \n                    \n                \n            \n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        \n            \n                Images in this review\n            \n            \n                \n                    \n                        \n                    \n                \n            \n        \n    \n        \n    \n\n\n\n\n\n   function toggleSeeAllView() {\n       P.when('A', 'cr-image-popover-controller').execute(function(A, imagePopoverController) {\n          imagePopoverController.toggleSeeAllView(true);\n       });\n   }\n\n\n       &lt;img alt=\"Customer image\" src=\"https://c.media-amazon.com/images/I/61m+Qnzrs-L._SY88.jpg\" height=\"88\" width=\"100%\"/&gt;\n\n        P.when('A', 'cr-image-popover-controller').execute(function(A, imagePopoverController) {\n          A.on(\"a:popover:beforeShow:RDM20ANS84Z7O_gallerySection_main\", function(data) {\n            imagePopoverController.initImagePopover(\"RDM20ANS84Z7O\", \"[https://c.media-amazon.com/images/I/61m+Qnzrs-L.jpg]\", data);\n          });\n        });\n    \n\n  20 people found this helpful\n    \n          \n              \n                  Helpful\n              \n          \n      Sending feedback...Thank you for your feedback.Sorry, we failed to record your vote. Please try again\n        Report\n  &lt;img src=\"https://c.media-amazon.com/images/S/amazon-avatars-global/default.png\"/&gt;Tina 5.0 out of 5 stars\n\n\n\n\n\n\n\n  \n  \n    Great read\n  \nReviewed in the United States on July 15, 2024Verified Purchase\n\n\n\n\n\n\n\n  \n  \n    I saw this book trending on tik tok but had searched it in amazon to purchase, it was a small easy ready, just like the author says in the book it’s so simple yet so eye opening and the book left me chuckling cus I felt so understood and it was more of a sense like “wow, he’s really calling me out on this book but i’m not crazy or alone” if you have trouble like me where you get moments or over thinking, anxiety, and possibly some hint of being depressed you should really give this book a chance because it really makes you feel seen and there’s a lot of us out there who need a reminder or help on how to not believe everything you think!\n  \nRead more\n\n\n\n\n\n\n\n\n\n\n\n \n  \t\t \n\n\n\n\n    \n        \n        \n            \n        \n            \n        \n        \n            \n            \n        \n        \n            \n            \n        \n    \n    \n        \n\n            \n                &lt;img src=\"https://c.media-amazon.com/images/S/amazon-avatars-global/default.png\"/&gt;Tina \n            \n\n            5.0 out of 5 stars\n            \n                Great read\n            \n            \n            \n                \n                    \n                        \n                        \n                            \n                                \n                                \n                                    Reviewed in the United States on July 15, 2024\n                                \n                            \n                        \n                    \n                \n            \n        \n        \n            I saw this book trending on tik tok but had searched it in amazon to purchase, it was a small easy ready, just like the author says in the book it’s so simple yet so eye opening and the book left me chuckling cus I felt so understood and it was more of a sense like “wow, he’s really calling me out on this book but i’m not crazy or alone” if you have trouble like me where you get moments or over thinking, anxiety, and possibly some hint of being depressed you should really give this book a chance because it really makes you feel seen and there’s a lot of us out there who need a reminder or help on how to not believe everything you think!\n        \n        \n            \n                Images in this review\n            \n            \n                \n                    \n                        \n                    \n                \n            \n        \n    \n        \n    \n\n\n\n\n\n   function toggleSeeAllView() {\n       P.when('A', 'cr-image-popover-controller').execute(function(A, imagePopoverController) {\n          imagePopoverController.toggleSeeAllView(true);\n       });\n   }\n\n\n       &lt;img alt=\"Customer image\" src=\"https://c.media-amazon.com/images/I/61D8-5ui-SL._SY88.jpg\" height=\"88\" width=\"100%\"/&gt;\n\n        P.when('A', 'cr-image-popover-controller').execute(function(A, imagePopoverController) {\n          A.on(\"a:popover:beforeShow:R4F7NVK1I7221_gallerySection_main\", function(data) {\n            imagePopoverController.initImagePopover(\"R4F7NVK1I7221\", \"[https://c.media-amazon.com/images/I/61D8-5ui-SL.jpg]\", data);\n          });\n        });\n    \n\n  23 people found this helpful\n    \n          \n              \n                  Helpful\n              \n          \n      Sending feedback...Thank you for your feedback.Sorry, we failed to record your vote. Please try again\n        Report",</v>
      </c>
      <c r="AU7" t="str" cm="1">
        <f t="array" ref="AU7">INDEX($P$43:$P$1000, (ROW()-ROW($AU$1))*6 + 1)</f>
        <v>https://www.amazon.com/Dont-Believe-Everything-You-Think/dp/B09XVNNPYD?isALC=tru&amp;linkCode=ll1&amp;tag=dividy-20&amp;linkId=9c5a05e6e5684dad760cd6d985b3fb42&amp;language=en_US&amp;ref_=as_li_ss_tl</v>
      </c>
    </row>
    <row r="8" spans="2:47">
      <c r="B8" t="s">
        <v>118</v>
      </c>
      <c r="AO8" t="str" cm="1">
        <f t="array" ref="AO8">INDEX($N$43:$N$1000, (ROW()-ROW($AO$1))*6 + 1)</f>
        <v>https://www.amazon.com/Iron-Flame-Empyrean-Book-2/dp/B0C9V75P93/ref=zg_bs_g_audible_d_sccl_7/133-8364463-3604600?isALC=tru</v>
      </c>
      <c r="AP8" t="str" cm="1">
        <f t="array" ref="AP8">INDEX($N$41:$N$1000, (ROW()-ROW($AP$1))*6 + 1)</f>
        <v>Iron Flame: Empyrean, Book 2</v>
      </c>
      <c r="AQ8" t="str" cm="1">
        <f t="array" ref="AQ8">INDEX($N$40:$N$1000, (ROW()-ROW($AQ$1))*6 + 1)</f>
        <v>https://c.media-amazon.com/images/I/A19tBquzlPL._AC_UL600_SR600,400_.jpg</v>
      </c>
      <c r="AR8" t="str" cm="1">
        <f t="array" ref="AR8">INDEX($N$42:$N$1000, (ROW()-ROW($AR$1))*6 + 1)</f>
        <v>Iron-Flame-Empyrean-Book-2</v>
      </c>
      <c r="AS8" t="str" cm="1">
        <f t="array" ref="AS8">INDEX($P$41:$P$1000, (ROW()-ROW($AS$1))*6 + 1)</f>
        <v xml:space="preserve">    "productDetails": "“The first year is when some of us lose our lives. The second year is when the rest of us lose our humanity.”―Xaden RiorsonEveryone expected Violet Sorrengail to die during her first year at Basgiath War College―Violet included. But Threshing was only the first impossible test meant to weed out the weak-willed, the unworthy, and the unlucky. 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is–unless she betrays the man she loves.Although Violet’s body might be weaker and frailer than everyone else’s, she still has her wits―and a will of iron. And leadership is forgetting the most important lesson Basgiath has taught her: Dragon riders make their own rules. But a determination to survive won’t be enough this year.Because Violet knows the real secret hidden for centuries at Basgiath War College―and nothing, not even dragon fire, may be enough to save them in the end.The Empyrean series is best enjoyed in order.Listening Order:Book #1 Fourth WingBook #2 Iron Flame   Read more",</v>
      </c>
      <c r="AT8" t="str" cm="1">
        <f t="array" ref="AT8">INDEX($P$42:$P$1000, (ROW()-ROW($AT$1))*6 + 1)</f>
        <v xml:space="preserve">    "customerReviews": "&lt;img src=\"https://c.media-amazon.com/images/S/amazon-avatars-global/a26bc9e1-23a5-425a-a999-a69a029d8540._CR0%2C0%2C500%2C500_SX460_.jpg\"/&gt;MMG5.0 out of 5 stars\n\n\n\n\n\n\n\n  \n  \n    A Thrilling Continuation That Leaves You Wanting More!\n  \nReviewed in the United States on August 27, 2024Verified Purchase\n\n\n\n\n\n\n\n  \n  \n    Calling Iron Flame by Rebecca Yarros a thrilling followup would be an understatement because I was bated from the very first page! This one carried on where fourth Wing left off and explored the Empyrean further, new characters and surprising turns kept me totally hooked.Combining exhilarating action with heart-rending emotional depth, Yarros has woven each word of the story to make every moment feel real. The stakes are higher, the relationships even more intense and this series is heavy on character development. Duck and weave my way through an extremely engaging storyline — gasping, hooting and cheering to myself trying not making a scene!There were a few moments that felt drawn-out to the point of wondering if necessary, but such detail given towards spicing up this world and storytelling rightfully wins in exchange. Buckle up for an emotional rollercoaster, but trust me you won't regret getting on the ride. I cannot wait for the next book!\n  \nRead more\n  One person found this helpful\n    \n          \n              \n                  Helpful\n              \n          \n      Sending feedback...Thank you for your feedback.Sorry, we failed to record your vote. Please try again\n        Report\n  &lt;img src=\"https://c.media-amazon.com/images/S/amazon-avatars-global/default.png\"/&gt;CrazyAboutBooks5.0 out of 5 stars\n\n\n\n\n\n\n\n  \n  \n    Highly, highly recommended!!!\n  \nReviewed in the United States on January 15, 2024Verified Purchase\n\n\n\n\n\n\n\n  \n  \n    I am so in awe of both \"Fourth Wing\" and \"Iron Flame\" that I thought I would sit here staring at a blank screen for a long time while trying to find words to express my respect for Rebecca Yarros, author of both books. I just spent 3 days reading them and the only reason it took so long is that one still has to bath, eat, water plants, feed pets and sleep though I did not do much of the latter.What writers call voice in both books is so very perfect that I immediately want to reread both books! The voice is fresh and up-to-date and modern even for the dragons yet fits perfectly into whatever period of time this fantasy took place but clearly when there were dragons! Before proceeding, however, I need to hyperventilate briefly.First of all, it is totally immature and so unnecessary for anyone to post a critical plot point in a review especially on purpose and without first posting a spoiler alert. This happens not only with these books but others as well. Doing so is just another, although minor, example of how Homo sapiens have free will which they unfortunately can and often do waste on trivialities. So, then, here is how I deal with the review situation.I do not read them until after I read the book, then I read them to see how others felt about the book.  Since one needs to know what the book is about before purchase, then reading the descriptive paragraphs at the listing along with reading the free chapters Amazon thankfully offers at the listing itself will provide that. Thanks Amazon. Reading those chapters and the description plus checking the star/purchase numbers are good steps to take to avoid learning too much in a review prior to reading the book.The second rant has to do with plot. Let me assure everyone there are NO NEW PLOTS. People have been murdering people since the beginning of time. It is how the author takes a plot(s) and makes it her/his own that matters to the reader. It is doubtful anyone knows how many dragon/people/rider fantasy books are out there so in the end it is a personal opinion as to which book(s) one chooses to like.Having so many to choose from means some plot points will seem similar. For instance how many ways are there to shove a dagger into someone's ribs, a plot point in a massive number of books?  This author knew how to handle the plot she chose and then developed with aplomb. Both books kept my attention fully--page after page after page.I so love both books. What is so outstanding about both is that we learn most everything we need to know about each well developed character, not by telling, but by showing through their actions and their sharp and sometimes witty dialogue. It is beyond skillful at how on point the conversations are not only between the humans but the humans and their dragons especially Tairn and Violet and with Andarna--such a cutie and definitely my favorite dragon. The growing relationship between Violet and Xaden is razor sharp and on point.Violet gets wonky with her \"having to know all the truth up front demands\" regardless of how Xaden has put forth so much effort to show her he cares. Everyone has secrets but a book needs tension to advance so whoa and hold on the tension builds and builds between those two. Xaden is my favorite character out of many favorites. Their arguments are worth \"eavesdropping\" on and their love scenes are well done (Chapter 48 is mentioned by some reviewers).In this book Violet, in spite of her fragile bones and smaller size but because of her iron will and cleverness, and all those who made it through First Year at the Basgiath War College (covered inFourth Wing\") are now Second Years. Third years like my favorite character, Xaden, have graduated out and been assigned to outposts outside Basgiath. Thus begins an every other week trip for Violet and Xaden, him with her one weekend, her with him the next weekend. This is so their mated dragons can have time together each weekend.It is also in this book that Basgiath and all the outposts are put in perspective regarding the coming battle. The 'revolution' becomes a much larger focal point and Violet learns about Xaden's connection to the estate in Aretia. One can already see by this point how hard it is to give this book the 10 star, 100% review it deserves! Just read it and see what I mean. It is one well-done, well written heck of a book and do not forget \"Fourth Wing first!!This book covers in more detail wards, the reason for them and the ins and outs of setting them up and what happens when they do not work (descriptive details I liked BTW). Details regarding the approaching battle then the battle itself are incredible. I am skimming plot points here since others have covered them very well but there is a lot of stuff left hanging at the end of this book and the end itself will floor you. It is like learning to fly on your own and suddenly losing that ability and plopping onto the ground and then fighting to just take a breath. It is shocking, promise.When an author has done their job, the reader will fantasize about what may happen next but this book leaves so much stuff hanging that there has to be another book. My favorite character deserves a better ending--the last two chapters still has me plopped on the ground breathless. So here's a partial list of the left-hanging questions.What happens between Violet and Xaden after the battle's aftermath? What happens to Aretia? Will Andarna's newly acquired fire play a role in the future especially in helping to set up wards? What happens to Basgiath after the war? What happens about the new dragon hatchlings? Will Cat's crew of riders play a future role? And, BTW, how did Jack get the way he turned out?So very many unanswered questions in addition to many, many not covered here. So, then, Rebecca Yarros, listen up: We readers have to have another book--please, please and thank you!!\n  \nRead more\n  84 people found this helpful\n    \n          \n              \n                  Helpful\n              \n          \n      Sending feedback...Thank you for your feedback.Sorry, we failed to record your vote. Please try again\n        Report\n  &lt;img src=\"https://c.media-amazon.com/images/S/amazon-avatars-global/f4abcf8b-d3fd-4585-a1fa-d71a9419c6fe._CR0%2C0%2C395%2C395_UX460_.jpg\"/&gt;Celene4.0 out of 5 stars\n\n\n\n\n\n\n\n  \n  \n    Great sequel!\n  \nReviewed in the United States on November 13, 2023Verified Purchase\n\n\n\n\n\n\n\n  \n  \n    11/13 FULL REVIEW:I don't even know where to begin. That ending has left me reeling. And I thought I knew what was coming because some *lovely* person on Goodreads thought to retaliate against the author by dropping a major spoiler with no warning to people like me, who were aimlessly scrolling, so for me to still be shocked and surprised is saying something. And just word to the wise: Be careful out there, folks! There are spoilers everywhere. 😒Anywhoo...that's my rant. Now back to my review!Look, there's no surprise Fourth Wing and Rebecca Yarros has taking the book world by storm these past few months and I am LOVING it, okay? This love/ obsession/ hype is giving me all the nostaglia and throwing me back to my Harry Potter days twenty-six (🤯‼️) years ago. With me trying to get my hands on the physical books, the fandom going crazy over the series, the midnight release parties, and all the conversations spurred between readers and friends, it has been amazing to watch and to be apart of, and I am in love with the Fourth Wing Era we are in right now.There was something ✨️magical✨️ about my reading experience with Fourth Wing earlier this year. It was a combination of right book at the right time and it had me hooked. I was excited to get my hands on the sequel, but went into the book nervous it wouldn't hold a candle to the first one and I would be left disappointed because of my high expectations.Sadly, this book didn't give me that all consuming, unputdownable feeling I had with FW for the first 25% of the book and that is where my 4 star rating comes into play. I was easily able to read it, because I just think Yarros has this easy, flowing type of writing that even though not alot might be happening on the pages, I am still able to continue on without many delays in my reading time and I was reading this section of the book like I do a normal book. It just wasn't making me abandon all of my responsibilities and make it a top priority to read like FW did, if that makes sense. I think we could have shortened the first 200 pages to make the pacing of the book better overall.However, let me tell you! Once you get about a fourth of the way through, we get that spark and the twists start dropping and then I became hooked til the final page. And whew, that ending! I was on an emotional rollercoaster for the last 50 pages or so. I'm so paranoid about spoilers with this series, especially after my horrible experience,so I don't even want to say anything else about how I feel or what I am expecting from this series as we continue on this journey for fear of spoiling anything. Let's just say there are lots of theories and it has been fun being able to safely navigate through Instagram, Goodreads, and TikTok without fear of the book being ruined now, and I'd recommend if you want to read book 2, you better do it asap before something gets spoiled for you!P.S. Still loving the dragons. They are seriously one of the best parts of these books and world. I love their sass, their snark, and just overall, what they bring to the table. 🐉I love Ridoc's sarcasm and it helped bring levity to the book in general. I really enjoy the side characters in this series and you get really attached to everyone making it enjoyable, but also nerve-racking. 😅I can't wait for news of book three's release and I've seen articles stating she would let us know 2 weeks after Iron Flames release date, so one more week hopefully and we will know how long we will have to wait for it. Here's hoping it'll only be another 6 months or so and we can have book 3 in our hands by spring. 🤞 I know I'll be pre-ordering multiples this time around and not from just one site, because I don't want the stress of what I went through waiting on Iron Flame to arrive on my doorstep. 🤣******************11/12 : 🤯🤯🤯 I need some time to gather my thoughts. I did NOT see that coming.\n  \nRead more\n\n\n\n\n\n\n\n\n\n\n\n \n  \t\t \n\n\n\n\n    \n        \n        \n            \n        \n            \n        \n        \n            \n            \n        \n        \n            \n            \n        \n    \n    \n        \n\n            \n                &lt;img src=\"https://c.media-amazon.com/images/S/amazon-avatars-global/f4abcf8b-d3fd-4585-a1fa-d71a9419c6fe._CR0%2C0%2C395%2C395_UX460_.jpg\"/&gt;Celene\n            \n\n            4.0 out of 5 stars\n            \n                Great sequel!\n            \n            \n            \n                \n                    \n                        \n                        \n                            \n                                \n                                \n                                    Reviewed in the United States on November 13, 2023\n                                \n                            \n                        \n                    \n                \n            \n        \n        \n            11/13 FULL REVIEW:I don't even know where to begin. That ending has left me reeling. And I thought I knew what was coming because some *lovely* person on Goodreads thought to retaliate against the author by dropping a major spoiler with no warning to people like me, who were aimlessly scrolling, so for me to still be shocked and surprised is saying something. And just word to the wise: Be careful out there, folks! There are spoilers everywhere. 😒Anywhoo...that's my rant. Now back to my review!Look, there's no surprise Fourth Wing and Rebecca Yarros has taking the book world by storm these past few months and I am LOVING it, okay? This love/ obsession/ hype is giving me all the nostaglia and throwing me back to my Harry Potter days twenty-six (🤯‼️) years ago. With me trying to get my hands on the physical books, the fandom going crazy over the series, the midnight release parties, and all the conversations spurred between readers and friends, it has been amazing to watch and to be apart of, and I am in love with the Fourth Wing Era we are in right now.There was something ✨️magical✨️ about my reading experience with Fourth Wing earlier this year. It was a combination of right book at the right time and it had me hooked. I was excited to get my hands on the sequel, but went into the book nervous it wouldn't hold a candle to the first one and I would be left disappointed because of my high expectations.Sadly, this book didn't give me that all consuming, unputdownable feeling I had with FW for the first 25% of the book and that is where my 4 star rating comes into play. I was easily able to read it, because I just think Yarros has this easy, flowing type of writing that even though not alot might be happening on the pages, I am still able to continue on without many delays in my reading time and I was reading this section of the book like I do a normal book. It just wasn't making me abandon all of my responsibilities and make it a top priority to read like FW did, if that makes sense. I think we could have shortened the first 200 pages to make the pacing of the book better overall.However, let me tell you! Once you get about a fourth of the way through, we get that spark and the twists start dropping and then I became hooked til the final page. And whew, that ending! I was on an emotional rollercoaster for the last 50 pages or so. I'm so paranoid about spoilers with this series, especially after my horrible experience,so I don't even want to say anything else about how I feel or what I am expecting from this series as we continue on this journey for fear of spoiling anything. Let's just say there are lots of theories and it has been fun being able to safely navigate through Instagram, Goodreads, and TikTok without fear of the book being ruined now, and I'd recommend if you want to read book 2, you better do it asap before something gets spoiled for you!P.S. Still loving the dragons. They are seriously one of the best parts of these books and world. I love their sass, their snark, and just overall, what they bring to the table. 🐉I love Ridoc's sarcasm and it helped bring levity to the book in general. I really enjoy the side characters in this series and you get really attached to everyone making it enjoyable, but also nerve-racking. 😅I can't wait for news of book three's release and I've seen articles stating she would let us know 2 weeks after Iron Flames release date, so one more week hopefully and we will know how long we will have to wait for it. Here's hoping it'll only be another 6 months or so and we can have book 3 in our hands by spring. 🤞 I know I'll be pre-ordering multiples this time around and not from just one site, because I don't want the stress of what I went through waiting on Iron Flame to arrive on my doorstep. 🤣******************11/12 : 🤯🤯🤯 I need some time to gather my thoughts. I did NOT see that coming.\n        \n        \n            \n                Images in this review\n            \n            \n                \n                    \n                        \n                    \n                \n            \n        \n    \n        \n    \n\n\n\n\n\n   function toggleSeeAllView() {\n       P.when('A', 'cr-image-popover-controller').execute(function(A, imagePopoverController) {\n          imagePopoverController.toggleSeeAllView(true);\n       });\n   }\n\n\n       &lt;img alt=\"Customer image\" src=\"https://c.media-amazon.com/images/I/71cSUSxVnxL._SY88.jpg\" height=\"88\" width=\"100%\"/&gt;\n\n        P.when('A', 'cr-image-popover-controller').execute(function(A, imagePopoverController) {\n          A.on(\"a:popover:beforeShow:R7LJRE11FCLLT_gallerySection_main\", function(data) {\n            imagePopoverController.initImagePopover(\"R7LJRE11FCLLT\", \"[https://c.media-amazon.com/images/I/71cSUSxVnxL.jpg]\", data);\n          });\n        });\n    \n\n  52 people found this helpful\n    \n          \n              \n                  Helpful\n              \n          \n      Sending feedback...Thank you for your feedback.Sorry, we failed to record your vote. Please try again\n        Report",</v>
      </c>
      <c r="AU8" t="str" cm="1">
        <f t="array" ref="AU8">INDEX($P$43:$P$1000, (ROW()-ROW($AU$1))*6 + 1)</f>
        <v>https://www.amazon.com/Iron-Flame-Empyrean-Book-2/dp/B0C9V75P93?isALC=tru&amp;linkCode=ll1&amp;tag=dividy-20&amp;linkId=3f88f4c41a96f6257624b4a00faea854&amp;language=en_US&amp;ref_=as_li_ss_tl</v>
      </c>
    </row>
    <row r="9" spans="2:47">
      <c r="B9" t="s">
        <v>119</v>
      </c>
      <c r="AO9" t="str" cm="1">
        <f t="array" ref="AO9">INDEX($N$43:$N$1000, (ROW()-ROW($AO$1))*6 + 1)</f>
        <v>https://www.amazon.com/Atomic-Habits-James-Clear-audiobook/dp/B07RFSSYBH/ref=zg_bs_g_audible_d_sccl_8/133-8364463-3604600?isALC=tru</v>
      </c>
      <c r="AP9" t="str" cm="1">
        <f t="array" ref="AP9">INDEX($N$41:$N$1000, (ROW()-ROW($AP$1))*6 + 1)</f>
        <v>Atomic Habits: An Easy &amp; Proven Way to Build Good Habits &amp; Break Bad Ones</v>
      </c>
      <c r="AQ9" t="str" cm="1">
        <f t="array" ref="AQ9">INDEX($N$40:$N$1000, (ROW()-ROW($AQ$1))*6 + 1)</f>
        <v>https://c.media-amazon.com/images/I/71F4+7rk2eL._AC_UL600_SR600,400_.jpg</v>
      </c>
      <c r="AR9" t="str" cm="1">
        <f t="array" ref="AR9">INDEX($N$42:$N$1000, (ROW()-ROW($AR$1))*6 + 1)</f>
        <v>Atomic-Habits-James-Clear-audiobook</v>
      </c>
      <c r="AS9" cm="1">
        <f t="array" ref="AS9">INDEX($P$41:$P$1000, (ROW()-ROW($AS$1))*6 + 1)</f>
        <v>0</v>
      </c>
      <c r="AT9" cm="1">
        <f t="array" ref="AT9">INDEX($P$42:$P$1000, (ROW()-ROW($AT$1))*6 + 1)</f>
        <v>0</v>
      </c>
      <c r="AU9" t="e" cm="1">
        <f t="array" ref="AU9">INDEX($P$43:$P$1000, (ROW()-ROW($AU$1))*6 + 1)</f>
        <v>#VALUE!</v>
      </c>
    </row>
    <row r="10" spans="2:47">
      <c r="B10" t="s">
        <v>120</v>
      </c>
      <c r="AO10" t="str" cm="1">
        <f t="array" ref="AO10">INDEX($N$43:$N$1000, (ROW()-ROW($AO$1))*6 + 1)</f>
        <v>https://www.amazon.com/Audible-Starter-Villain/dp/B0C6FR3JN1/ref=zg_bs_g_audible_d_sccl_9/133-8364463-3604600?isALC=tru</v>
      </c>
      <c r="AP10" t="str" cm="1">
        <f t="array" ref="AP10">INDEX($N$41:$N$1000, (ROW()-ROW($AP$1))*6 + 1)</f>
        <v>Starter Villain</v>
      </c>
      <c r="AQ10" t="str" cm="1">
        <f t="array" ref="AQ10">INDEX($N$40:$N$1000, (ROW()-ROW($AQ$1))*6 + 1)</f>
        <v>https://c.media-amazon.com/images/I/71D0uEYf2pL._AC_UL600_SR600,400_.jpg</v>
      </c>
      <c r="AR10" t="str" cm="1">
        <f t="array" ref="AR10">INDEX($N$42:$N$1000, (ROW()-ROW($AR$1))*6 + 1)</f>
        <v>Audible-Starter-Villain</v>
      </c>
      <c r="AS10" cm="1">
        <f t="array" ref="AS10">INDEX($P$41:$P$1000, (ROW()-ROW($AS$1))*6 + 1)</f>
        <v>0</v>
      </c>
      <c r="AT10" cm="1">
        <f t="array" ref="AT10">INDEX($P$42:$P$1000, (ROW()-ROW($AT$1))*6 + 1)</f>
        <v>0</v>
      </c>
      <c r="AU10" t="e" cm="1">
        <f t="array" ref="AU10">INDEX($P$43:$P$1000, (ROW()-ROW($AU$1))*6 + 1)</f>
        <v>#VALUE!</v>
      </c>
    </row>
    <row r="11" spans="2:47">
      <c r="AO11" t="str" cm="1">
        <f t="array" ref="AO11">INDEX($N$43:$N$1000, (ROW()-ROW($AO$1))*6 + 1)</f>
        <v>https://www.amazon.com/Anxious-Generation-Rewiring-Childhood-Epidemic/dp/B0C9N2L56X/ref=zg_bs_g_audible_d_sccl_10/133-8364463-3604600?isALC=tru</v>
      </c>
      <c r="AP11" t="str" cm="1">
        <f t="array" ref="AP11">INDEX($N$41:$N$1000, (ROW()-ROW($AP$1))*6 + 1)</f>
        <v>The Anxious Generation: How the Great Rewiring of Childhood Is Causing an Epidemic of Mental Illness</v>
      </c>
      <c r="AQ11" t="str" cm="1">
        <f t="array" ref="AQ11">INDEX($N$40:$N$1000, (ROW()-ROW($AQ$1))*6 + 1)</f>
        <v>https://c.media-amazon.com/images/I/81N4drWaxuL._AC_UL600_SR600,400_.jpg</v>
      </c>
      <c r="AR11" t="str" cm="1">
        <f t="array" ref="AR11">INDEX($N$42:$N$1000, (ROW()-ROW($AR$1))*6 + 1)</f>
        <v>Anxious-Generation-Rewiring-Childhood-Epidemic</v>
      </c>
      <c r="AS11" cm="1">
        <f t="array" ref="AS11">INDEX($P$41:$P$1000, (ROW()-ROW($AS$1))*6 + 1)</f>
        <v>0</v>
      </c>
      <c r="AT11" cm="1">
        <f t="array" ref="AT11">INDEX($P$42:$P$1000, (ROW()-ROW($AT$1))*6 + 1)</f>
        <v>0</v>
      </c>
      <c r="AU11" t="e" cm="1">
        <f t="array" ref="AU11">INDEX($P$43:$P$1000, (ROW()-ROW($AU$1))*6 + 1)</f>
        <v>#VALUE!</v>
      </c>
    </row>
    <row r="12" spans="2:47">
      <c r="B12" t="s">
        <v>121</v>
      </c>
      <c r="AO12" t="str" cm="1">
        <f t="array" ref="AO12">INDEX($N$43:$N$1000, (ROW()-ROW($AO$1))*6 + 1)</f>
        <v>https://www.amazon.com/Good-Energy-Surprising-Connection-Metabolism/dp/B0CKKZX6JF/ref=zg_bs_g_audible_d_sccl_11/133-8364463-3604600?isALC=tru</v>
      </c>
      <c r="AP12" t="str" cm="1">
        <f t="array" ref="AP12">INDEX($N$41:$N$1000, (ROW()-ROW($AP$1))*6 + 1)</f>
        <v>Good Energy: The Surprising Connection Between Metabolism and Limitless Health</v>
      </c>
      <c r="AQ12" t="str" cm="1">
        <f t="array" ref="AQ12">INDEX($N$40:$N$1000, (ROW()-ROW($AQ$1))*6 + 1)</f>
        <v>https://c.media-amazon.com/images/I/71I-yYonEcL._AC_UL600_SR600,400_.jpg</v>
      </c>
      <c r="AR12" t="str" cm="1">
        <f t="array" ref="AR12">INDEX($N$42:$N$1000, (ROW()-ROW($AR$1))*6 + 1)</f>
        <v>Good-Energy-Surprising-Connection-Metabolism</v>
      </c>
      <c r="AS12" cm="1">
        <f t="array" ref="AS12">INDEX($P$41:$P$1000, (ROW()-ROW($AS$1))*6 + 1)</f>
        <v>0</v>
      </c>
      <c r="AT12" cm="1">
        <f t="array" ref="AT12">INDEX($P$42:$P$1000, (ROW()-ROW($AT$1))*6 + 1)</f>
        <v>0</v>
      </c>
      <c r="AU12" t="e" cm="1">
        <f t="array" ref="AU12">INDEX($P$43:$P$1000, (ROW()-ROW($AU$1))*6 + 1)</f>
        <v>#VALUE!</v>
      </c>
    </row>
    <row r="13" spans="2:47">
      <c r="B13" t="s">
        <v>122</v>
      </c>
      <c r="AO13" t="str" cm="1">
        <f t="array" ref="AO13">INDEX($N$43:$N$1000, (ROW()-ROW($AO$1))*6 + 1)</f>
        <v>https://www.amazon.com/A-Court-of-Mist-and-Fury-audiobook/dp/B01DYO4MVG/ref=zg_bs_g_audible_d_sccl_12/133-8364463-3604600?isALC=tru</v>
      </c>
      <c r="AP13" t="str" cm="1">
        <f t="array" ref="AP13">INDEX($N$41:$N$1000, (ROW()-ROW($AP$1))*6 + 1)</f>
        <v>A Court of Mist and Fury</v>
      </c>
      <c r="AQ13" t="str" cm="1">
        <f t="array" ref="AQ13">INDEX($N$40:$N$1000, (ROW()-ROW($AQ$1))*6 + 1)</f>
        <v>https://c.media-amazon.com/images/I/81rXZ3NDrKL._AC_UL600_SR600,400_.jpg</v>
      </c>
      <c r="AR13" t="str" cm="1">
        <f t="array" ref="AR13">INDEX($N$42:$N$1000, (ROW()-ROW($AR$1))*6 + 1)</f>
        <v>A-Court-of-Mist-and-Fury-audiobook</v>
      </c>
      <c r="AS13" cm="1">
        <f t="array" ref="AS13">INDEX($P$41:$P$1000, (ROW()-ROW($AS$1))*6 + 1)</f>
        <v>0</v>
      </c>
      <c r="AT13" cm="1">
        <f t="array" ref="AT13">INDEX($P$42:$P$1000, (ROW()-ROW($AT$1))*6 + 1)</f>
        <v>0</v>
      </c>
      <c r="AU13" t="e" cm="1">
        <f t="array" ref="AU13">INDEX($P$43:$P$1000, (ROW()-ROW($AU$1))*6 + 1)</f>
        <v>#VALUE!</v>
      </c>
    </row>
    <row r="14" spans="2:47">
      <c r="AO14" t="str" cm="1">
        <f t="array" ref="AO14">INDEX($N$43:$N$1000, (ROW()-ROW($AO$1))*6 + 1)</f>
        <v>https://www.amazon.com/Audible-God-Woods-Novel/dp/B0CLH8D891/ref=zg_bs_g_audible_d_sccl_13/133-8364463-3604600?isALC=tru</v>
      </c>
      <c r="AP14" t="str" cm="1">
        <f t="array" ref="AP14">INDEX($N$41:$N$1000, (ROW()-ROW($AP$1))*6 + 1)</f>
        <v>The God of the Woods: A Novel</v>
      </c>
      <c r="AQ14" t="str" cm="1">
        <f t="array" ref="AQ14">INDEX($N$40:$N$1000, (ROW()-ROW($AQ$1))*6 + 1)</f>
        <v>https://c.media-amazon.com/images/I/91WvkZFZq9L._AC_UL600_SR600,400_.jpg</v>
      </c>
      <c r="AR14" t="str" cm="1">
        <f t="array" ref="AR14">INDEX($N$42:$N$1000, (ROW()-ROW($AR$1))*6 + 1)</f>
        <v>Audible-God-Woods-Novel</v>
      </c>
      <c r="AS14" cm="1">
        <f t="array" ref="AS14">INDEX($P$41:$P$1000, (ROW()-ROW($AS$1))*6 + 1)</f>
        <v>0</v>
      </c>
      <c r="AT14" cm="1">
        <f t="array" ref="AT14">INDEX($P$42:$P$1000, (ROW()-ROW($AT$1))*6 + 1)</f>
        <v>0</v>
      </c>
      <c r="AU14" t="e" cm="1">
        <f t="array" ref="AU14">INDEX($P$43:$P$1000, (ROW()-ROW($AU$1))*6 + 1)</f>
        <v>#VALUE!</v>
      </c>
    </row>
    <row r="15" spans="2:47">
      <c r="B15" t="s">
        <v>123</v>
      </c>
      <c r="AO15" t="str" cm="1">
        <f t="array" ref="AO15">INDEX($N$43:$N$1000, (ROW()-ROW($AO$1))*6 + 1)</f>
        <v>https://www.amazon.com/Audible-Lovely-One-A-Memoir/dp/B0CTNMFW57/ref=zg_bs_g_audible_d_sccl_14/133-8364463-3604600?isALC=tru</v>
      </c>
      <c r="AP15" t="str" cm="1">
        <f t="array" ref="AP15">INDEX($N$41:$N$1000, (ROW()-ROW($AP$1))*6 + 1)</f>
        <v>Lovely One: A Memoir</v>
      </c>
      <c r="AQ15" t="str" cm="1">
        <f t="array" ref="AQ15">INDEX($N$40:$N$1000, (ROW()-ROW($AQ$1))*6 + 1)</f>
        <v>https://c.media-amazon.com/images/I/81ZsV782vjL._AC_UL600_SR600,400_.jpg</v>
      </c>
      <c r="AR15" t="str" cm="1">
        <f t="array" ref="AR15">INDEX($N$42:$N$1000, (ROW()-ROW($AR$1))*6 + 1)</f>
        <v>Audible-Lovely-One-A-Memoir</v>
      </c>
      <c r="AS15" cm="1">
        <f t="array" ref="AS15">INDEX($P$41:$P$1000, (ROW()-ROW($AS$1))*6 + 1)</f>
        <v>0</v>
      </c>
      <c r="AT15" cm="1">
        <f t="array" ref="AT15">INDEX($P$42:$P$1000, (ROW()-ROW($AT$1))*6 + 1)</f>
        <v>0</v>
      </c>
      <c r="AU15" t="e" cm="1">
        <f t="array" ref="AU15">INDEX($P$43:$P$1000, (ROW()-ROW($AU$1))*6 + 1)</f>
        <v>#VALUE!</v>
      </c>
    </row>
    <row r="16" spans="2:47">
      <c r="B16" t="s">
        <v>124</v>
      </c>
      <c r="AO16" t="str" cm="1">
        <f t="array" ref="AO16">INDEX($N$43:$N$1000, (ROW()-ROW($AO$1))*6 + 1)</f>
        <v>https://www.amazon.com/Audible-The-Housemaid/dp/B09XRF2SWN/ref=zg_bs_g_audible_d_sccl_15/133-8364463-3604600?isALC=tru</v>
      </c>
      <c r="AP16" t="str" cm="1">
        <f t="array" ref="AP16">INDEX($N$41:$N$1000, (ROW()-ROW($AP$1))*6 + 1)</f>
        <v>The Housemaid</v>
      </c>
      <c r="AQ16" t="str" cm="1">
        <f t="array" ref="AQ16">INDEX($N$40:$N$1000, (ROW()-ROW($AQ$1))*6 + 1)</f>
        <v>https://c.media-amazon.com/images/I/81Y1TlywXDL._AC_UL600_SR600,400_.jpg</v>
      </c>
      <c r="AR16" t="str" cm="1">
        <f t="array" ref="AR16">INDEX($N$42:$N$1000, (ROW()-ROW($AR$1))*6 + 1)</f>
        <v>Audible-The-Housemaid</v>
      </c>
      <c r="AS16" cm="1">
        <f t="array" ref="AS16">INDEX($P$41:$P$1000, (ROW()-ROW($AS$1))*6 + 1)</f>
        <v>0</v>
      </c>
      <c r="AT16" cm="1">
        <f t="array" ref="AT16">INDEX($P$42:$P$1000, (ROW()-ROW($AT$1))*6 + 1)</f>
        <v>0</v>
      </c>
      <c r="AU16" t="e" cm="1">
        <f t="array" ref="AU16">INDEX($P$43:$P$1000, (ROW()-ROW($AU$1))*6 + 1)</f>
        <v>#VALUE!</v>
      </c>
    </row>
    <row r="17" spans="2:47">
      <c r="B17" t="s">
        <v>125</v>
      </c>
      <c r="AO17" t="str" cm="1">
        <f t="array" ref="AO17">INDEX($N$43:$N$1000, (ROW()-ROW($AO$1))*6 + 1)</f>
        <v>https://www.amazon.com/A-Court-of-Wings-and-Ruin-audiobook/dp/B071RR4DPV/ref=zg_bs_g_audible_d_sccl_16/133-8364463-3604600?isALC=tru</v>
      </c>
      <c r="AP17" t="str" cm="1">
        <f t="array" ref="AP17">INDEX($N$41:$N$1000, (ROW()-ROW($AP$1))*6 + 1)</f>
        <v>A Court of Wings and Ruin</v>
      </c>
      <c r="AQ17" t="str" cm="1">
        <f t="array" ref="AQ17">INDEX($N$40:$N$1000, (ROW()-ROW($AQ$1))*6 + 1)</f>
        <v>https://c.media-amazon.com/images/I/81kScfXoFbL._AC_UL600_SR600,400_.jpg</v>
      </c>
      <c r="AR17" t="str" cm="1">
        <f t="array" ref="AR17">INDEX($N$42:$N$1000, (ROW()-ROW($AR$1))*6 + 1)</f>
        <v>A-Court-of-Wings-and-Ruin-audiobook</v>
      </c>
      <c r="AS17" cm="1">
        <f t="array" ref="AS17">INDEX($P$41:$P$1000, (ROW()-ROW($AS$1))*6 + 1)</f>
        <v>0</v>
      </c>
      <c r="AT17" cm="1">
        <f t="array" ref="AT17">INDEX($P$42:$P$1000, (ROW()-ROW($AT$1))*6 + 1)</f>
        <v>0</v>
      </c>
      <c r="AU17" t="e" cm="1">
        <f t="array" ref="AU17">INDEX($P$43:$P$1000, (ROW()-ROW($AU$1))*6 + 1)</f>
        <v>#VALUE!</v>
      </c>
    </row>
    <row r="18" spans="2:47">
      <c r="AO18" t="str" cm="1">
        <f t="array" ref="AO18">INDEX($N$43:$N$1000, (ROW()-ROW($AO$1))*6 + 1)</f>
        <v>https://www.amazon.com/The-Perfect-Couple-audiobook/dp/B07BHVJY94/ref=zg_bs_g_audible_d_sccl_17/133-8364463-3604600?isALC=tru</v>
      </c>
      <c r="AP18" t="str" cm="1">
        <f t="array" ref="AP18">INDEX($N$41:$N$1000, (ROW()-ROW($AP$1))*6 + 1)</f>
        <v>The Perfect Couple</v>
      </c>
      <c r="AQ18" t="str" cm="1">
        <f t="array" ref="AQ18">INDEX($N$40:$N$1000, (ROW()-ROW($AQ$1))*6 + 1)</f>
        <v>https://c.media-amazon.com/images/I/91zyJnkA5UL._AC_UL600_SR600,400_.jpg</v>
      </c>
      <c r="AR18" t="str" cm="1">
        <f t="array" ref="AR18">INDEX($N$42:$N$1000, (ROW()-ROW($AR$1))*6 + 1)</f>
        <v>The-Perfect-Couple-audiobook</v>
      </c>
      <c r="AS18" cm="1">
        <f t="array" ref="AS18">INDEX($P$41:$P$1000, (ROW()-ROW($AS$1))*6 + 1)</f>
        <v>0</v>
      </c>
      <c r="AT18" cm="1">
        <f t="array" ref="AT18">INDEX($P$42:$P$1000, (ROW()-ROW($AT$1))*6 + 1)</f>
        <v>0</v>
      </c>
      <c r="AU18" t="e" cm="1">
        <f t="array" ref="AU18">INDEX($P$43:$P$1000, (ROW()-ROW($AU$1))*6 + 1)</f>
        <v>#VALUE!</v>
      </c>
    </row>
    <row r="19" spans="2:47">
      <c r="B19" t="s">
        <v>126</v>
      </c>
      <c r="AO19" t="str" cm="1">
        <f t="array" ref="AO19">INDEX($N$43:$N$1000, (ROW()-ROW($AO$1))*6 + 1)</f>
        <v>https://www.amazon.com/The-Wedding-People-A-Novel/dp/B0CKLZGC6V/ref=zg_bs_g_audible_d_sccl_18/133-8364463-3604600?isALC=tru</v>
      </c>
      <c r="AP19" t="str" cm="1">
        <f t="array" ref="AP19">INDEX($N$41:$N$1000, (ROW()-ROW($AP$1))*6 + 1)</f>
        <v>The Wedding People: A Novel</v>
      </c>
      <c r="AQ19" t="str" cm="1">
        <f t="array" ref="AQ19">INDEX($N$40:$N$1000, (ROW()-ROW($AQ$1))*6 + 1)</f>
        <v>https://c.media-amazon.com/images/I/91vslEy2cFL._AC_UL600_SR600,400_.jpg</v>
      </c>
      <c r="AR19" t="str" cm="1">
        <f t="array" ref="AR19">INDEX($N$42:$N$1000, (ROW()-ROW($AR$1))*6 + 1)</f>
        <v>The-Wedding-People-A-Novel</v>
      </c>
      <c r="AS19" cm="1">
        <f t="array" ref="AS19">INDEX($P$41:$P$1000, (ROW()-ROW($AS$1))*6 + 1)</f>
        <v>0</v>
      </c>
      <c r="AT19" cm="1">
        <f t="array" ref="AT19">INDEX($P$42:$P$1000, (ROW()-ROW($AT$1))*6 + 1)</f>
        <v>0</v>
      </c>
      <c r="AU19" t="e" cm="1">
        <f t="array" ref="AU19">INDEX($P$43:$P$1000, (ROW()-ROW($AU$1))*6 + 1)</f>
        <v>#VALUE!</v>
      </c>
    </row>
    <row r="20" spans="2:47">
      <c r="B20" t="s">
        <v>127</v>
      </c>
      <c r="AO20" t="str" cm="1">
        <f t="array" ref="AO20">INDEX($N$43:$N$1000, (ROW()-ROW($AO$1))*6 + 1)</f>
        <v>https://www.amazon.com/Ladys-Guide-Marvels-Misadventure/dp/B0CQPMS4ZB/ref=zg_bs_g_audible_d_sccl_19/133-8364463-3604600?isALC=tru</v>
      </c>
      <c r="AP20" t="str" cm="1">
        <f t="array" ref="AP20">INDEX($N$41:$N$1000, (ROW()-ROW($AP$1))*6 + 1)</f>
        <v>A Lady's Guide to Marvels and Misadventure</v>
      </c>
      <c r="AQ20" t="str" cm="1">
        <f t="array" ref="AQ20">INDEX($N$40:$N$1000, (ROW()-ROW($AQ$1))*6 + 1)</f>
        <v>https://c.media-amazon.com/images/I/81LNavfjlnL._AC_UL600_SR600,400_.jpg</v>
      </c>
      <c r="AR20" t="str" cm="1">
        <f t="array" ref="AR20">INDEX($N$42:$N$1000, (ROW()-ROW($AR$1))*6 + 1)</f>
        <v>Ladys-Guide-Marvels-Misadventure</v>
      </c>
      <c r="AS20" cm="1">
        <f t="array" ref="AS20">INDEX($P$41:$P$1000, (ROW()-ROW($AS$1))*6 + 1)</f>
        <v>0</v>
      </c>
      <c r="AT20" cm="1">
        <f t="array" ref="AT20">INDEX($P$42:$P$1000, (ROW()-ROW($AT$1))*6 + 1)</f>
        <v>0</v>
      </c>
      <c r="AU20" t="e" cm="1">
        <f t="array" ref="AU20">INDEX($P$43:$P$1000, (ROW()-ROW($AU$1))*6 + 1)</f>
        <v>#VALUE!</v>
      </c>
    </row>
    <row r="21" spans="2:47">
      <c r="B21" t="s">
        <v>128</v>
      </c>
      <c r="AO21" t="str" cm="1">
        <f t="array" ref="AO21">INDEX($N$43:$N$1000, (ROW()-ROW($AO$1))*6 + 1)</f>
        <v>https://www.amazon.com/Not-End-World-Generation-Sustainable/dp/B0C5JSZ6H9/ref=zg_bs_g_audible_d_sccl_20/133-8364463-3604600?isALC=tru</v>
      </c>
      <c r="AP21" t="str" cm="1">
        <f t="array" ref="AP21">INDEX($N$41:$N$1000, (ROW()-ROW($AP$1))*6 + 1)</f>
        <v>Not the End of the World: How We Can Be the First Generation to Build a Sustainable Planet</v>
      </c>
      <c r="AQ21" t="str" cm="1">
        <f t="array" ref="AQ21">INDEX($N$40:$N$1000, (ROW()-ROW($AQ$1))*6 + 1)</f>
        <v>https://c.media-amazon.com/images/I/81K03y4cL+L._AC_UL600_SR600,400_.jpg</v>
      </c>
      <c r="AR21" t="str" cm="1">
        <f t="array" ref="AR21">INDEX($N$42:$N$1000, (ROW()-ROW($AR$1))*6 + 1)</f>
        <v>Not-End-World-Generation-Sustainable</v>
      </c>
      <c r="AS21" cm="1">
        <f t="array" ref="AS21">INDEX($P$41:$P$1000, (ROW()-ROW($AS$1))*6 + 1)</f>
        <v>0</v>
      </c>
      <c r="AT21" cm="1">
        <f t="array" ref="AT21">INDEX($P$42:$P$1000, (ROW()-ROW($AT$1))*6 + 1)</f>
        <v>0</v>
      </c>
      <c r="AU21" t="e" cm="1">
        <f t="array" ref="AU21">INDEX($P$43:$P$1000, (ROW()-ROW($AU$1))*6 + 1)</f>
        <v>#VALUE!</v>
      </c>
    </row>
    <row r="22" spans="2:47">
      <c r="B22" t="s">
        <v>129</v>
      </c>
      <c r="AO22" t="str" cm="1">
        <f t="array" ref="AO22">INDEX($N$43:$N$1000, (ROW()-ROW($AO$1))*6 + 1)</f>
        <v>https://www.amazon.com/Passions-Death-Dallas-Novel-Book/dp/B0CW27J1KW/ref=zg_bs_g_audible_d_sccl_21/133-8364463-3604600?isALC=tru</v>
      </c>
      <c r="AP22" t="str" cm="1">
        <f t="array" ref="AP22">INDEX($N$41:$N$1000, (ROW()-ROW($AP$1))*6 + 1)</f>
        <v>Passions in Death: An Eve Dallas Novel: In Death, Book 59</v>
      </c>
      <c r="AQ22" t="str" cm="1">
        <f t="array" ref="AQ22">INDEX($N$40:$N$1000, (ROW()-ROW($AQ$1))*6 + 1)</f>
        <v>https://c.media-amazon.com/images/I/814EAI6StEL._AC_UL600_SR600,400_.jpg</v>
      </c>
      <c r="AR22" t="str" cm="1">
        <f t="array" ref="AR22">INDEX($N$42:$N$1000, (ROW()-ROW($AR$1))*6 + 1)</f>
        <v>Passions-Death-Dallas-Novel-Book</v>
      </c>
      <c r="AS22" cm="1">
        <f t="array" ref="AS22">INDEX($P$41:$P$1000, (ROW()-ROW($AS$1))*6 + 1)</f>
        <v>0</v>
      </c>
      <c r="AT22" cm="1">
        <f t="array" ref="AT22">INDEX($P$42:$P$1000, (ROW()-ROW($AT$1))*6 + 1)</f>
        <v>0</v>
      </c>
      <c r="AU22" t="e" cm="1">
        <f t="array" ref="AU22">INDEX($P$43:$P$1000, (ROW()-ROW($AU$1))*6 + 1)</f>
        <v>#VALUE!</v>
      </c>
    </row>
    <row r="23" spans="2:47">
      <c r="B23" t="s">
        <v>183</v>
      </c>
      <c r="AO23" t="str" cm="1">
        <f t="array" ref="AO23">INDEX($N$43:$N$1000, (ROW()-ROW($AO$1))*6 + 1)</f>
        <v>https://www.amazon.com/Fourth-Wing-Empyrean-Book-1/dp/B0BVDJ293G/ref=zg_bs_g_audible_d_sccl_22/133-8364463-3604600?isALC=tru</v>
      </c>
      <c r="AP23" t="str" cm="1">
        <f t="array" ref="AP23">INDEX($N$41:$N$1000, (ROW()-ROW($AP$1))*6 + 1)</f>
        <v>Fourth Wing: Empyrean, Book 1</v>
      </c>
      <c r="AQ23" t="str" cm="1">
        <f t="array" ref="AQ23">INDEX($N$40:$N$1000, (ROW()-ROW($AQ$1))*6 + 1)</f>
        <v>https://c.media-amazon.com/images/I/A15A7wamBML._AC_UL600_SR600,400_.jpg</v>
      </c>
      <c r="AR23" t="str" cm="1">
        <f t="array" ref="AR23">INDEX($N$42:$N$1000, (ROW()-ROW($AR$1))*6 + 1)</f>
        <v>Fourth-Wing-Empyrean-Book-1</v>
      </c>
      <c r="AS23" cm="1">
        <f t="array" ref="AS23">INDEX($P$41:$P$1000, (ROW()-ROW($AS$1))*6 + 1)</f>
        <v>0</v>
      </c>
      <c r="AT23" cm="1">
        <f t="array" ref="AT23">INDEX($P$42:$P$1000, (ROW()-ROW($AT$1))*6 + 1)</f>
        <v>0</v>
      </c>
      <c r="AU23" t="e" cm="1">
        <f t="array" ref="AU23">INDEX($P$43:$P$1000, (ROW()-ROW($AU$1))*6 + 1)</f>
        <v>#VALUE!</v>
      </c>
    </row>
    <row r="24" spans="2:47">
      <c r="B24" t="s">
        <v>182</v>
      </c>
      <c r="AO24" t="str" cm="1">
        <f t="array" ref="AO24">INDEX($N$43:$N$1000, (ROW()-ROW($AO$1))*6 + 1)</f>
        <v>https://www.amazon.com/Audible-Wild-Eyes/dp/B0D98Q4F5C/ref=zg_bs_g_audible_d_sccl_23/133-8364463-3604600?isALC=tru</v>
      </c>
      <c r="AP24" t="str" cm="1">
        <f t="array" ref="AP24">INDEX($N$41:$N$1000, (ROW()-ROW($AP$1))*6 + 1)</f>
        <v>Wild Eyes</v>
      </c>
      <c r="AQ24" t="str" cm="1">
        <f t="array" ref="AQ24">INDEX($N$40:$N$1000, (ROW()-ROW($AQ$1))*6 + 1)</f>
        <v>https://c.media-amazon.com/images/I/91F-bi1B1ZL._AC_UL600_SR600,400_.jpg</v>
      </c>
      <c r="AR24" t="str" cm="1">
        <f t="array" ref="AR24">INDEX($N$42:$N$1000, (ROW()-ROW($AR$1))*6 + 1)</f>
        <v>Audible-Wild-Eyes</v>
      </c>
      <c r="AS24" cm="1">
        <f t="array" ref="AS24">INDEX($P$41:$P$1000, (ROW()-ROW($AS$1))*6 + 1)</f>
        <v>0</v>
      </c>
      <c r="AT24" cm="1">
        <f t="array" ref="AT24">INDEX($P$42:$P$1000, (ROW()-ROW($AT$1))*6 + 1)</f>
        <v>0</v>
      </c>
      <c r="AU24" t="e" cm="1">
        <f t="array" ref="AU24">INDEX($P$43:$P$1000, (ROW()-ROW($AU$1))*6 + 1)</f>
        <v>#VALUE!</v>
      </c>
    </row>
    <row r="25" spans="2:47">
      <c r="B25" t="s">
        <v>130</v>
      </c>
      <c r="N25" s="8"/>
      <c r="AO25" t="str" cm="1">
        <f t="array" ref="AO25">INDEX($N$43:$N$1000, (ROW()-ROW($AO$1))*6 + 1)</f>
        <v>https://www.amazon.com/Audible-Capture-or-Kill/dp/B0CVJ8XHHW/ref=zg_bs_g_audible_d_sccl_24/133-8364463-3604600?isALC=tru</v>
      </c>
      <c r="AP25" t="str" cm="1">
        <f t="array" ref="AP25">INDEX($N$41:$N$1000, (ROW()-ROW($AP$1))*6 + 1)</f>
        <v>Capture or Kill</v>
      </c>
      <c r="AQ25" t="str" cm="1">
        <f t="array" ref="AQ25">INDEX($N$40:$N$1000, (ROW()-ROW($AQ$1))*6 + 1)</f>
        <v>https://c.media-amazon.com/images/I/71ZCFAc-vdL._AC_UL600_SR600,400_.jpg</v>
      </c>
      <c r="AR25" t="str" cm="1">
        <f t="array" ref="AR25">INDEX($N$42:$N$1000, (ROW()-ROW($AR$1))*6 + 1)</f>
        <v>Audible-Capture-or-Kill</v>
      </c>
      <c r="AS25" cm="1">
        <f t="array" ref="AS25">INDEX($P$41:$P$1000, (ROW()-ROW($AS$1))*6 + 1)</f>
        <v>0</v>
      </c>
      <c r="AT25" cm="1">
        <f t="array" ref="AT25">INDEX($P$42:$P$1000, (ROW()-ROW($AT$1))*6 + 1)</f>
        <v>0</v>
      </c>
      <c r="AU25" t="e" cm="1">
        <f t="array" ref="AU25">INDEX($P$43:$P$1000, (ROW()-ROW($AU$1))*6 + 1)</f>
        <v>#VALUE!</v>
      </c>
    </row>
    <row r="26" spans="2:47">
      <c r="B26" t="s">
        <v>131</v>
      </c>
      <c r="AO26" t="str" cm="1">
        <f t="array" ref="AO26">INDEX($N$43:$N$1000, (ROW()-ROW($AO$1))*6 + 1)</f>
        <v>https://www.amazon.com/A-Court-of-Silver-Flames/dp/B08FCXG1SB/ref=zg_bs_g_audible_d_sccl_25/133-8364463-3604600?isALC=tru</v>
      </c>
      <c r="AP26" t="str" cm="1">
        <f t="array" ref="AP26">INDEX($N$41:$N$1000, (ROW()-ROW($AP$1))*6 + 1)</f>
        <v>A Court of Silver Flames</v>
      </c>
      <c r="AQ26" t="str" cm="1">
        <f t="array" ref="AQ26">INDEX($N$40:$N$1000, (ROW()-ROW($AQ$1))*6 + 1)</f>
        <v>https://c.media-amazon.com/images/I/91dvInY9WWL._AC_UL600_SR600,400_.jpg</v>
      </c>
      <c r="AR26" t="str" cm="1">
        <f t="array" ref="AR26">INDEX($N$42:$N$1000, (ROW()-ROW($AR$1))*6 + 1)</f>
        <v>A-Court-of-Silver-Flames</v>
      </c>
      <c r="AS26" cm="1">
        <f t="array" ref="AS26">INDEX($P$41:$P$1000, (ROW()-ROW($AS$1))*6 + 1)</f>
        <v>0</v>
      </c>
      <c r="AT26" cm="1">
        <f t="array" ref="AT26">INDEX($P$42:$P$1000, (ROW()-ROW($AT$1))*6 + 1)</f>
        <v>0</v>
      </c>
      <c r="AU26" t="e" cm="1">
        <f t="array" ref="AU26">INDEX($P$43:$P$1000, (ROW()-ROW($AU$1))*6 + 1)</f>
        <v>#VALUE!</v>
      </c>
    </row>
    <row r="27" spans="2:47">
      <c r="AO27" t="str" cm="1">
        <f t="array" ref="AO27">INDEX($N$43:$N$1000, (ROW()-ROW($AO$1))*6 + 1)</f>
        <v>https://www.amazon.com/Any-Other-Name-Novel/dp/B0CT69D7NF/ref=zg_bs_g_audible_d_sccl_26/133-8364463-3604600?isALC=tru</v>
      </c>
      <c r="AP27" t="str" cm="1">
        <f t="array" ref="AP27">INDEX($N$41:$N$1000, (ROW()-ROW($AP$1))*6 + 1)</f>
        <v>By Any Other Name: A Novel</v>
      </c>
      <c r="AQ27" t="str" cm="1">
        <f t="array" ref="AQ27">INDEX($N$40:$N$1000, (ROW()-ROW($AQ$1))*6 + 1)</f>
        <v>https://c.media-amazon.com/images/I/91qS+qTChQL._AC_UL600_SR600,400_.jpg</v>
      </c>
      <c r="AR27" t="str" cm="1">
        <f t="array" ref="AR27">INDEX($N$42:$N$1000, (ROW()-ROW($AR$1))*6 + 1)</f>
        <v>Any-Other-Name-Novel</v>
      </c>
      <c r="AS27" cm="1">
        <f t="array" ref="AS27">INDEX($P$41:$P$1000, (ROW()-ROW($AS$1))*6 + 1)</f>
        <v>0</v>
      </c>
      <c r="AT27" cm="1">
        <f t="array" ref="AT27">INDEX($P$42:$P$1000, (ROW()-ROW($AT$1))*6 + 1)</f>
        <v>0</v>
      </c>
      <c r="AU27" t="e" cm="1">
        <f t="array" ref="AU27">INDEX($P$43:$P$1000, (ROW()-ROW($AU$1))*6 + 1)</f>
        <v>#VALUE!</v>
      </c>
    </row>
    <row r="28" spans="2:47">
      <c r="B28" t="s">
        <v>132</v>
      </c>
      <c r="AO28" t="str" cm="1">
        <f t="array" ref="AO28">INDEX($N$43:$N$1000, (ROW()-ROW($AO$1))*6 + 1)</f>
        <v>https://www.amazon.com/Haunting-Adeline-Mouse-Duet-Book/dp/B0BC9YDM8R/ref=zg_bs_g_audible_d_sccl_27/133-8364463-3604600?isALC=tru</v>
      </c>
      <c r="AP28" t="str" cm="1">
        <f t="array" ref="AP28">INDEX($N$41:$N$1000, (ROW()-ROW($AP$1))*6 + 1)</f>
        <v>Haunting Adeline: Cat and Mouse Duet, Book 1</v>
      </c>
      <c r="AQ28" t="str" cm="1">
        <f t="array" ref="AQ28">INDEX($N$40:$N$1000, (ROW()-ROW($AQ$1))*6 + 1)</f>
        <v>https://c.media-amazon.com/images/I/91F4ku0sviL._AC_UL600_SR600,400_.jpg</v>
      </c>
      <c r="AR28" t="str" cm="1">
        <f t="array" ref="AR28">INDEX($N$42:$N$1000, (ROW()-ROW($AR$1))*6 + 1)</f>
        <v>Haunting-Adeline-Mouse-Duet-Book</v>
      </c>
      <c r="AS28" cm="1">
        <f t="array" ref="AS28">INDEX($P$41:$P$1000, (ROW()-ROW($AS$1))*6 + 1)</f>
        <v>0</v>
      </c>
      <c r="AT28" cm="1">
        <f t="array" ref="AT28">INDEX($P$42:$P$1000, (ROW()-ROW($AT$1))*6 + 1)</f>
        <v>0</v>
      </c>
      <c r="AU28" t="e" cm="1">
        <f t="array" ref="AU28">INDEX($P$43:$P$1000, (ROW()-ROW($AU$1))*6 + 1)</f>
        <v>#VALUE!</v>
      </c>
    </row>
    <row r="29" spans="2:47">
      <c r="B29" t="s">
        <v>133</v>
      </c>
      <c r="AO29" t="str" cm="1">
        <f t="array" ref="AO29">INDEX($N$43:$N$1000, (ROW()-ROW($AO$1))*6 + 1)</f>
        <v>https://www.amazon.com/Verity-Colleen-Hoover-audiobook/dp/B07Q4XWX8C/ref=zg_bs_g_audible_d_sccl_28/133-8364463-3604600?isALC=tru</v>
      </c>
      <c r="AP29" t="str" cm="1">
        <f t="array" ref="AP29">INDEX($N$41:$N$1000, (ROW()-ROW($AP$1))*6 + 1)</f>
        <v>Verity</v>
      </c>
      <c r="AQ29" t="str" cm="1">
        <f t="array" ref="AQ29">INDEX($N$40:$N$1000, (ROW()-ROW($AQ$1))*6 + 1)</f>
        <v>https://c.media-amazon.com/images/I/91GK2UcpNmL._AC_UL600_SR600,400_.jpg</v>
      </c>
      <c r="AR29" t="str" cm="1">
        <f t="array" ref="AR29">INDEX($N$42:$N$1000, (ROW()-ROW($AR$1))*6 + 1)</f>
        <v>Verity-Colleen-Hoover-audiobook</v>
      </c>
      <c r="AS29" cm="1">
        <f t="array" ref="AS29">INDEX($P$41:$P$1000, (ROW()-ROW($AS$1))*6 + 1)</f>
        <v>0</v>
      </c>
      <c r="AT29" cm="1">
        <f t="array" ref="AT29">INDEX($P$42:$P$1000, (ROW()-ROW($AT$1))*6 + 1)</f>
        <v>0</v>
      </c>
      <c r="AU29" t="e" cm="1">
        <f t="array" ref="AU29">INDEX($P$43:$P$1000, (ROW()-ROW($AU$1))*6 + 1)</f>
        <v>#VALUE!</v>
      </c>
    </row>
    <row r="30" spans="2:47">
      <c r="AO30" t="str" cm="1">
        <f t="array" ref="AO30">INDEX($N$43:$N$1000, (ROW()-ROW($AO$1))*6 + 1)</f>
        <v>https://www.amazon.com/House-Flame-Shadow-Crescent-City/dp/B0CGSGXB8Y/ref=zg_bs_g_audible_d_sccl_29/133-8364463-3604600?isALC=tru</v>
      </c>
      <c r="AP30" t="str" cm="1">
        <f t="array" ref="AP30">INDEX($N$41:$N$1000, (ROW()-ROW($AP$1))*6 + 1)</f>
        <v>House of Flame and Shadow: Crescent City, Book 3</v>
      </c>
      <c r="AQ30" t="str" cm="1">
        <f t="array" ref="AQ30">INDEX($N$40:$N$1000, (ROW()-ROW($AQ$1))*6 + 1)</f>
        <v>https://c.media-amazon.com/images/I/91Wo-RnOG7L._AC_UL600_SR600,400_.jpg</v>
      </c>
      <c r="AR30" t="str" cm="1">
        <f t="array" ref="AR30">INDEX($N$42:$N$1000, (ROW()-ROW($AR$1))*6 + 1)</f>
        <v>House-Flame-Shadow-Crescent-City</v>
      </c>
      <c r="AS30" cm="1">
        <f t="array" ref="AS30">INDEX($P$41:$P$1000, (ROW()-ROW($AS$1))*6 + 1)</f>
        <v>0</v>
      </c>
      <c r="AT30" cm="1">
        <f t="array" ref="AT30">INDEX($P$42:$P$1000, (ROW()-ROW($AT$1))*6 + 1)</f>
        <v>0</v>
      </c>
      <c r="AU30" t="e" cm="1">
        <f t="array" ref="AU30">INDEX($P$43:$P$1000, (ROW()-ROW($AU$1))*6 + 1)</f>
        <v>#VALUE!</v>
      </c>
    </row>
    <row r="31" spans="2:47">
      <c r="AO31" t="str" cm="1">
        <f t="array" ref="AO31">INDEX($N$43:$N$1000, (ROW()-ROW($AO$1))*6 + 1)</f>
        <v>https://www.amazon.com/Throne-of-Glass/dp/B08T1NR1Q7/ref=zg_bs_g_audible_d_sccl_30/133-8364463-3604600?isALC=tru</v>
      </c>
      <c r="AP31" t="str" cm="1">
        <f t="array" ref="AP31">INDEX($N$41:$N$1000, (ROW()-ROW($AP$1))*6 + 1)</f>
        <v>Throne of Glass: Throne of Glass, Book 1</v>
      </c>
      <c r="AQ31" t="str" cm="1">
        <f t="array" ref="AQ31">INDEX($N$40:$N$1000, (ROW()-ROW($AQ$1))*6 + 1)</f>
        <v>https://c.media-amazon.com/images/I/81NUJN4cE4L._AC_UL600_SR600,400_.jpg</v>
      </c>
      <c r="AR31" t="str" cm="1">
        <f t="array" ref="AR31">INDEX($N$42:$N$1000, (ROW()-ROW($AR$1))*6 + 1)</f>
        <v>Throne-of-Glass</v>
      </c>
      <c r="AS31" cm="1">
        <f t="array" ref="AS31">INDEX($P$41:$P$1000, (ROW()-ROW($AS$1))*6 + 1)</f>
        <v>0</v>
      </c>
      <c r="AT31" cm="1">
        <f t="array" ref="AT31">INDEX($P$42:$P$1000, (ROW()-ROW($AT$1))*6 + 1)</f>
        <v>0</v>
      </c>
      <c r="AU31" t="e" cm="1">
        <f t="array" ref="AU31">INDEX($P$43:$P$1000, (ROW()-ROW($AU$1))*6 + 1)</f>
        <v>#VALUE!</v>
      </c>
    </row>
    <row r="32" spans="2:47">
      <c r="AO32" t="str" cm="1">
        <f t="array" ref="AO32">INDEX($N$43:$N$1000, (ROW()-ROW($AO$1))*6 + 1)</f>
        <v>https://www.amazon.com/Task-Force-Hammer-Expeditionary-Book/dp/B0D387VYB2/ref=zg_bs_g_audible_d_sccl_31/133-8364463-3604600?isALC=tru</v>
      </c>
      <c r="AP32" t="str" cm="1">
        <f t="array" ref="AP32">INDEX($N$41:$N$1000, (ROW()-ROW($AP$1))*6 + 1)</f>
        <v>Task Force Hammer: Expeditionary Force, Book 17</v>
      </c>
      <c r="AQ32" t="str" cm="1">
        <f t="array" ref="AQ32">INDEX($N$40:$N$1000, (ROW()-ROW($AQ$1))*6 + 1)</f>
        <v>https://c.media-amazon.com/images/I/81mHEzvuqwL._AC_UL300_SR300,200_.jpg</v>
      </c>
      <c r="AR32" t="str" cm="1">
        <f t="array" ref="AR32">INDEX($N$42:$N$1000, (ROW()-ROW($AR$1))*6 + 1)</f>
        <v>Task-Force-Hammer-Expeditionary-Book</v>
      </c>
      <c r="AS32" cm="1">
        <f t="array" ref="AS32">INDEX($P$41:$P$1000, (ROW()-ROW($AS$1))*6 + 1)</f>
        <v>0</v>
      </c>
      <c r="AT32" cm="1">
        <f t="array" ref="AT32">INDEX($P$42:$P$1000, (ROW()-ROW($AT$1))*6 + 1)</f>
        <v>0</v>
      </c>
      <c r="AU32" t="e" cm="1">
        <f t="array" ref="AU32">INDEX($P$43:$P$1000, (ROW()-ROW($AU$1))*6 + 1)</f>
        <v>#VALUE!</v>
      </c>
    </row>
    <row r="33" spans="1:47">
      <c r="AO33" t="str" cm="1">
        <f t="array" ref="AO33">INDEX($N$43:$N$1000, (ROW()-ROW($AO$1))*6 + 1)</f>
        <v>https://www.amazon.com/Audible-The-Housemaid-Is-Watching/dp/B0CTN29L42/ref=zg_bs_g_audible_d_sccl_32/133-8364463-3604600?isALC=tru</v>
      </c>
      <c r="AP33" t="str" cm="1">
        <f t="array" ref="AP33">INDEX($N$41:$N$1000, (ROW()-ROW($AP$1))*6 + 1)</f>
        <v>The Housemaid Is Watching</v>
      </c>
      <c r="AQ33" t="str" cm="1">
        <f t="array" ref="AQ33">INDEX($N$40:$N$1000, (ROW()-ROW($AQ$1))*6 + 1)</f>
        <v>https://c.media-amazon.com/images/I/91SMFFD6MgL._AC_UL300_SR300,200_.jpg</v>
      </c>
      <c r="AR33" t="str" cm="1">
        <f t="array" ref="AR33">INDEX($N$42:$N$1000, (ROW()-ROW($AR$1))*6 + 1)</f>
        <v>Audible-The-Housemaid-Is-Watching</v>
      </c>
      <c r="AS33" cm="1">
        <f t="array" ref="AS33">INDEX($P$41:$P$1000, (ROW()-ROW($AS$1))*6 + 1)</f>
        <v>0</v>
      </c>
      <c r="AT33" cm="1">
        <f t="array" ref="AT33">INDEX($P$42:$P$1000, (ROW()-ROW($AT$1))*6 + 1)</f>
        <v>0</v>
      </c>
      <c r="AU33" t="e" cm="1">
        <f t="array" ref="AU33">INDEX($P$43:$P$1000, (ROW()-ROW($AU$1))*6 + 1)</f>
        <v>#VALUE!</v>
      </c>
    </row>
    <row r="34" spans="1:47">
      <c r="AO34" t="str" cm="1">
        <f t="array" ref="AO34">INDEX($N$43:$N$1000, (ROW()-ROW($AO$1))*6 + 1)</f>
        <v>https://www.amazon.com/Court-of-Frost-and-Starlight-audiobook/dp/B07BFFHCR7/ref=zg_bs_g_audible_d_sccl_33/133-8364463-3604600?isALC=tru</v>
      </c>
      <c r="AP34" t="str" cm="1">
        <f t="array" ref="AP34">INDEX($N$41:$N$1000, (ROW()-ROW($AP$1))*6 + 1)</f>
        <v>A Court of Frost and Starlight</v>
      </c>
      <c r="AQ34" t="str" cm="1">
        <f t="array" ref="AQ34">INDEX($N$40:$N$1000, (ROW()-ROW($AQ$1))*6 + 1)</f>
        <v>https://c.media-amazon.com/images/I/81EFLNROzaL._AC_UL300_SR300,200_.jpg</v>
      </c>
      <c r="AR34" t="str" cm="1">
        <f t="array" ref="AR34">INDEX($N$42:$N$1000, (ROW()-ROW($AR$1))*6 + 1)</f>
        <v>Court-of-Frost-and-Starlight-audiobook</v>
      </c>
      <c r="AS34" cm="1">
        <f t="array" ref="AS34">INDEX($P$41:$P$1000, (ROW()-ROW($AS$1))*6 + 1)</f>
        <v>0</v>
      </c>
      <c r="AT34" cm="1">
        <f t="array" ref="AT34">INDEX($P$42:$P$1000, (ROW()-ROW($AT$1))*6 + 1)</f>
        <v>0</v>
      </c>
      <c r="AU34" t="e" cm="1">
        <f t="array" ref="AU34">INDEX($P$43:$P$1000, (ROW()-ROW($AU$1))*6 + 1)</f>
        <v>#VALUE!</v>
      </c>
    </row>
    <row r="35" spans="1:47">
      <c r="AO35" t="str" cm="1">
        <f t="array" ref="AO35">INDEX($N$43:$N$1000, (ROW()-ROW($AO$1))*6 + 1)</f>
        <v>https://www.amazon.com/Audible-The-Housemaids-Secret/dp/B0BSVFGW4M/ref=zg_bs_g_audible_d_sccl_34/133-8364463-3604600?isALC=tru</v>
      </c>
      <c r="AP35" t="str" cm="1">
        <f t="array" ref="AP35">INDEX($N$41:$N$1000, (ROW()-ROW($AP$1))*6 + 1)</f>
        <v>The Housemaid's Secret</v>
      </c>
      <c r="AQ35" t="str" cm="1">
        <f t="array" ref="AQ35">INDEX($N$40:$N$1000, (ROW()-ROW($AQ$1))*6 + 1)</f>
        <v>https://c.media-amazon.com/images/I/913TDZlxG8L._AC_UL300_SR300,200_.jpg</v>
      </c>
      <c r="AR35" t="str" cm="1">
        <f t="array" ref="AR35">INDEX($N$42:$N$1000, (ROW()-ROW($AR$1))*6 + 1)</f>
        <v>Audible-The-Housemaids-Secret</v>
      </c>
      <c r="AS35" cm="1">
        <f t="array" ref="AS35">INDEX($P$41:$P$1000, (ROW()-ROW($AS$1))*6 + 1)</f>
        <v>0</v>
      </c>
      <c r="AT35" cm="1">
        <f t="array" ref="AT35">INDEX($P$42:$P$1000, (ROW()-ROW($AT$1))*6 + 1)</f>
        <v>0</v>
      </c>
      <c r="AU35" t="e" cm="1">
        <f t="array" ref="AU35">INDEX($P$43:$P$1000, (ROW()-ROW($AU$1))*6 + 1)</f>
        <v>#VALUE!</v>
      </c>
    </row>
    <row r="36" spans="1:47">
      <c r="AO36" t="str" cm="1">
        <f t="array" ref="AO36">INDEX($N$43:$N$1000, (ROW()-ROW($AO$1))*6 + 1)</f>
        <v>https://www.amazon.com/First-Lie-Wins-A-Novel/dp/B0C4BHDZGM/ref=zg_bs_g_audible_d_sccl_35/133-8364463-3604600?isALC=tru</v>
      </c>
      <c r="AP36" t="str" cm="1">
        <f t="array" ref="AP36">INDEX($N$41:$N$1000, (ROW()-ROW($AP$1))*6 + 1)</f>
        <v>First Lie Wins: A Novel</v>
      </c>
      <c r="AQ36" t="str" cm="1">
        <f t="array" ref="AQ36">INDEX($N$40:$N$1000, (ROW()-ROW($AQ$1))*6 + 1)</f>
        <v>https://c.media-amazon.com/images/I/81O4b-j4vnL._AC_UL300_SR300,200_.jpg</v>
      </c>
      <c r="AR36" t="str" cm="1">
        <f t="array" ref="AR36">INDEX($N$42:$N$1000, (ROW()-ROW($AR$1))*6 + 1)</f>
        <v>First-Lie-Wins-A-Novel</v>
      </c>
      <c r="AS36" cm="1">
        <f t="array" ref="AS36">INDEX($P$41:$P$1000, (ROW()-ROW($AS$1))*6 + 1)</f>
        <v>0</v>
      </c>
      <c r="AT36" cm="1">
        <f t="array" ref="AT36">INDEX($P$42:$P$1000, (ROW()-ROW($AT$1))*6 + 1)</f>
        <v>0</v>
      </c>
      <c r="AU36" t="e" cm="1">
        <f t="array" ref="AU36">INDEX($P$43:$P$1000, (ROW()-ROW($AU$1))*6 + 1)</f>
        <v>#VALUE!</v>
      </c>
    </row>
    <row r="37" spans="1:47">
      <c r="A37" s="2" t="s">
        <v>139</v>
      </c>
      <c r="B37" s="3" t="s">
        <v>1552</v>
      </c>
      <c r="AO37" t="str" cm="1">
        <f t="array" ref="AO37">INDEX($N$43:$N$1000, (ROW()-ROW($AO$1))*6 + 1)</f>
        <v>https://www.amazon.com/Audible-Listen-Lie-Novel/dp/B0C3PCKQGX/ref=zg_bs_g_audible_d_sccl_36/133-8364463-3604600?isALC=tru</v>
      </c>
      <c r="AP37" t="str" cm="1">
        <f t="array" ref="AP37">INDEX($N$41:$N$1000, (ROW()-ROW($AP$1))*6 + 1)</f>
        <v>Listen for the Lie: A Novel</v>
      </c>
      <c r="AQ37" t="str" cm="1">
        <f t="array" ref="AQ37">INDEX($N$40:$N$1000, (ROW()-ROW($AQ$1))*6 + 1)</f>
        <v>https://c.media-amazon.com/images/I/81Ln7A2uGYL._AC_UL300_SR300,200_.jpg</v>
      </c>
      <c r="AR37" t="str" cm="1">
        <f t="array" ref="AR37">INDEX($N$42:$N$1000, (ROW()-ROW($AR$1))*6 + 1)</f>
        <v>Audible-Listen-Lie-Novel</v>
      </c>
      <c r="AS37" cm="1">
        <f t="array" ref="AS37">INDEX($P$41:$P$1000, (ROW()-ROW($AS$1))*6 + 1)</f>
        <v>0</v>
      </c>
      <c r="AT37" cm="1">
        <f t="array" ref="AT37">INDEX($P$42:$P$1000, (ROW()-ROW($AT$1))*6 + 1)</f>
        <v>0</v>
      </c>
      <c r="AU37" t="e" cm="1">
        <f t="array" ref="AU37">INDEX($P$43:$P$1000, (ROW()-ROW($AU$1))*6 + 1)</f>
        <v>#VALUE!</v>
      </c>
    </row>
    <row r="38" spans="1:47">
      <c r="A38" t="s">
        <v>134</v>
      </c>
      <c r="AO38" t="str" cm="1">
        <f t="array" ref="AO38">INDEX($N$43:$N$1000, (ROW()-ROW($AO$1))*6 + 1)</f>
        <v>https://www.amazon.com/The-Nightingale-Kristin-Hannah-audiobook/dp/B00NY8OTR0/ref=zg_bs_g_audible_d_sccl_37/133-8364463-3604600?isALC=tru</v>
      </c>
      <c r="AP38" t="str" cm="1">
        <f t="array" ref="AP38">INDEX($N$41:$N$1000, (ROW()-ROW($AP$1))*6 + 1)</f>
        <v>The Nightingale</v>
      </c>
      <c r="AQ38" t="str" cm="1">
        <f t="array" ref="AQ38">INDEX($N$40:$N$1000, (ROW()-ROW($AQ$1))*6 + 1)</f>
        <v>https://c.media-amazon.com/images/I/81MSoBp+PAL._AC_UL300_SR300,200_.jpg</v>
      </c>
      <c r="AR38" t="str" cm="1">
        <f t="array" ref="AR38">INDEX($N$42:$N$1000, (ROW()-ROW($AR$1))*6 + 1)</f>
        <v>The-Nightingale-Kristin-Hannah-audiobook</v>
      </c>
      <c r="AS38" cm="1">
        <f t="array" ref="AS38">INDEX($P$41:$P$1000, (ROW()-ROW($AS$1))*6 + 1)</f>
        <v>0</v>
      </c>
      <c r="AT38" cm="1">
        <f t="array" ref="AT38">INDEX($P$42:$P$1000, (ROW()-ROW($AT$1))*6 + 1)</f>
        <v>0</v>
      </c>
      <c r="AU38" t="e" cm="1">
        <f t="array" ref="AU38">INDEX($P$43:$P$1000, (ROW()-ROW($AU$1))*6 + 1)</f>
        <v>#VALUE!</v>
      </c>
    </row>
    <row r="39" spans="1:47">
      <c r="A39" t="s">
        <v>135</v>
      </c>
      <c r="E39" t="str">
        <f>J39&amp;$B$37&amp;B42&amp;K39</f>
        <v>&lt;a href="/Audible_Books_and_Originals1/Not-Till-Are-Lost-Bobiverse"&gt;&lt;div class="product-card"&gt;</v>
      </c>
      <c r="J39" t="s">
        <v>146</v>
      </c>
      <c r="K39" t="s">
        <v>145</v>
      </c>
      <c r="O39" s="7"/>
      <c r="AO39" t="str" cm="1">
        <f t="array" ref="AO39">INDEX($N$43:$N$1000, (ROW()-ROW($AO$1))*6 + 1)</f>
        <v>https://www.amazon.com/Queen-of-Shadows-Sarah-J-Maas-audiobook/dp/B012BQ4GQE/ref=zg_bs_g_audible_d_sccl_38/133-8364463-3604600?isALC=tru</v>
      </c>
      <c r="AP39" t="str" cm="1">
        <f t="array" ref="AP39">INDEX($N$41:$N$1000, (ROW()-ROW($AP$1))*6 + 1)</f>
        <v>Queen of Shadows</v>
      </c>
      <c r="AQ39" t="str" cm="1">
        <f t="array" ref="AQ39">INDEX($N$40:$N$1000, (ROW()-ROW($AQ$1))*6 + 1)</f>
        <v>https://c.media-amazon.com/images/I/81POIkf0bAL._AC_UL300_SR300,200_.jpg</v>
      </c>
      <c r="AR39" t="str" cm="1">
        <f t="array" ref="AR39">INDEX($N$42:$N$1000, (ROW()-ROW($AR$1))*6 + 1)</f>
        <v>Queen-of-Shadows-Sarah-J-Maas-audiobook</v>
      </c>
      <c r="AS39" cm="1">
        <f t="array" ref="AS39">INDEX($P$41:$P$1000, (ROW()-ROW($AS$1))*6 + 1)</f>
        <v>0</v>
      </c>
      <c r="AT39" cm="1">
        <f t="array" ref="AT39">INDEX($P$42:$P$1000, (ROW()-ROW($AT$1))*6 + 1)</f>
        <v>0</v>
      </c>
      <c r="AU39" t="e" cm="1">
        <f t="array" ref="AU39">INDEX($P$43:$P$1000, (ROW()-ROW($AU$1))*6 + 1)</f>
        <v>#VALUE!</v>
      </c>
    </row>
    <row r="40" spans="1:47">
      <c r="A40" t="s">
        <v>1553</v>
      </c>
      <c r="B40" t="str">
        <f>MID(A40, FIND("https://", A40), IFERROR(FIND(".jpg", A40), FIND(".png", A40)) - FIND("https://", A40) + 4)</f>
        <v>https://c.media-amazon.com/images/I/81DXzK0i3KL._AC_UL600_SR600,400_.jpg</v>
      </c>
      <c r="E40" t="str">
        <f>J40&amp;B40&amp;K40&amp;B41&amp;L40</f>
        <v>&lt;img src="https://c.media-amazon.com/images/I/81DXzK0i3KL._AC_UL600_SR600,400_.jpg" alt="Not Till We Are Lost: Bobiverse, Book 5" class="product-image"&gt;</v>
      </c>
      <c r="J40" t="s">
        <v>140</v>
      </c>
      <c r="K40" t="s">
        <v>141</v>
      </c>
      <c r="L40" t="s">
        <v>142</v>
      </c>
      <c r="N40" t="str">
        <f>B40</f>
        <v>https://c.media-amazon.com/images/I/81DXzK0i3KL._AC_UL600_SR600,400_.jpg</v>
      </c>
      <c r="O40" t="s">
        <v>341</v>
      </c>
      <c r="AO40" t="str" cm="1">
        <f t="array" ref="AO40">INDEX($N$43:$N$1000, (ROW()-ROW($AO$1))*6 + 1)</f>
        <v>https://www.amazon.com/Mountain-You-Transforming-Self-Sabotage-Self-Mastery/dp/B09WXLQM7J/ref=zg_bs_g_audible_d_sccl_39/133-8364463-3604600?isALC=tru</v>
      </c>
      <c r="AP40" t="str" cm="1">
        <f t="array" ref="AP40">INDEX($N$41:$N$1000, (ROW()-ROW($AP$1))*6 + 1)</f>
        <v>The Mountain Is You: Transforming Self-Sabotage into Self-Mastery</v>
      </c>
      <c r="AQ40" t="str" cm="1">
        <f t="array" ref="AQ40">INDEX($N$40:$N$1000, (ROW()-ROW($AQ$1))*6 + 1)</f>
        <v>https://c.media-amazon.com/images/I/61UC-FYP3gL._AC_UL300_SR300,200_.jpg</v>
      </c>
      <c r="AR40" t="str" cm="1">
        <f t="array" ref="AR40">INDEX($N$42:$N$1000, (ROW()-ROW($AR$1))*6 + 1)</f>
        <v>Mountain-You-Transforming-Self-Sabotage-Self-Mastery</v>
      </c>
      <c r="AS40" cm="1">
        <f t="array" ref="AS40">INDEX($P$41:$P$1000, (ROW()-ROW($AS$1))*6 + 1)</f>
        <v>0</v>
      </c>
      <c r="AT40" cm="1">
        <f t="array" ref="AT40">INDEX($P$42:$P$1000, (ROW()-ROW($AT$1))*6 + 1)</f>
        <v>0</v>
      </c>
      <c r="AU40" t="e" cm="1">
        <f t="array" ref="AU40">INDEX($P$43:$P$1000, (ROW()-ROW($AU$1))*6 + 1)</f>
        <v>#VALUE!</v>
      </c>
    </row>
    <row r="41" spans="1:47">
      <c r="A41" t="s">
        <v>1554</v>
      </c>
      <c r="B41" t="str">
        <f>MID(A41, FIND("""", A41, FIND("name"":", A41)) + 4, LEN(A41) - FIND("""", A41, FIND("name"":", A41)) - 5)</f>
        <v>Not Till We Are Lost: Bobiverse, Book 5</v>
      </c>
      <c r="E41" t="str">
        <f>J41&amp;B41&amp;K41</f>
        <v>&lt;h3 class="product-title"&gt;Not Till We Are Lost: Bobiverse, Book 5&lt;/h3&gt;</v>
      </c>
      <c r="J41" t="s">
        <v>144</v>
      </c>
      <c r="K41" t="s">
        <v>143</v>
      </c>
      <c r="N41" t="str">
        <f>B41</f>
        <v>Not Till We Are Lost: Bobiverse, Book 5</v>
      </c>
      <c r="O41" t="s">
        <v>1754</v>
      </c>
      <c r="P41" t="str">
        <f>O41</f>
        <v xml:space="preserve">    "productDetails": "The number one best-selling series that Audible listeners call “wonderfully entertaining”, “packed with humor, geek references and thought-provoking storylines”, and performed by “a true master story teller and actor” returns as the Bobs face their deadliest challenge yet.The Bobiverse is a different place in the aftermath of the Starfleet War, and the days of the Bobs gathering in one big happy moot are far behind. There’s anti-Bob sentiment on multiple planets, the Skippies playing with an AI time bomb, and multiple Bobs just wanting to get away from it all.But it all pales compared to what Icarus and Daedalus discover on their 26,000-year journey to the center of the galaxy. Sure, it could settle the Fermi Paradox for good (and what Bob doesn’t want to solve a mystery of the universe?). But it also reveals a threat to the galaxy greater than anything the Bobs could have imagined.Just another average day in the Bobiverse.   Read less",</v>
      </c>
      <c r="AO41" t="str" cm="1">
        <f t="array" ref="AO41">INDEX($N$43:$N$1000, (ROW()-ROW($AO$1))*6 + 1)</f>
        <v>https://www.amazon.com/Heir-Fire-Throne-Glass-Book/dp/B09CH915FH/ref=zg_bs_g_audible_d_sccl_40/133-8364463-3604600?isALC=tru</v>
      </c>
      <c r="AP41" t="str" cm="1">
        <f t="array" ref="AP41">INDEX($N$41:$N$1000, (ROW()-ROW($AP$1))*6 + 1)</f>
        <v>Heir of Fire: Throne of Glass, Book 3</v>
      </c>
      <c r="AQ41" t="str" cm="1">
        <f t="array" ref="AQ41">INDEX($N$40:$N$1000, (ROW()-ROW($AQ$1))*6 + 1)</f>
        <v>https://c.media-amazon.com/images/I/91SMNQ7OuBL._AC_UL300_SR300,200_.jpg</v>
      </c>
      <c r="AR41" t="str" cm="1">
        <f t="array" ref="AR41">INDEX($N$42:$N$1000, (ROW()-ROW($AR$1))*6 + 1)</f>
        <v>Heir-Fire-Throne-Glass-Book</v>
      </c>
      <c r="AS41" cm="1">
        <f t="array" ref="AS41">INDEX($P$41:$P$1000, (ROW()-ROW($AS$1))*6 + 1)</f>
        <v>0</v>
      </c>
      <c r="AT41" cm="1">
        <f t="array" ref="AT41">INDEX($P$42:$P$1000, (ROW()-ROW($AT$1))*6 + 1)</f>
        <v>0</v>
      </c>
      <c r="AU41" t="e" cm="1">
        <f t="array" ref="AU41">INDEX($P$43:$P$1000, (ROW()-ROW($AU$1))*6 + 1)</f>
        <v>#VALUE!</v>
      </c>
    </row>
    <row r="42" spans="1:47">
      <c r="A42" t="s">
        <v>1555</v>
      </c>
      <c r="B42" t="str">
        <f>MID(A42, FIND("amazon.com/", A42) + LEN("amazon.com/"), LEN(A42) - FIND("amazon.com/", A42) - LEN("amazon.com/")-1)</f>
        <v>Not-Till-Are-Lost-Bobiverse</v>
      </c>
      <c r="E42" t="str">
        <f>J42</f>
        <v>&lt;/div&gt;</v>
      </c>
      <c r="J42" t="s">
        <v>111</v>
      </c>
      <c r="N42" t="str">
        <f>B42</f>
        <v>Not-Till-Are-Lost-Bobiverse</v>
      </c>
      <c r="O42" t="s">
        <v>1140</v>
      </c>
      <c r="P42" t="str">
        <f>O42</f>
        <v xml:space="preserve">    "customerReviews": "No customer reviews found",</v>
      </c>
      <c r="AO42" t="str" cm="1">
        <f t="array" ref="AO42">INDEX($N$43:$N$1000, (ROW()-ROW($AO$1))*6 + 1)</f>
        <v>https://www.amazon.com/Harry-Potter-Sorcerers-Stone-Book/dp/B017V4IMVQ/ref=zg_bs_g_audible_d_sccl_41/133-8364463-3604600?isALC=tru</v>
      </c>
      <c r="AP42" t="str" cm="1">
        <f t="array" ref="AP42">INDEX($N$41:$N$1000, (ROW()-ROW($AP$1))*6 + 1)</f>
        <v>Harry Potter and the Sorcerer's Stone, Book 1</v>
      </c>
      <c r="AQ42" t="str" cm="1">
        <f t="array" ref="AQ42">INDEX($N$40:$N$1000, (ROW()-ROW($AQ$1))*6 + 1)</f>
        <v>https://c.media-amazon.com/images/I/91eopoUCjLL._AC_UL300_SR300,200_.jpg</v>
      </c>
      <c r="AR42" t="str" cm="1">
        <f t="array" ref="AR42">INDEX($N$42:$N$1000, (ROW()-ROW($AR$1))*6 + 1)</f>
        <v>Harry-Potter-Sorcerers-Stone-Book</v>
      </c>
      <c r="AS42" cm="1">
        <f t="array" ref="AS42">INDEX($P$41:$P$1000, (ROW()-ROW($AS$1))*6 + 1)</f>
        <v>0</v>
      </c>
      <c r="AT42" cm="1">
        <f t="array" ref="AT42">INDEX($P$42:$P$1000, (ROW()-ROW($AT$1))*6 + 1)</f>
        <v>0</v>
      </c>
      <c r="AU42" t="e" cm="1">
        <f t="array" ref="AU42">INDEX($P$43:$P$1000, (ROW()-ROW($AU$1))*6 + 1)</f>
        <v>#VALUE!</v>
      </c>
    </row>
    <row r="43" spans="1:47">
      <c r="A43" t="s">
        <v>1556</v>
      </c>
      <c r="E43" t="str">
        <f>J43</f>
        <v>&lt;/a&gt;</v>
      </c>
      <c r="J43" t="s">
        <v>112</v>
      </c>
      <c r="N43" t="str">
        <f>MID(A43, FIND("https://", A43), LEN(A43) - FIND("https://", A43) - 1)</f>
        <v>https://www.amazon.com/Not-Till-Are-Lost-Bobiverse/dp/B0CW2345TV/ref=zg_bs_g_audible_d_sccl_1/133-8364463-3604600?isALC=tru</v>
      </c>
      <c r="O43" t="s">
        <v>1755</v>
      </c>
      <c r="P43" t="str">
        <f>MID(O43, FIND("https://", O43), LEN(O43) - FIND("https://", O43) )</f>
        <v>https://www.amazon.com/Not-Till-Are-Lost-Bobiverse/dp/B0CW2345TV?isALC=tru&amp;linkCode=ll1&amp;tag=dividy-20&amp;linkId=4b35ebffc6804e547818e15216a7d946&amp;language=en_US&amp;ref_=as_li_ss_tl</v>
      </c>
      <c r="AO43" t="str" cm="1">
        <f t="array" ref="AO43">INDEX($N$43:$N$1000, (ROW()-ROW($AO$1))*6 + 1)</f>
        <v>https://www.amazon.com/The-Life-Impossible-A-Novel/dp/B0CH1S1DD6/ref=zg_bs_g_audible_d_sccl_42/133-8364463-3604600?isALC=tru</v>
      </c>
      <c r="AP43" t="str" cm="1">
        <f t="array" ref="AP43">INDEX($N$41:$N$1000, (ROW()-ROW($AP$1))*6 + 1)</f>
        <v>The Life Impossible: A Novel</v>
      </c>
      <c r="AQ43" t="str" cm="1">
        <f t="array" ref="AQ43">INDEX($N$40:$N$1000, (ROW()-ROW($AQ$1))*6 + 1)</f>
        <v>https://c.media-amazon.com/images/I/71ly8wRZgIL._AC_UL300_SR300,200_.jpg</v>
      </c>
      <c r="AR43" t="str" cm="1">
        <f t="array" ref="AR43">INDEX($N$42:$N$1000, (ROW()-ROW($AR$1))*6 + 1)</f>
        <v>The-Life-Impossible-A-Novel</v>
      </c>
      <c r="AS43" cm="1">
        <f t="array" ref="AS43">INDEX($P$41:$P$1000, (ROW()-ROW($AS$1))*6 + 1)</f>
        <v>0</v>
      </c>
      <c r="AT43" cm="1">
        <f t="array" ref="AT43">INDEX($P$42:$P$1000, (ROW()-ROW($AT$1))*6 + 1)</f>
        <v>0</v>
      </c>
      <c r="AU43" t="e" cm="1">
        <f t="array" ref="AU43">INDEX($P$43:$P$1000, (ROW()-ROW($AU$1))*6 + 1)</f>
        <v>#VALUE!</v>
      </c>
    </row>
    <row r="44" spans="1:47">
      <c r="A44" t="s">
        <v>136</v>
      </c>
      <c r="O44" t="s">
        <v>162</v>
      </c>
      <c r="AO44" t="str" cm="1">
        <f t="array" ref="AO44">INDEX($N$43:$N$1000, (ROW()-ROW($AO$1))*6 + 1)</f>
        <v>https://www.amazon.com/The-Briar-Club-A-Novel/dp/B0CKZJ25JQ/ref=zg_bs_g_audible_d_sccl_43/133-8364463-3604600?isALC=tru</v>
      </c>
      <c r="AP44" t="str" cm="1">
        <f t="array" ref="AP44">INDEX($N$41:$N$1000, (ROW()-ROW($AP$1))*6 + 1)</f>
        <v>The Briar Club: A Novel</v>
      </c>
      <c r="AQ44" t="str" cm="1">
        <f t="array" ref="AQ44">INDEX($N$40:$N$1000, (ROW()-ROW($AQ$1))*6 + 1)</f>
        <v>https://c.media-amazon.com/images/I/A11RNytjGkL._AC_UL300_SR300,200_.jpg</v>
      </c>
      <c r="AR44" t="str" cm="1">
        <f t="array" ref="AR44">INDEX($N$42:$N$1000, (ROW()-ROW($AR$1))*6 + 1)</f>
        <v>The-Briar-Club-A-Novel</v>
      </c>
      <c r="AS44" cm="1">
        <f t="array" ref="AS44">INDEX($P$41:$P$1000, (ROW()-ROW($AS$1))*6 + 1)</f>
        <v>0</v>
      </c>
      <c r="AT44" cm="1">
        <f t="array" ref="AT44">INDEX($P$42:$P$1000, (ROW()-ROW($AT$1))*6 + 1)</f>
        <v>0</v>
      </c>
      <c r="AU44" t="e" cm="1">
        <f t="array" ref="AU44">INDEX($P$43:$P$1000, (ROW()-ROW($AU$1))*6 + 1)</f>
        <v>#VALUE!</v>
      </c>
    </row>
    <row r="45" spans="1:47">
      <c r="A45" t="s">
        <v>135</v>
      </c>
      <c r="E45" t="str">
        <f t="shared" ref="E45" si="0">J45&amp;$B$37&amp;B48&amp;K45</f>
        <v>&lt;a href="/Audible_Books_and_Originals1/Not-Till-Are-Lost-Bobiverse"&gt;&lt;div class="product-card"&gt;</v>
      </c>
      <c r="J45" t="s">
        <v>146</v>
      </c>
      <c r="K45" t="s">
        <v>145</v>
      </c>
      <c r="O45" s="7"/>
      <c r="AO45" t="str" cm="1">
        <f t="array" ref="AO45">INDEX($N$43:$N$1000, (ROW()-ROW($AO$1))*6 + 1)</f>
        <v>https://www.amazon.com/Crown-of-Midnight/dp/B08V5H41F1/ref=zg_bs_g_audible_d_sccl_44/133-8364463-3604600?isALC=tru</v>
      </c>
      <c r="AP45" t="str" cm="1">
        <f t="array" ref="AP45">INDEX($N$41:$N$1000, (ROW()-ROW($AP$1))*6 + 1)</f>
        <v>Crown of Midnight: Throne of Glass, Book 2</v>
      </c>
      <c r="AQ45" t="str" cm="1">
        <f t="array" ref="AQ45">INDEX($N$40:$N$1000, (ROW()-ROW($AQ$1))*6 + 1)</f>
        <v>https://c.media-amazon.com/images/I/81GLpveESWL._AC_UL300_SR300,200_.jpg</v>
      </c>
      <c r="AR45" t="str" cm="1">
        <f t="array" ref="AR45">INDEX($N$42:$N$1000, (ROW()-ROW($AR$1))*6 + 1)</f>
        <v>Crown-of-Midnight</v>
      </c>
      <c r="AS45" cm="1">
        <f t="array" ref="AS45">INDEX($P$41:$P$1000, (ROW()-ROW($AS$1))*6 + 1)</f>
        <v>0</v>
      </c>
      <c r="AT45" cm="1">
        <f t="array" ref="AT45">INDEX($P$42:$P$1000, (ROW()-ROW($AT$1))*6 + 1)</f>
        <v>0</v>
      </c>
      <c r="AU45" t="e" cm="1">
        <f t="array" ref="AU45">INDEX($P$43:$P$1000, (ROW()-ROW($AU$1))*6 + 1)</f>
        <v>#VALUE!</v>
      </c>
    </row>
    <row r="46" spans="1:47">
      <c r="A46" t="s">
        <v>1553</v>
      </c>
      <c r="B46" t="str">
        <f t="shared" ref="B46" si="1">MID(A46, FIND("https://", A46), IFERROR(FIND(".jpg", A46), FIND(".png", A46)) - FIND("https://", A46) + 4)</f>
        <v>https://c.media-amazon.com/images/I/81DXzK0i3KL._AC_UL600_SR600,400_.jpg</v>
      </c>
      <c r="E46" t="str">
        <f t="shared" ref="E46" si="2">J46&amp;B46&amp;K46&amp;B47&amp;L46</f>
        <v>&lt;img src="https://c.media-amazon.com/images/I/81DXzK0i3KL._AC_UL600_SR600,400_.jpg" alt="Not Till We Are Lost: Bobiverse, Book 5" class="product-image"&gt;</v>
      </c>
      <c r="J46" t="s">
        <v>140</v>
      </c>
      <c r="K46" t="s">
        <v>141</v>
      </c>
      <c r="L46" t="s">
        <v>142</v>
      </c>
      <c r="N46" t="str">
        <f t="shared" ref="N46:N109" si="3">B46</f>
        <v>https://c.media-amazon.com/images/I/81DXzK0i3KL._AC_UL600_SR600,400_.jpg</v>
      </c>
      <c r="O46" t="s">
        <v>341</v>
      </c>
      <c r="AO46" t="str" cm="1">
        <f t="array" ref="AO46">INDEX($N$43:$N$1000, (ROW()-ROW($AO$1))*6 + 1)</f>
        <v>https://www.amazon.com/Empire-of-Storms-Sarah-J-Maas-audiobook/dp/B01KIQV5EU/ref=zg_bs_g_audible_d_sccl_45/133-8364463-3604600?isALC=tru</v>
      </c>
      <c r="AP46" t="str" cm="1">
        <f t="array" ref="AP46">INDEX($N$41:$N$1000, (ROW()-ROW($AP$1))*6 + 1)</f>
        <v>Empire of Storms</v>
      </c>
      <c r="AQ46" t="str" cm="1">
        <f t="array" ref="AQ46">INDEX($N$40:$N$1000, (ROW()-ROW($AQ$1))*6 + 1)</f>
        <v>https://c.media-amazon.com/images/I/81OF0qoTKQL._AC_UL300_SR300,200_.jpg</v>
      </c>
      <c r="AR46" t="str" cm="1">
        <f t="array" ref="AR46">INDEX($N$42:$N$1000, (ROW()-ROW($AR$1))*6 + 1)</f>
        <v>Empire-of-Storms-Sarah-J-Maas-audiobook</v>
      </c>
      <c r="AS46" cm="1">
        <f t="array" ref="AS46">INDEX($P$41:$P$1000, (ROW()-ROW($AS$1))*6 + 1)</f>
        <v>0</v>
      </c>
      <c r="AT46" cm="1">
        <f t="array" ref="AT46">INDEX($P$42:$P$1000, (ROW()-ROW($AT$1))*6 + 1)</f>
        <v>0</v>
      </c>
      <c r="AU46" t="e" cm="1">
        <f t="array" ref="AU46">INDEX($P$43:$P$1000, (ROW()-ROW($AU$1))*6 + 1)</f>
        <v>#VALUE!</v>
      </c>
    </row>
    <row r="47" spans="1:47">
      <c r="A47" t="s">
        <v>1554</v>
      </c>
      <c r="B47" t="str">
        <f t="shared" ref="B47" si="4">MID(A47, FIND("""", A47, FIND("name"":", A47)) + 4, LEN(A47) - FIND("""", A47, FIND("name"":", A47)) - 5)</f>
        <v>Not Till We Are Lost: Bobiverse, Book 5</v>
      </c>
      <c r="E47" t="str">
        <f t="shared" ref="E47" si="5">J47&amp;B47&amp;K47</f>
        <v>&lt;h3 class="product-title"&gt;Not Till We Are Lost: Bobiverse, Book 5&lt;/h3&gt;</v>
      </c>
      <c r="J47" t="s">
        <v>144</v>
      </c>
      <c r="K47" t="s">
        <v>143</v>
      </c>
      <c r="N47" t="str">
        <f t="shared" si="3"/>
        <v>Not Till We Are Lost: Bobiverse, Book 5</v>
      </c>
      <c r="O47" t="s">
        <v>1754</v>
      </c>
      <c r="P47" t="str">
        <f>O47</f>
        <v xml:space="preserve">    "productDetails": "The number one best-selling series that Audible listeners call “wonderfully entertaining”, “packed with humor, geek references and thought-provoking storylines”, and performed by “a true master story teller and actor” returns as the Bobs face their deadliest challenge yet.The Bobiverse is a different place in the aftermath of the Starfleet War, and the days of the Bobs gathering in one big happy moot are far behind. There’s anti-Bob sentiment on multiple planets, the Skippies playing with an AI time bomb, and multiple Bobs just wanting to get away from it all.But it all pales compared to what Icarus and Daedalus discover on their 26,000-year journey to the center of the galaxy. Sure, it could settle the Fermi Paradox for good (and what Bob doesn’t want to solve a mystery of the universe?). But it also reveals a threat to the galaxy greater than anything the Bobs could have imagined.Just another average day in the Bobiverse.   Read less",</v>
      </c>
      <c r="AO47" t="str" cm="1">
        <f t="array" ref="AO47">INDEX($N$43:$N$1000, (ROW()-ROW($AO$1))*6 + 1)</f>
        <v>https://www.amazon.com/Body-Keeps-Score-Healing-Trauma/dp/B08TX585RN/ref=zg_bs_g_audible_d_sccl_46/133-8364463-3604600?isALC=tru</v>
      </c>
      <c r="AP47" t="str" cm="1">
        <f t="array" ref="AP47">INDEX($N$41:$N$1000, (ROW()-ROW($AP$1))*6 + 1)</f>
        <v>The Body Keeps the Score: Brain, Mind, and Body in the Healing of Trauma</v>
      </c>
      <c r="AQ47" t="str" cm="1">
        <f t="array" ref="AQ47">INDEX($N$40:$N$1000, (ROW()-ROW($AQ$1))*6 + 1)</f>
        <v>https://c.media-amazon.com/images/I/81olnaENh0L._AC_UL300_SR300,200_.jpg</v>
      </c>
      <c r="AR47" t="str" cm="1">
        <f t="array" ref="AR47">INDEX($N$42:$N$1000, (ROW()-ROW($AR$1))*6 + 1)</f>
        <v>Body-Keeps-Score-Healing-Trauma</v>
      </c>
      <c r="AS47" cm="1">
        <f t="array" ref="AS47">INDEX($P$41:$P$1000, (ROW()-ROW($AS$1))*6 + 1)</f>
        <v>0</v>
      </c>
      <c r="AT47" cm="1">
        <f t="array" ref="AT47">INDEX($P$42:$P$1000, (ROW()-ROW($AT$1))*6 + 1)</f>
        <v>0</v>
      </c>
      <c r="AU47" t="e" cm="1">
        <f t="array" ref="AU47">INDEX($P$43:$P$1000, (ROW()-ROW($AU$1))*6 + 1)</f>
        <v>#VALUE!</v>
      </c>
    </row>
    <row r="48" spans="1:47">
      <c r="A48" t="s">
        <v>1555</v>
      </c>
      <c r="B48" t="str">
        <f t="shared" ref="B48" si="6">MID(A48, FIND("amazon.com/", A48) + LEN("amazon.com/"), LEN(A48) - FIND("amazon.com/", A48) - LEN("amazon.com/")-1)</f>
        <v>Not-Till-Are-Lost-Bobiverse</v>
      </c>
      <c r="E48" t="str">
        <f t="shared" ref="E48:E49" si="7">J48</f>
        <v>&lt;/div&gt;</v>
      </c>
      <c r="J48" t="s">
        <v>111</v>
      </c>
      <c r="N48" t="str">
        <f t="shared" si="3"/>
        <v>Not-Till-Are-Lost-Bobiverse</v>
      </c>
      <c r="O48" t="s">
        <v>1140</v>
      </c>
      <c r="P48" t="str">
        <f>O48</f>
        <v xml:space="preserve">    "customerReviews": "No customer reviews found",</v>
      </c>
      <c r="AO48" t="str" cm="1">
        <f t="array" ref="AO48">INDEX($N$43:$N$1000, (ROW()-ROW($AO$1))*6 + 1)</f>
        <v>https://www.amazon.com/Imminent-Inside-Pentagons-Hunt-UFOs/dp/B0D3FL1M3D/ref=zg_bs_g_audible_d_sccl_47/133-8364463-3604600?isALC=tru</v>
      </c>
      <c r="AP48" t="str" cm="1">
        <f t="array" ref="AP48">INDEX($N$41:$N$1000, (ROW()-ROW($AP$1))*6 + 1)</f>
        <v>Imminent: Inside the Pentagon’s Hunt for UFOs</v>
      </c>
      <c r="AQ48" t="str" cm="1">
        <f t="array" ref="AQ48">INDEX($N$40:$N$1000, (ROW()-ROW($AQ$1))*6 + 1)</f>
        <v>https://c.media-amazon.com/images/I/71gE9dO0o0L._AC_UL300_SR300,200_.jpg</v>
      </c>
      <c r="AR48" t="str" cm="1">
        <f t="array" ref="AR48">INDEX($N$42:$N$1000, (ROW()-ROW($AR$1))*6 + 1)</f>
        <v>Imminent-Inside-Pentagons-Hunt-UFOs</v>
      </c>
      <c r="AS48" cm="1">
        <f t="array" ref="AS48">INDEX($P$41:$P$1000, (ROW()-ROW($AS$1))*6 + 1)</f>
        <v>0</v>
      </c>
      <c r="AT48" cm="1">
        <f t="array" ref="AT48">INDEX($P$42:$P$1000, (ROW()-ROW($AT$1))*6 + 1)</f>
        <v>0</v>
      </c>
      <c r="AU48" t="e" cm="1">
        <f t="array" ref="AU48">INDEX($P$43:$P$1000, (ROW()-ROW($AU$1))*6 + 1)</f>
        <v>#VALUE!</v>
      </c>
    </row>
    <row r="49" spans="1:47">
      <c r="A49" t="s">
        <v>1556</v>
      </c>
      <c r="E49" t="str">
        <f t="shared" si="7"/>
        <v>&lt;/a&gt;</v>
      </c>
      <c r="J49" t="s">
        <v>112</v>
      </c>
      <c r="N49" t="str">
        <f t="shared" ref="N49:N112" si="8">MID(A49, FIND("https://", A49), LEN(A49) - FIND("https://", A49) - 1)</f>
        <v>https://www.amazon.com/Not-Till-Are-Lost-Bobiverse/dp/B0CW2345TV/ref=zg_bs_g_audible_d_sccl_1/133-8364463-3604600?isALC=tru</v>
      </c>
      <c r="O49" t="s">
        <v>1755</v>
      </c>
      <c r="P49" t="str">
        <f>MID(O49, FIND("https://", O49), LEN(O49) - FIND("https://", O49) )</f>
        <v>https://www.amazon.com/Not-Till-Are-Lost-Bobiverse/dp/B0CW2345TV?isALC=tru&amp;linkCode=ll1&amp;tag=dividy-20&amp;linkId=4b35ebffc6804e547818e15216a7d946&amp;language=en_US&amp;ref_=as_li_ss_tl</v>
      </c>
      <c r="AO49" t="str" cm="1">
        <f t="array" ref="AO49">INDEX($N$43:$N$1000, (ROW()-ROW($AO$1))*6 + 1)</f>
        <v>https://www.amazon.com/Wind-Truth-Book-Stormlight-Archive/dp/B0CQ2WYS21/ref=zg_bs_g_audible_d_sccl_48/133-8364463-3604600?isALC=tru</v>
      </c>
      <c r="AP49" t="str" cm="1">
        <f t="array" ref="AP49">INDEX($N$41:$N$1000, (ROW()-ROW($AP$1))*6 + 1)</f>
        <v>Wind and Truth: Book Five of the Stormlight Archive</v>
      </c>
      <c r="AQ49" t="str" cm="1">
        <f t="array" ref="AQ49">INDEX($N$40:$N$1000, (ROW()-ROW($AQ$1))*6 + 1)</f>
        <v>https://c.media-amazon.com/images/I/91Hbnk1kOhL._AC_UL300_SR300,200_.jpg</v>
      </c>
      <c r="AR49" t="str" cm="1">
        <f t="array" ref="AR49">INDEX($N$42:$N$1000, (ROW()-ROW($AR$1))*6 + 1)</f>
        <v>Wind-Truth-Book-Stormlight-Archive</v>
      </c>
      <c r="AS49" cm="1">
        <f t="array" ref="AS49">INDEX($P$41:$P$1000, (ROW()-ROW($AS$1))*6 + 1)</f>
        <v>0</v>
      </c>
      <c r="AT49" cm="1">
        <f t="array" ref="AT49">INDEX($P$42:$P$1000, (ROW()-ROW($AT$1))*6 + 1)</f>
        <v>0</v>
      </c>
      <c r="AU49" t="e" cm="1">
        <f t="array" ref="AU49">INDEX($P$43:$P$1000, (ROW()-ROW($AU$1))*6 + 1)</f>
        <v>#VALUE!</v>
      </c>
    </row>
    <row r="50" spans="1:47">
      <c r="A50" t="s">
        <v>136</v>
      </c>
      <c r="O50" t="s">
        <v>162</v>
      </c>
      <c r="AO50" t="str" cm="1">
        <f t="array" ref="AO50">INDEX($N$43:$N$1000, (ROW()-ROW($AO$1))*6 + 1)</f>
        <v>https://www.amazon.com/Psychology-Money-Timeless-Lessons-Happiness/dp/B08D9WJ9G8/ref=zg_bs_g_audible_d_sccl_49/133-8364463-3604600?isALC=tru</v>
      </c>
      <c r="AP50" t="str" cm="1">
        <f t="array" ref="AP50">INDEX($N$41:$N$1000, (ROW()-ROW($AP$1))*6 + 1)</f>
        <v>The Psychology of Money: Timeless Lessons on Wealth, Greed, and Happiness</v>
      </c>
      <c r="AQ50" t="str" cm="1">
        <f t="array" ref="AQ50">INDEX($N$40:$N$1000, (ROW()-ROW($AQ$1))*6 + 1)</f>
        <v>https://c.media-amazon.com/images/I/81PGh4Jx+wL._AC_UL300_SR300,200_.jpg</v>
      </c>
      <c r="AR50" t="str" cm="1">
        <f t="array" ref="AR50">INDEX($N$42:$N$1000, (ROW()-ROW($AR$1))*6 + 1)</f>
        <v>Psychology-Money-Timeless-Lessons-Happiness</v>
      </c>
      <c r="AS50" cm="1">
        <f t="array" ref="AS50">INDEX($P$41:$P$1000, (ROW()-ROW($AS$1))*6 + 1)</f>
        <v>0</v>
      </c>
      <c r="AT50" cm="1">
        <f t="array" ref="AT50">INDEX($P$42:$P$1000, (ROW()-ROW($AT$1))*6 + 1)</f>
        <v>0</v>
      </c>
      <c r="AU50" t="e" cm="1">
        <f t="array" ref="AU50">INDEX($P$43:$P$1000, (ROW()-ROW($AU$1))*6 + 1)</f>
        <v>#VALUE!</v>
      </c>
    </row>
    <row r="51" spans="1:47">
      <c r="A51" t="s">
        <v>135</v>
      </c>
      <c r="E51" t="str">
        <f t="shared" ref="E51" si="9">J51&amp;$B$37&amp;B54&amp;K51</f>
        <v>&lt;a href="/Audible_Books_and_Originals1/It-Ends-with-Us-Colleen-Hoover-audiobook"&gt;&lt;div class="product-card"&gt;</v>
      </c>
      <c r="J51" t="s">
        <v>146</v>
      </c>
      <c r="K51" t="s">
        <v>145</v>
      </c>
      <c r="O51" s="7"/>
      <c r="AO51" t="str" cm="1">
        <f t="array" ref="AO51">INDEX($N$43:$N$1000, (ROW()-ROW($AO$1))*6 + 1)</f>
        <v>https://www.amazon.com/Project-Hail-Mary/dp/B08GB58KD5/ref=zg_bs_g_audible_d_sccl_50/133-8364463-3604600?isALC=tru</v>
      </c>
      <c r="AP51" t="str" cm="1">
        <f t="array" ref="AP51">INDEX($N$41:$N$1000, (ROW()-ROW($AP$1))*6 + 1)</f>
        <v>Project Hail Mary</v>
      </c>
      <c r="AQ51" t="str" cm="1">
        <f t="array" ref="AQ51">INDEX($N$40:$N$1000, (ROW()-ROW($AQ$1))*6 + 1)</f>
        <v>https://c.media-amazon.com/images/I/91vS2L5YfEL._AC_UL300_SR300,200_.jpg</v>
      </c>
      <c r="AR51" t="str" cm="1">
        <f t="array" ref="AR51">INDEX($N$42:$N$1000, (ROW()-ROW($AR$1))*6 + 1)</f>
        <v>Project-Hail-Mary</v>
      </c>
      <c r="AS51" cm="1">
        <f t="array" ref="AS51">INDEX($P$41:$P$1000, (ROW()-ROW($AS$1))*6 + 1)</f>
        <v>0</v>
      </c>
      <c r="AT51" cm="1">
        <f t="array" ref="AT51">INDEX($P$42:$P$1000, (ROW()-ROW($AT$1))*6 + 1)</f>
        <v>0</v>
      </c>
      <c r="AU51" t="e" cm="1">
        <f t="array" ref="AU51">INDEX($P$43:$P$1000, (ROW()-ROW($AU$1))*6 + 1)</f>
        <v>#VALUE!</v>
      </c>
    </row>
    <row r="52" spans="1:47">
      <c r="A52" t="s">
        <v>1557</v>
      </c>
      <c r="B52" t="str">
        <f t="shared" ref="B52" si="10">MID(A52, FIND("https://", A52), IFERROR(FIND(".jpg", A52), FIND(".png", A52)) - FIND("https://", A52) + 4)</f>
        <v>https://c.media-amazon.com/images/I/815GWEqlkOL._AC_UL600_SR600,400_.jpg</v>
      </c>
      <c r="E52" t="str">
        <f t="shared" ref="E52" si="11">J52&amp;B52&amp;K52&amp;B53&amp;L52</f>
        <v>&lt;img src="https://c.media-amazon.com/images/I/815GWEqlkOL._AC_UL600_SR600,400_.jpg" alt="It Ends with Us" class="product-image"&gt;</v>
      </c>
      <c r="J52" t="s">
        <v>140</v>
      </c>
      <c r="K52" t="s">
        <v>141</v>
      </c>
      <c r="L52" t="s">
        <v>142</v>
      </c>
      <c r="N52" t="str">
        <f t="shared" ref="N52:N115" si="12">B52</f>
        <v>https://c.media-amazon.com/images/I/815GWEqlkOL._AC_UL600_SR600,400_.jpg</v>
      </c>
      <c r="O52" t="s">
        <v>341</v>
      </c>
    </row>
    <row r="53" spans="1:47">
      <c r="A53" t="s">
        <v>1558</v>
      </c>
      <c r="B53" t="str">
        <f t="shared" ref="B53" si="13">MID(A53, FIND("""", A53, FIND("name"":", A53)) + 4, LEN(A53) - FIND("""", A53, FIND("name"":", A53)) - 5)</f>
        <v>It Ends with Us</v>
      </c>
      <c r="E53" t="str">
        <f t="shared" ref="E53" si="14">J53&amp;B53&amp;K53</f>
        <v>&lt;h3 class="product-title"&gt;It Ends with Us&lt;/h3&gt;</v>
      </c>
      <c r="J53" t="s">
        <v>144</v>
      </c>
      <c r="K53" t="s">
        <v>143</v>
      </c>
      <c r="N53" t="str">
        <f t="shared" si="12"/>
        <v>It Ends with Us</v>
      </c>
      <c r="O53" t="s">
        <v>1756</v>
      </c>
      <c r="P53" t="str">
        <f>O53</f>
        <v xml:space="preserve">    "productDetails": "In this “brave and heartbreaking novel that digs its claws into you and doesn’t let go, long after you’ve finished it” (Anna Todd, New York Times bestselling author) from the #1 New York Times bestselling author of All Your Perfects, a workaholic with a too-good-to-be-true romance can’t stop thinking about her first love.Lily hasn’t always had it easy, but that’s never stopped her from working hard for the life she wants. She’s come a long way from the small town where she grew up—she graduated from college, moved to Boston, and started her own business. And when she feels a spark with a gorgeous neurosurgeon named Ryle Kincaid, everything in Lily’s life seems too good to be true.Ryle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place.As questions about her new relationship overwhelm her, so do thoughts of Atlas Corrigan—her first love and a link to the past she left behind. He was her kindred spirit, her protector. When Atlas suddenly reappears, everything Lily has built with Ryle is threatened.An honest, evocative, and tender novel, It Ends with Us is “a glorious and touching read, a forever keeper. The kind of book that gets handed down” (USA TODAY).   Read more",</v>
      </c>
    </row>
    <row r="54" spans="1:47">
      <c r="A54" t="s">
        <v>1559</v>
      </c>
      <c r="B54" t="str">
        <f t="shared" ref="B54" si="15">MID(A54, FIND("amazon.com/", A54) + LEN("amazon.com/"), LEN(A54) - FIND("amazon.com/", A54) - LEN("amazon.com/")-1)</f>
        <v>It-Ends-with-Us-Colleen-Hoover-audiobook</v>
      </c>
      <c r="E54" t="str">
        <f t="shared" ref="E54:E55" si="16">J54</f>
        <v>&lt;/div&gt;</v>
      </c>
      <c r="J54" t="s">
        <v>111</v>
      </c>
      <c r="N54" t="str">
        <f t="shared" si="12"/>
        <v>It-Ends-with-Us-Colleen-Hoover-audiobook</v>
      </c>
      <c r="O54" t="s">
        <v>1757</v>
      </c>
      <c r="P54" t="str">
        <f>O54</f>
        <v xml:space="preserve">    "customerReviews": "&lt;img src=\"https://c.media-amazon.com/images/S/amazon-avatars-global/e6877409-fc35-4bcb-8ee3-895ffd4f2d17._CR0%2C0%2C500%2C500_SX460_.jpg\"/&gt;Lisa LifeInLit5.0 out of 5 stars\n\n\n\n\n\n\n\n  \n  \n    especially wearing his adorable scrubs, is easy on the eyes and such ...\n  \nReviewed in the United States on August 22, 2016Verified Purchase\n\n\n\n\n\n\n\n  \n  \n    THE STORY:Lisa: I went into this story completely blind. I do this quite a bit, honestly, and it almost always pays off. But with this book especially, I think going in blind is the way to go. If that’s not your reading style, I’ll give you just a bit of background.Lily hasn’t lived the easiest life. After graduating from college she moved to Boston where she opened her own business. Things were finally looking up for her. All of her hard work had paid off. She runs into a local neurosurgeon and immediately feels a connection with him. Ryle, especially wearing his adorable scrubs, is easy on the eyes and such a charmer. He’s also a player and only wants one-night-stands. He refuses to get into a relationship for several reasons, one of them being he just doesn’t have the time outside of being a doctor to be in a real relationship. The sparks start flying and Lily realizes she’s quite interested in Ryle… that is, until a blast from her past, Atlas, reappears, and brings up allllll kinds of confusing feelings.Becca: Yes! I 100% agree with Lisa, if you can go into this one blind then I recommend that you do! It was absolutely incredible to experience each moment and have no idea what was going to happen next!I don’t want to say too much and spoil the story for anyone. I will say that this book does span a large part of Lily’s life. We see her as a teen and also as an adult, it was very well done and I enjoyed the blend of past and present.THE CHARACTERS:Becca: Oh these characters… where do I begin?! I absolutely loved Lily! She had been through so much in her life, yet she persevered and followed her dreams. She was strong and fought for what she believed in. I loved learning about her past and being with her in the present. I felt as though I knew her, I understood and empathized with very thought and every emotion.When Lily met Ryle, I fell for him as instantaneously as she did. He was strong, confident, funny and of course sexy in scrubs ;) Their relationship was a whirlwind that wrapped them up so quickly and I was in it with them! When things got tough for them, I felt every moment as harshly as they did.When Atlas (the blast from Lily’s past) appears it throws this whole story in a different direction. Of course, we meet him with young Lily and then again later in the book. Atlas has this smooth, quiet confidence about him. He comes from absolutely nothing and makes something out of himself. I admired and respected him and I fell for him big time!I know some of you are probably sniffing out a love triangle and freaking out. In my opinion, that is NOT what this is. Some may call it a love triangle on a technical basis, but it really is not and I urge you not to skip this one for that reason because that term is to cliched for what this book actually is.Also the secondary characters in this book, Lily’s parents and Ryle’s sister and her husband are truly imperative in this story. They are just perfect and add so much to the story.I do not think that there is another Author out there who can make me fall in love with characters quite so hard. CoHo develops her characters so well that I feel as though I know them! I had so many feels for these characters that my heart couldn’t handle it! In the past I have loved many CoHo characters (and I still do) but none made me feel what these characters did and none made me feel quite so much that I was a part of their story. Trust me when I say these are characters that you want to meet.Lisa: That’s so, so true, Becca! I agree that CoHo has an amazing ability to make us fall in love with ALL characters, even the not-so-easy-to-love ones.I’m honestly not sure I would categorize this as a love triangle. I know others have, but I disagree. (view spoiler)My favorite characters in this story were, as Becca mentioned, the secondary characters. Specifically Ryle’s sister and her husband, who are wonderful additions to this beautiful story. I also enjoyed the family dynamics and how everyone had each others’ backs when it was most important.TO SUM UP:Lisa: WOW! Just… wow! This has got to be the BEST book Colleen Hoover has written to date. The stark honesty and impacting nature of this story will punch you in the feels. Hard. I’ve never experienced an abuse story to quite this level. I was blown away by this story and left a babbling ball of nerves and tears. A book hasn’t touched me this deeply in quite some time. I also learned quite a bit from this story. We’re always so quick to judge in instances of abuse… but there’s so much more to the story than you see with the naked eye. Don’t judge. Don’t assume facts that aren’t true. And, most importantly, don’t ever think it can’t happen to you or someone you know. Such a strong story that is sure to impact every reader that opens the cover in one way or another. I’m leave completely blown away by this story, as well as hopeful, which is such a wonderful thing. Colleen, you’ve done it AGAIN!Becca: I know some of you may think that I always say this and yes I am a true CoHo fan, but this is by far her best work ever. It Ends With Us is so raw and full of emotions, but most of all it is honest. I cried… A LOT! And I am not talking a few tears or a quiet wimper… I am talking ugly crying that I couldn’t contain. The message it delivers is a powerful one and I know that this is a book that will stay with me forever. Please make sure that once you are done you read the Author note at the end, it will give you an even better view of this book afterward.Colleen Hoover, you slay me with your words. You break my heart and then put the pieces back together. You are an amazing writer and I believe you are a gift for readers like myself. Keep doing what you are doing and I will keep reading everything that you write.(Thanks to Atria Books for the review copy!)\n  \nRead more\n  87 people found this helpful\n    \n          \n              \n                  Helpful\n              \n          \n      Sending feedback...Thank you for your feedback.Sorry, we failed to record your vote. Please try again\n        Report\n  &lt;img src=\"https://c.media-amazon.com/images/S/amazon-avatars-global/default.png\"/&gt;mmateik5.0 out of 5 stars\n\n\n\n\n\n\n\n  \n  \n    This book's a page turner!\n  \nReviewed in the United States on September 5, 2024Verified Purchase\n\n\n\n\n\n\n\n  \n  \n    I got this book today and I'm already on the 9th chapter! It's very well-written. I love the Colleen Hoover's writing style. She does a great job of portraying Lily's character: her thoughts, her conversations, conflicts, and sense of humor. I'm loving this book so far.\n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Everyone Needs to Read This Now!\n  \nReviewed in the United States on August 30, 2016Verified Purchase\n\n\n\n\n\n\n\n  \n  \n    “In the future . . . if by some miracle you ever find yourself in the position to fall in love again . . . fall in love with me.”I'm going to start this review off with this statement: I didn't cry while I was reading this book, but I did cry several days later when I was looking back on Lily's story. That shows how emotionally charged this story is, along with the true power behind Colleen's writing. I'm not going to give away any spoilers because you need to go into the book blind. If you want to know what happens, there are definitely some reviews out there that tell you the big twists and turns. But take my advice and don't spoil this book for yourself. It will lose a lot if you go in knowing exactly what to expect. So seriously, don't do it to yourself. Just let the beauty of Colleen's writing sweep over you and sink in.“All humans make mistakes. What determines a person's character aren't the mistakes we make. It's how we take those mistakes and turn them into lessons rather than excuses.”This is honestly not only one of the best reads of 2016, but also one of the most (if not the most) empowering. I want to give this book to every man, woman, and even teenager (it's definitely a NA/adult read) and tell them... READ THIS NOW! Do you want to know why? Because this book carries with it a very strong message, one that shows strength and courage that many people might not have at the time, but after reading will understand and gain. I honestly don't know if there has ever been a time when I was prouder to be reading the heroine's story due to her choices. Ultimately though, Colleen Hoover wrote a book that everyone can take something away from. Colleen always writes such unique stories, and this one is certainly no exception. But the one thing I will say is that this is truly her best book yet.“Just because someone hurts you doesn't mean you can simply stop loving them. It's not a person's actions that hurt the most. It's the love. If there was no love attached to the action, the pain would be a little easier to bear.”Lily's story is one that I never wanted to stop reading. If I know that I'm going to need to read a book in multiple sittings (which was the case with this book), I usually try to find a good place to stop. One in which, nothing major is happening and nobody is facing some drastic/perilous moment. Well you see the problem with this book is the fact that there is literally NO. GOOD. STOPPING. POINT! None! There was never a part where I felt safe in letting this book sit overnight because I knew that the story and the what if's would play endlessly in my mind. So I stayed up and read it all in one sitting because I simply couldn't stop. Lily was someone that I connected to right from the get go. I knew as soon as the book started that I would like her, and that never once stopped while I was reading. However, I didn't realize how much her character would affect me while I was reading. As I said before, after I was finished reading, I couldn't have been prouder of her decisions. The strength she had throughout the story to go through what she did, but also her resolve and conviction just made me constantly cheer her on. Lily is truly one of the most admirable characters that I have ever had the pleasure of reading about, and that admiration goes extraordinarily deep.“Life is a funny thing. We only get so many years to live it, so we have to do everything we can to make sure those years are as full as they can be. We shouldn't waste time on things that might happen someday, or maybe even never.”I mentioned it briefly above, but this book has a very powerful message, and this message is actually carefully woven into the story from page 1. You obviously don't realize it when you start reading the novel, but it's there when you look back after finishing. And this is also why I'm going to reiterate the importance of going into the story blind, because just as unexpected and emotional it is for the reader to read and witness what Lily goes through, it is even more unexpected and emotional for Lily. This is where this book truly shines, because you as a reader feel like part of the story. There's a very slow burn while reading, one in which we get to know characters and see the develop in the ways that we as humans get to know each other...but then Colleen rips that metaphorical rug out from under all of us, and shocks us with one revelation after another. But you know what? That's exactly how life is sometimes...sometimes you never see things coming in a million years and you have to figure out how to deal with these radical changes you never thought would happen.“It stops here. With me and you. It ends with us.”Where this book really got me though was the meaning of the title. Throughout the entire time I was reading, I kept wondering what the title meant. Because come on...this is Colleen Hoover and literally EVERYTHING has some significance (no matter how small). And when I got to the part of the story where the title finally made sense, guys let me tell you...this had an impact on me like no other. I just sat there with my book in my hands staring at the page for a solid 5 minutes. It is the perfect title for the perfect book.“Fifteen seconds. That’s all it takes to completely change everything about a person. Fifteen seconds that we'll never get back.”I connected with this book in my own way, and for that I am extraordinarily thankful to Colleen Hoover for even writing this book. The author's note at the end was just as powerful and amazing as the rest of the story, but it shows just how personal this story was for her to write. I applaud Colleen for writing this book and not \"making things easy\" for the main character or glossing over the \"bad parts.\" This is an incredibly realistic book that makes you realize many things and leaves an imprint on your soul. It's important to remember that everyone must make extraordinarily difficult decisions in their life, and not everyone will agree with them. If this book even empowers one woman to take steps in making an important decision, the Colleen Hoover did her job. And I count myself lucky to have had the honor of reading this story because I am a changed person because of it!Happy reading :)\n  \nRead more\n  972 people found this helpful\n    \n          \n              \n                  Helpful\n              \n          \n      Sending feedback...Thank you for your feedback.Sorry, we failed to record your vote. Please try again\n        Report\n  &lt;img src=\"https://c.media-amazon.com/images/S/amazon-avatars-global/default.png\"/&gt;TV4.0 out of 5 stars\n\n\n\n\n\n\n\n  \n  \n    An emotional hurricane that’s raw, honest and powerful!\n  \nReviewed in the United States on July 24, 2024Verified Purchase\n\n\n\n\n\n\n\n  \n  \n    It Ends With Us is an emotional hurricane that picks up speed and force as it goes along. The heartache and pain that is entangled with the love and hope had my heart racing! This story is honest, raw and powerful.She had two amazing friendships in this story that I am grateful for. One since she was young and one as an adult.  Both just wanted her to be happy and chase her. One wanted to protect her but also not push her away while she came to her own realizations. The other didn’t sugarcoat and I even shouted out when her best friend knew the truth and said what she said! (Keep it spoiler free) The choices Lily made were thought provoking and I just wanted to reach inside the story and pull her out to a safe place but that isn’t the reality that a lot of people live. The strength it takes to live everyday with the unknown and survive shows the resiliency people have.  I believe Colleen wrote this as a way of opening people’s eyes to both sides when people are quick to judge and as a way to heal. It steals your breath, tugs on your heart and just fills you with hope and love for a brighter, happier future that ends with us!Tracey, Life Reads With Friends Book Blog\n  \nRead more\n  4 people found this helpful\n    \n          \n              \n                  Helpful\n              \n          \n      Sending feedback...Thank you for your feedback.Sorry, we failed to record your vote. Please try again\n        Report\n  &lt;img src=\"https://c.media-amazon.com/images/S/amazon-avatars-global/default.png\"/&gt;Kathleen5.0 out of 5 stars\n\n\n\n\n\n\n\n  \n  \n    Loved this book\n  \nReviewed in the United States on August 31, 2024Verified Purchase\n\n\n\n\n\n\n\n  \n  \n    My friend went to the movie of this book and loved the movie and said she wanted to read the book. I searched for it and so happy I did.Very well written and heartfelt, exciting and scary for Lily. I recommend reading.\n  \nRead more\n  \n    \n          \n              \n                  Helpful\n              \n          \n      Sending feedback...Thank you for your feedback.Sorry, we failed to record your vote. Please try again\n        Report",</v>
      </c>
    </row>
    <row r="55" spans="1:47">
      <c r="A55" t="s">
        <v>1560</v>
      </c>
      <c r="E55" t="str">
        <f t="shared" si="16"/>
        <v>&lt;/a&gt;</v>
      </c>
      <c r="J55" t="s">
        <v>112</v>
      </c>
      <c r="N55" t="str">
        <f t="shared" ref="N55:N118" si="17">MID(A55, FIND("https://", A55), LEN(A55) - FIND("https://", A55) - 1)</f>
        <v>https://www.amazon.com/It-Ends-with-Us-Colleen-Hoover-audiobook/dp/B01GGU0XWC/ref=zg_bs_g_audible_d_sccl_2/133-8364463-3604600?isALC=tru</v>
      </c>
      <c r="O55" t="s">
        <v>1758</v>
      </c>
      <c r="P55" t="str">
        <f>MID(O55, FIND("https://", O55), LEN(O55) - FIND("https://", O55) )</f>
        <v>https://www.amazon.com/It-Ends-with-Us-Colleen-Hoover-audiobook/dp/B01GGU0XWC?isALC=tru&amp;linkCode=ll1&amp;tag=dividy-20&amp;linkId=bad0c97d3e03dc43802bb12e2b40ad6f&amp;language=en_US&amp;ref_=as_li_ss_tl</v>
      </c>
    </row>
    <row r="56" spans="1:47">
      <c r="A56" t="s">
        <v>136</v>
      </c>
      <c r="O56" t="s">
        <v>162</v>
      </c>
    </row>
    <row r="57" spans="1:47">
      <c r="A57" t="s">
        <v>135</v>
      </c>
      <c r="E57" t="str">
        <f t="shared" ref="E57" si="18">J57&amp;$B$37&amp;B60&amp;K57</f>
        <v>&lt;a href="/Audible_Books_and_Originals1/Audible-The-Women-A-Novel"&gt;&lt;div class="product-card"&gt;</v>
      </c>
      <c r="J57" t="s">
        <v>146</v>
      </c>
      <c r="K57" t="s">
        <v>145</v>
      </c>
      <c r="O57" s="7"/>
    </row>
    <row r="58" spans="1:47">
      <c r="A58" t="s">
        <v>1561</v>
      </c>
      <c r="B58" t="str">
        <f t="shared" ref="B58" si="19">MID(A58, FIND("https://", A58), IFERROR(FIND(".jpg", A58), FIND(".png", A58)) - FIND("https://", A58) + 4)</f>
        <v>https://c.media-amazon.com/images/I/91mP3553EzL._AC_UL600_SR600,400_.jpg</v>
      </c>
      <c r="E58" t="str">
        <f t="shared" ref="E58" si="20">J58&amp;B58&amp;K58&amp;B59&amp;L58</f>
        <v>&lt;img src="https://c.media-amazon.com/images/I/91mP3553EzL._AC_UL600_SR600,400_.jpg" alt="The Women: A Novel" class="product-image"&gt;</v>
      </c>
      <c r="J58" t="s">
        <v>140</v>
      </c>
      <c r="K58" t="s">
        <v>141</v>
      </c>
      <c r="L58" t="s">
        <v>142</v>
      </c>
      <c r="N58" t="str">
        <f t="shared" ref="N58:N121" si="21">B58</f>
        <v>https://c.media-amazon.com/images/I/91mP3553EzL._AC_UL600_SR600,400_.jpg</v>
      </c>
      <c r="O58" t="s">
        <v>341</v>
      </c>
      <c r="AO58" t="s">
        <v>331</v>
      </c>
    </row>
    <row r="59" spans="1:47">
      <c r="A59" t="s">
        <v>1562</v>
      </c>
      <c r="B59" t="str">
        <f t="shared" ref="B59" si="22">MID(A59, FIND("""", A59, FIND("name"":", A59)) + 4, LEN(A59) - FIND("""", A59, FIND("name"":", A59)) - 5)</f>
        <v>The Women: A Novel</v>
      </c>
      <c r="E59" t="str">
        <f t="shared" ref="E59" si="23">J59&amp;B59&amp;K59</f>
        <v>&lt;h3 class="product-title"&gt;The Women: A Novel&lt;/h3&gt;</v>
      </c>
      <c r="J59" t="s">
        <v>144</v>
      </c>
      <c r="K59" t="s">
        <v>143</v>
      </c>
      <c r="N59" t="str">
        <f t="shared" si="21"/>
        <v>The Women: A Novel</v>
      </c>
      <c r="O59" t="s">
        <v>1759</v>
      </c>
      <c r="P59" t="str">
        <f>O59</f>
        <v xml:space="preserve">    "productDetails": "\"Kristin Hannah’s potent storytelling skills are brilliantly served by narrator Julia Whelan, whose limber, low-pitched voice moves nimbly from person to person, capturing personality and mood, her empathy palpable.\"—The Washington PostFrom the celebrated author of The Nightingale and The Four Winds comes Kristin Hannah's The Women—at once an intimate portrait of coming of age in a dangerous time and an epic tale of a nation divided.Women can be heroes. When twenty-year-old nursing student Frances “Frankie” McGrath hears these words, it is a revelation. Raised in the sun-drenched, idyllic world of Southern California and sheltered by her conservative parents, she has always prided herself on doing the right thing. But in 1965, the world is changing, and she suddenly dares to imagine a different future for herself. When her brother ships out to serve in Vietnam, she joins the Army Nurse Corps and follows his path.As green and inexperienced as the men sent to Vietnam to fight, Frankie is overwhelmed by the chaos and destruction of war. Each day is a gamble of life and death, hope and betrayal; friendships run deep and can be shattered in an instant. In war, she meets—and becomes one of—the lucky, the brave, the broken, and the lost.But war is just the beginning for Frankie and her veteran friends. The real battle lies in coming home to a changed and divided America, to angry protesters, and to a country that wants to forget Vietnam.The Women is the story of one woman gone to war, but it shines a light on all women who put themselves in harm’s way and whose sacrifice and commitment to their country has too often been forgotten. A novel about deep friendships and bold patriotism, The Women is a richly drawn story with a memorable heroine whose idealism and courage under fire will come to define an era.   Read more",</v>
      </c>
      <c r="AO59" t="s">
        <v>332</v>
      </c>
    </row>
    <row r="60" spans="1:47">
      <c r="A60" t="s">
        <v>1563</v>
      </c>
      <c r="B60" t="str">
        <f t="shared" ref="B60" si="24">MID(A60, FIND("amazon.com/", A60) + LEN("amazon.com/"), LEN(A60) - FIND("amazon.com/", A60) - LEN("amazon.com/")-1)</f>
        <v>Audible-The-Women-A-Novel</v>
      </c>
      <c r="E60" t="str">
        <f t="shared" ref="E60:E61" si="25">J60</f>
        <v>&lt;/div&gt;</v>
      </c>
      <c r="J60" t="s">
        <v>111</v>
      </c>
      <c r="N60" t="str">
        <f t="shared" si="21"/>
        <v>Audible-The-Women-A-Novel</v>
      </c>
      <c r="O60" t="s">
        <v>1760</v>
      </c>
      <c r="P60" t="str">
        <f>O60</f>
        <v xml:space="preserve">    "customerReviews": "&lt;img src=\"https://c.media-amazon.com/images/S/amazon-avatars-global/default.png\"/&gt;Serena Mehra5.0 out of 5 stars\n\n\n\n\n\n\n\n  \n  \n    what a wonderful heart touching and heart rending read\n  \nReviewed in the United States on August 31, 2024Verified Purchase\n\n\n\n\n\n\n\n  \n  \n    I have loved all of Kristin Hanna’s books. I love the fact that she gives us history intertwined with fictional characters that are so real, so relatable. This is another book that kept me gripped, that brought tears to my eyes, that reacquainted me with an almost forgotten history.  I also learned sadly, how badly Vietnam Vets were treated on their return. Heartbreaking and so, so wrong.A wonderful read\n  \nRead more\n  3 people found this helpful\n    \n          \n              \n                  Helpful\n              \n          \n      Sending feedback...Thank you for your feedback.Sorry, we failed to record your vote. Please try again\n        Report\n  &lt;img src=\"https://c.media-amazon.com/images/S/amazon-avatars-global/default.png\"/&gt;CHMom195.0 out of 5 stars\n\n\n\n\n\n\n\n  \n  \n    Overlooked\n  \nReviewed in the United States on August 26, 2024Verified Purchase\n\n\n\n\n\n\n\n  \n  \n    I use the headline \"overlooked\" for this review because that's the word that comes to my mind as I read this book.  As someone born after the Vietnam war, I had no idea how harshly and often the women who'd served in Vietnam had been overlooked once they returned from their tours.  So many times in this book our heroine searches for help in what are supposed to be support groups, but she's summarily dismissed because she's a woman and \"there were no women in the war.\"  This makes me so sad, and I had no idea that women who served in Vietnam suffered from many of the same issues as the men.  I've hardly been able to turn my thoughts away from this book, and I'm so glad I read it.  I appreciate Kristin Hannah for writing this book so we can all read it and learn from the mistakes in our past.  I would recommend this book to anyone, male or female.  It's a fabulously written, heart breaking story.  I have loved every second of it.\n  \nRead more\n  12 people found this helpful\n    \n          \n              \n                  Helpful\n              \n          \n      Sending feedback...Thank you for your feedback.Sorry, we failed to record your vote. Please try again\n        Report\n  &lt;img src=\"https://c.media-amazon.com/images/S/amazon-avatars-global/f4abcf8b-d3fd-4585-a1fa-d71a9419c6fe._CR0%2C0%2C395%2C395_UX460_.jpg\"/&gt;Celene5.0 out of 5 stars\n\n\n\n\n\n\n\n  \n  \n    Absolutely amazing! An easily, well deserved 5 star read!\n  \nReviewed in the United States on February 10, 2024Verified Purchase\n\n\n\n\n\n\n\n  \n  \n    Kristin Hannah is back, baby!!! In a world where The Nightingale is numero uno I am here to tell you The Women gives it a run for its money!What an emotional rollercoaster ride! In true Hannah fashion, she rips your heart apart and mends it back together but with this one she did it to me several times. In a span of two pages, mine was pieced together just to be shattered again. But the ending. Oh my goodness. That ending. 🥺❤️Historical fiction has always been a favorite of mine, but the last year or so I haven't really focused on it. I knew when I saw this book releasing I was going to read it and with the high praise I saw right off the bat even before its release, I had a feeling I, too, was going to love it. But I also was hesitant, because Historical Fiction hasn't been my go to lately. It can seem daunting to me at times. They are usually based on true stories and real people, so you know it is going to be an emotional ride. You just don't know if you are ready to embark on that journey or not. If you know what I am talking about or have felt similar, I am here to tell you, do not let that hold you back on reading this book! This book has the emotions of a romance novel, the edge of your seat tension like a thriller, and it is an absolutely must read for everyone! Please don't let this one pass you by. Even if historical fiction is not your normal go to genre, I promise this one is worth it!Hannah's writing is something magical. You are immediately hooked and transported to this world she has created on page one. In our world of reading books, there are good writers, there are bad writers, and then there are phenomenal writers. And Kristin Hannah, my friends, is a phenomenal writer!! When you read her books, you are seeing the words play out inside your head so easily, you feel like you are watching a movie. She is cinematic and that is how I know this book is going to translate so well to screen. How can it not with the foundation she has provided them?? (Yes, Warner Bros. has picked this up for a film! 🙌)So many HF novels focus on WWII. I love those books just as much as the next person, but it is so refreshing to get a different time period, especially from a queen like Hannah. I know nothing of the Vietnam War. I do remember seeing footage of how some people reacted and their opinions of the war, but not to the depths this book takes you on. Or how women were treated that were veterans in this war. That was eye-opening and heart wrenching, but sadly not surprising.Yes, this felt personally for me. As a nurse and a former ICU nurse, I love when we get a protagonist that is also in my field. But this book gutted me and made it feel like Hannah personally dug deep into my soul and stirred up feelings I had buried down deep with this one. I was wrecked. Like sitting in a Mexican restaurant with people all around with tears streaming down my face wrecked while reading this book. I can't tell you the last time a book emotionally wrecked me like this one did. Now I am not saying everyone will have that visceral reaction. In fact most probably won't,  but I am just telling you that is the response this book got from me. 😅 As usual, I went in blind not knowing what this book was about. I saw high praise and great feedback so I was excited, but like I said earlier I wasn't expecting this response from reading it.If you'd like to know a short synopsis of the book, it centers around a combat nurse, Frankie, who as recently graduated from nursing school, and despite her parents' protests and disappointment she has joined the Army to assist as a combat nurse in the Vietnam War. You watch Frankie transform from a naive, young girl who is in way over her head into a straight rockstar and that is something I think everyone in our field can relate to despite all of us not being in a similar predicament she is in.It is divided into two parts. Frankie's experience during the war and when she comes home. That was another unique take that I appreciated from the author. So many books stay in the combat part of war. Rarely have I read one where you go with the protagonist when they come back home and deal with the \"After\" part. There are some triggers, so if you want to know more about those feel free to reach out!I've never read a book centered around the Vietnam War, so I am extremely grateful Hannah chose this time period to write this amazing novel. And if you haven't gathered it already, I highly recommend this book for everyone. You are simply doing yourself a disservice if you skip over it. Period.**Also fun fact and as if i couldn't love this book anymore, my name made an appearance in the book. Granted it was spelled different (Celine), but it was still a pleasant surprise. ☺️\n  \nRead more\n\n\n\n\n\n\n\n\n\n\n\n \n  \t\t \n\n\n\n\n    \n        \n        \n            \n        \n            \n        \n        \n            \n            \n        \n        \n            \n            \n        \n    \n    \n        \n\n            \n                &lt;img src=\"https://c.media-amazon.com/images/S/amazon-avatars-global/f4abcf8b-d3fd-4585-a1fa-d71a9419c6fe._CR0%2C0%2C395%2C395_UX460_.jpg\"/&gt;Celene\n            \n\n            5.0 out of 5 stars\n            \n                Absolutely amazing! An easily, well deserved 5 star read!\n            \n            \n            \n                \n                    \n                        \n                        \n                            \n                                \n                                \n                                    Reviewed in the United States on February 10, 2024\n                                \n                            \n                        \n                    \n                \n            \n        \n        \n            Kristin Hannah is back, baby!!! In a world where The Nightingale is numero uno I am here to tell you The Women gives it a run for its money!What an emotional rollercoaster ride! In true Hannah fashion, she rips your heart apart and mends it back together but with this one she did it to me several times. In a span of two pages, mine was pieced together just to be shattered again. But the ending. Oh my goodness. That ending. 🥺❤️Historical fiction has always been a favorite of mine, but the last year or so I haven't really focused on it. I knew when I saw this book releasing I was going to read it and with the high praise I saw right off the bat even before its release, I had a feeling I, too, was going to love it. But I also was hesitant, because Historical Fiction hasn't been my go to lately. It can seem daunting to me at times. They are usually based on true stories and real people, so you know it is going to be an emotional ride. You just don't know if you are ready to embark on that journey or not. If you know what I am talking about or have felt similar, I am here to tell you, do not let that hold you back on reading this book! This book has the emotions of a romance novel, the edge of your seat tension like a thriller, and it is an absolutely must read for everyone! Please don't let this one pass you by. Even if historical fiction is not your normal go to genre, I promise this one is worth it!Hannah's writing is something magical. You are immediately hooked and transported to this world she has created on page one. In our world of reading books, there are good writers, there are bad writers, and then there are phenomenal writers. And Kristin Hannah, my friends, is a phenomenal writer!! When you read her books, you are seeing the words play out inside your head so easily, you feel like you are watching a movie. She is cinematic and that is how I know this book is going to translate so well to screen. How can it not with the foundation she has provided them?? (Yes, Warner Bros. has picked this up for a film! 🙌)So many HF novels focus on WWII. I love those books just as much as the next person, but it is so refreshing to get a different time period, especially from a queen like Hannah. I know nothing of the Vietnam War. I do remember seeing footage of how some people reacted and their opinions of the war, but not to the depths this book takes you on. Or how women were treated that were veterans in this war. That was eye-opening and heart wrenching, but sadly not surprising.Yes, this felt personally for me. As a nurse and a former ICU nurse, I love when we get a protagonist that is also in my field. But this book gutted me and made it feel like Hannah personally dug deep into my soul and stirred up feelings I had buried down deep with this one. I was wrecked. Like sitting in a Mexican restaurant with people all around with tears streaming down my face wrecked while reading this book. I can't tell you the last time a book emotionally wrecked me like this one did. Now I am not saying everyone will have that visceral reaction. In fact most probably won't,  but I am just telling you that is the response this book got from me. 😅 As usual, I went in blind not knowing what this book was about. I saw high praise and great feedback so I was excited, but like I said earlier I wasn't expecting this response from reading it.If you'd like to know a short synopsis of the book, it centers around a combat nurse, Frankie, who as recently graduated from nursing school, and despite her parents' protests and disappointment she has joined the Army to assist as a combat nurse in the Vietnam War. You watch Frankie transform from a naive, young girl who is in way over her head into a straight rockstar and that is something I think everyone in our field can relate to despite all of us not being in a similar predicament she is in.It is divided into two parts. Frankie's experience during the war and when she comes home. That was another unique take that I appreciated from the author. So many books stay in the combat part of war. Rarely have I read one where you go with the protagonist when they come back home and deal with the \"After\" part. There are some triggers, so if you want to know more about those feel free to reach out!I've never read a book centered around the Vietnam War, so I am extremely grateful Hannah chose this time period to write this amazing novel. And if you haven't gathered it already, I highly recommend this book for everyone. You are simply doing yourself a disservice if you skip over it. Period.**Also fun fact and as if i couldn't love this book anymore, my name made an appearance in the book. Granted it was spelled different (Celine), but it was still a pleasant surprise. ☺️\n        \n        \n            \n                Images in this review\n            \n            \n                \n                    \n                        \n                    \n                \n            \n        \n    \n        \n    \n\n\n\n\n\n   function toggleSeeAllView() {\n       P.when('A', 'cr-image-popover-controller').execute(function(A, imagePopoverController) {\n          imagePopoverController.toggleSeeAllView(true);\n       });\n   }\n\n\n       &lt;img alt=\"Customer image\" src=\"https://c.media-amazon.com/images/I/715Q368rhoL._SY88.jpg\" height=\"88\" width=\"100%\"/&gt;\n\n        P.when('A', 'cr-image-popover-controller').execute(function(A, imagePopoverController) {\n          A.on(\"a:popover:beforeShow:R1YHF60GQ3BYRE_gallerySection_main\", function(data) {\n            imagePopoverController.initImagePopover(\"R1YHF60GQ3BYRE\", \"[https://c.media-amazon.com/images/I/715Q368rhoL.jpg]\", data);\n          });\n        });\n    \n\n  356 people found this helpful\n    \n          \n              \n                  Helpful\n              \n          \n      Sending feedback...Thank you for your feedback.Sorry, we failed to record your vote. Please try again\n        Report\n  &lt;img src=\"https://c.media-amazon.com/images/S/amazon-avatars-global/aed46289-1914-4293-8328-f0ce08b929a1._CR61%2C0%2C169%2C169_UX460_.jpg\"/&gt;Jill Hinton Wolfe4.0 out of 5 stars\n\n\n\n\n\n\n\n  \n  \n    A Riveting Tale of Courage and Change\n  \nReviewed in the United States on April 9, 2024Verified Purchase\n\n\n\n\n\n\n\n  \n  \n    In her latest masterpiece, “The Women,” Kristin Hannah once again proves her prowess in weaving narratives that resonate deeply with the human spirit. Known for her powerful storytelling in acclaimed works like “The Nightingale” and “The Four Winds,” Hannah embarks on an ambitious journey through the tumultuous era of the 1960s, presenting an intimate yet expansive portrait of a nation at the brink of transformation.At the heart of this novel is Frances \"Frankie\" McGrath, a character whose development from a sheltered, idealistic nursing student into a battle-hardened Army nurse symbolizes the tumultuous era she inhabits. Frankie’s journey is a revelation, a testament to the untold stories of women who dared to step into the fray of conflict, challenging the societal norms of their time. The transformation she undergoes, fueled by the stark realities of the Vietnam War, is written with such authenticity and emotional depth that you cannot help but feel intimately connected to her struggles, triumphs, and inevitable moments of despair.“The Women” is not just Frankie’s story; it is an ode to the countless women who, like her, ventured into the heart of darkness, armed with little more than their courage and a steadfast commitment to healing. Hannah’s portrayal of war’s chaos, the bonds forged and broken in the crucible of conflict, and the arduous journey of reintegration into a society that seems to have moved on without them is both heart-wrenching and enlightening.What sets this novel apart is Hannah’s ability to capture the essence of an era—the music, the mood, the whirlwind of social change—and distill it through the experiences of her characters. Frankie’s return home to a divided America, her struggle to reconcile the person she has become with the nation she thought she knew, is a powerful commentary on the cost of war and the resilience of the human spirit.While “The Women” is undeniably a work of fiction, its roots in the real-life experiences of female veterans lend it a compelling authenticity. Hannah’s meticulous research and her compassionate storytelling ensure that the novel is not only a tribute to the women of Vietnam but to all women who have faced the horrors of war with unwavering bravery.In giving “The Women” a four-star rating, I (a female US Army veteran myself) do so with the utmost respect for Kristin Hannah’s craftsmanship and her dedication to shedding light on the often-overlooked contributions of women in war. If there is any critique to be had, it lies in wanting more—the novel, at times, leaves the reader yearning for deeper explorations into the lives of its secondary characters, each of whom could easily be the protagonist of their own compelling tale.Ultimately, “The Women” is a profound, moving novel that not only entertains but enlightens, reminding us of the enduring strength of the human spirit in the face of adversity. It is a must-read for fans of historical fiction and for anyone seeking a deeper understanding of a pivotal moment in American history through the eyes of those who lived it.\n  \nRead more\n  122 people found this helpful\n    \n          \n              \n                  Helpful\n              \n          \n      Sending feedback...Thank you for your feedback.Sorry, we failed to record your vote. Please try again\n        Report\n  &lt;img src=\"https://c.media-amazon.com/images/S/amazon-avatars-global/default.png\"/&gt;Amazon Customer5.0 out of 5 stars\n\n\n\n\n\n\n\n  \n  \n    Raw, brutally honest, and still heartwarming!\n  \nReviewed in the United States on September 5, 2024Verified Purchase\n\n\n\n\n\n\n\n  \n  \n    Reading the story made me want to scream, cry, laugh, and take deep breaths - over and over. It’s such a vivid description of trauma and the toll on the human, as well as the ability of humans to persevere.\n  \nRead more\n  \n    \n          \n              \n                  Helpful\n              \n          \n      Sending feedback...Thank you for your feedback.Sorry, we failed to record your vote. Please try again\n        Report",</v>
      </c>
    </row>
    <row r="61" spans="1:47">
      <c r="A61" t="s">
        <v>1564</v>
      </c>
      <c r="E61" t="str">
        <f t="shared" si="25"/>
        <v>&lt;/a&gt;</v>
      </c>
      <c r="J61" t="s">
        <v>112</v>
      </c>
      <c r="N61" t="str">
        <f t="shared" ref="N61:N124" si="26">MID(A61, FIND("https://", A61), LEN(A61) - FIND("https://", A61) - 1)</f>
        <v>https://www.amazon.com/Audible-The-Women-A-Novel/dp/B0C4QD5VPB/ref=zg_bs_g_audible_d_sccl_3/133-8364463-3604600?isALC=tru</v>
      </c>
      <c r="O61" t="s">
        <v>1761</v>
      </c>
      <c r="P61" t="str">
        <f>MID(O61, FIND("https://", O61), LEN(O61) - FIND("https://", O61) )</f>
        <v>https://www.amazon.com/Audible-The-Women-A-Novel/dp/B0C4QD5VPB?isALC=tru&amp;linkCode=ll1&amp;tag=dividy-20&amp;linkId=2c67703af8d6f09998b4472c025c5e06&amp;language=en_US&amp;ref_=as_li_ss_tl</v>
      </c>
      <c r="AO61" t="s">
        <v>147</v>
      </c>
    </row>
    <row r="62" spans="1:47">
      <c r="A62" t="s">
        <v>136</v>
      </c>
      <c r="O62" t="s">
        <v>162</v>
      </c>
      <c r="AO62" t="s">
        <v>1753</v>
      </c>
    </row>
    <row r="63" spans="1:47">
      <c r="A63" t="s">
        <v>135</v>
      </c>
      <c r="E63" t="str">
        <f t="shared" ref="E63" si="27">J63&amp;$B$37&amp;B66&amp;K63</f>
        <v>&lt;a href="/Audible_Books_and_Originals1/Audible-Starts-Us-Novel"&gt;&lt;div class="product-card"&gt;</v>
      </c>
      <c r="J63" t="s">
        <v>146</v>
      </c>
      <c r="K63" t="s">
        <v>145</v>
      </c>
      <c r="O63" s="7"/>
    </row>
    <row r="64" spans="1:47">
      <c r="A64" t="s">
        <v>1565</v>
      </c>
      <c r="B64" t="str">
        <f t="shared" ref="B64" si="28">MID(A64, FIND("https://", A64), IFERROR(FIND(".jpg", A64), FIND(".png", A64)) - FIND("https://", A64) + 4)</f>
        <v>https://c.media-amazon.com/images/I/81ZEMiQ6B9L._AC_UL600_SR600,400_.jpg</v>
      </c>
      <c r="E64" t="str">
        <f t="shared" ref="E64" si="29">J64&amp;B64&amp;K64&amp;B65&amp;L64</f>
        <v>&lt;img src="https://c.media-amazon.com/images/I/81ZEMiQ6B9L._AC_UL600_SR600,400_.jpg" alt="It Starts with Us: A Novel" class="product-image"&gt;</v>
      </c>
      <c r="J64" t="s">
        <v>140</v>
      </c>
      <c r="K64" t="s">
        <v>141</v>
      </c>
      <c r="L64" t="s">
        <v>142</v>
      </c>
      <c r="N64" t="str">
        <f t="shared" ref="N64:N127" si="30">B64</f>
        <v>https://c.media-amazon.com/images/I/81ZEMiQ6B9L._AC_UL600_SR600,400_.jpg</v>
      </c>
      <c r="O64" t="s">
        <v>341</v>
      </c>
      <c r="AO64" t="s">
        <v>149</v>
      </c>
    </row>
    <row r="65" spans="1:41">
      <c r="A65" t="s">
        <v>1566</v>
      </c>
      <c r="B65" t="str">
        <f t="shared" ref="B65" si="31">MID(A65, FIND("""", A65, FIND("name"":", A65)) + 4, LEN(A65) - FIND("""", A65, FIND("name"":", A65)) - 5)</f>
        <v>It Starts with Us: A Novel</v>
      </c>
      <c r="E65" t="str">
        <f t="shared" ref="E65" si="32">J65&amp;B65&amp;K65</f>
        <v>&lt;h3 class="product-title"&gt;It Starts with Us: A Novel&lt;/h3&gt;</v>
      </c>
      <c r="J65" t="s">
        <v>144</v>
      </c>
      <c r="K65" t="s">
        <v>143</v>
      </c>
      <c r="N65" t="str">
        <f t="shared" si="30"/>
        <v>It Starts with Us: A Novel</v>
      </c>
      <c r="O65" t="s">
        <v>1762</v>
      </c>
      <c r="P65" t="str">
        <f>O65</f>
        <v xml:space="preserve">    "productDetails": "Before It Ends with Us, it started with Atlas. Colleen Hoover tells fan favorite Atlas’s side of the story and shares what comes next in this long-anticipated sequel to the “glorious and touching” (USA TODAY) #1 New York Times bestseller and major motion picture It Ends with Us.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life—and Atlas Corrigan is the one man he will hate being in his ex-wife and daughter’s life.  Switching between the perspectives of Lily and Atlas, It Starts with Us picks up right where the epilogue for the “gripping, pulse-pounding” (Sarah Pekkanen, author of Perfect Neighbors) bestselling phenomenon It Ends with Us left off. Revealing more about Atlas’s past and following Lily as she embraces a second chance at true love while navigating a jealous ex-husband, it proves that “no one delivers an emotional read like Colleen Hoover” (Anna Todd, New York Times bestselling author).   Read more",</v>
      </c>
      <c r="AO65" t="s">
        <v>333</v>
      </c>
    </row>
    <row r="66" spans="1:41">
      <c r="A66" t="s">
        <v>1567</v>
      </c>
      <c r="B66" t="str">
        <f t="shared" ref="B66" si="33">MID(A66, FIND("amazon.com/", A66) + LEN("amazon.com/"), LEN(A66) - FIND("amazon.com/", A66) - LEN("amazon.com/")-1)</f>
        <v>Audible-Starts-Us-Novel</v>
      </c>
      <c r="E66" t="str">
        <f t="shared" ref="E66:E67" si="34">J66</f>
        <v>&lt;/div&gt;</v>
      </c>
      <c r="J66" t="s">
        <v>111</v>
      </c>
      <c r="N66" t="str">
        <f t="shared" si="30"/>
        <v>Audible-Starts-Us-Novel</v>
      </c>
      <c r="O66" t="s">
        <v>1763</v>
      </c>
      <c r="P66" t="str">
        <f>O66</f>
        <v xml:space="preserve">    "customerReviews": "&lt;img src=\"https://c.media-amazon.com/images/S/amazon-avatars-global/default.png\"/&gt;Kindle Customer5.0 out of 5 stars\n\n\n\n\n\n\n\n  \n  \n    Unexpected!\n  \nReviewed in the United States on August 14, 2024Verified Purchase\n\n\n\n\n\n\n\n  \n  \n    I'm an avid reader. I read A LOT. I read this book in a day and It Ends With Us, the two days before. It was also the first CH books I've read, and let me just say, I am floored by how good it was. Absolutely loved the writing style. Theo is a wonderful therapist and gosh, his interactions with Atlas made me laugh. There are some heavy scenes in the books that made me pause, cry, laugh and find closure in some things in my own childhood that was unexpected, but freeing, too. It was real and raw. That's what books bring to my life - a different perspective that heals sometimes. The idea that a story can make someone believe that there is a way out of pain and heartache and that true love can heal all the broken parts of us. Also, the reality of how first love changes us in ways we sometimes cannot understand until years later. Then there is the clarity that comes with knowing that our childhoods shape who we are, but that our future is what we make of it! You can rise above it all. It is okay to put the past behind you and that toxic relationships ending; be it with a family member, partner or friend, can be the start of something beautiful in your life. Wonderful books. Glad I finally read both.\n  \nRead more\n  8 people found this helpful\n    \n          \n              \n                  Helpful\n              \n          \n      Sending feedback...Thank you for your feedback.Sorry, we failed to record your vote. Please try again\n        Report\n  &lt;img src=\"https://c.media-amazon.com/images/S/amazon-avatars-global/a20a67d4-63f3-442d-a434-12b2d3c1a9fa._CR6%2C0%2C488%2C488_SX460_.jpg\"/&gt;Pat Fordyce5.0 out of 5 stars\n\n\n\n\n\n\n\n  \n  \n    Love and second chances.\n  \nReviewed in the United States on August 15, 2024Verified Purchase\n\n\n\n\n\n\n\n  \n  \n    It Starts With Us is full of heart, love and family. Lilly and Atlas both had abusive childhoods, but found each other and formed a bond that even not seeing each other for years couldn’t break. Some memories can never be forgotten.Lilly will never forget the anger and violence of Ryle, but Emerson is her whole life, and she needs to know her father. Atlas is the exact opposite of Ryle, and we get to know a whole new side of his personality and the way he deals with conflict.This was the perfect next step for Lilly, Asher, and Emerson. I always love an HEA, but this one was especially heartwarming.\n  \nRead more\n  5 people found this helpful\n    \n          \n              \n                  Helpful\n              \n          \n      Sending feedback...Thank you for your feedback.Sorry, we failed to record your vote. Please try again\n        Report\n  &lt;img src=\"https://c.media-amazon.com/images/S/amazon-avatars-global/default.png\"/&gt;Sophie4.0 out of 5 stars\n\n\n\n\n\n\n\n  \n  \n    Book Review\n  \nReviewed in the United States on June 7, 2024Verified Purchase\n\n\n\n\n\n\n\n  \n  \n    Colleen Hoover is a New York Times bestselling author of It Ends With Us(book 1) and It Starts With Us(book 2). In It Starts With Us it begins with Atlas and Lily running into each other. Atlas and Lily may also rekindle their love from when they were teenagers. However, there is a problem with Lily’s ex-husband who believes Atlas could potentially be the reason his marriage ended with Lily which can potentially harm Lily and Atlas’s chance at a relationship. The novel is a young adult romance that involves some domestic abuse and child abandonment. The title of the book refers to how it ended with Lily and Atlas meeting again at the end of the first book It Ends With Us and in the second book It Starts With Us it begins with Atlas and Lily running into each other. Which explains why the author chose to title the novel. Additionally, throughout the book, it switches between the perspectives of Atlas and Lily in every chapter. Even though the perspective changes it wasn’t complicated for me to understand what was happening throughout the story. Having two different perspectives helped me understand the views of each character more fully. However, if it is hard for you to keep track when there is more than one perspective then this book may be more difficult. Colleen Hoover's writing captivates people who want to read novels. As the second book of a series, it wasn’t as enjoyable as the first book was, however, it still was an amazing read. The book was fast paced in certain moments but had points where it wasn’t as fast-paced. Before getting into this author's books I wasn’t reading many books, however, this book was extremely interesting and after I began reading it I finished it in a few days. I would recommend anyone who enjoys romance novels to read this book however the domestic abuse and child abandonment could be harder for some to handle. Although these are difficult topics Colleen Hoover does a good job of making them lighter and more readable, unlike the first book of the series which had more graphic scenes of domestic abuse.I look forward to more of Colleen Hoover’s novels in the future.\n  \nRead more\n  18 people found this helpful\n    \n          \n              \n                  Helpful\n              \n          \n      Sending feedback...Thank you for your feedback.Sorry, we failed to record your vote. Please try again\n        Report\n  &lt;img src=\"https://c.media-amazon.com/images/S/amazon-avatars-global/default.png\"/&gt;LBen5.0 out of 5 stars\n\n\n\n\n\n\n\n  \n  \n    Easy Read\n  \nReviewed in the United States on August 27, 2024Verified Purchase\n\n\n\n\n\n\n\n  \n  \n    Excellent character development. The ending was surprising, quick. I look forward to reading “It Ends With Us.” Colleen Hoover knows how to knit words together and form a unique story.\n  \nRead more\n  \n    \n          \n              \n                  Helpful\n              \n          \n      Sending feedback...Thank you for your feedback.Sorry, we failed to record your vote. Please try again\n        Report\n  &lt;img src=\"https://c.media-amazon.com/images/S/amazon-avatars-global/default.png\"/&gt;Kindle Customer5.0 out of 5 stars\n\n\n\n\n\n\n\n  \n  \n    Awesome reading\n  \nReviewed in the United States on August 31, 2024Verified Purchase\n\n\n\n\n\n\n\n  \n  \n    I read the first book and seen the movie as well, which were both excellent.  This book is the continuation which was amazing.  You can’t put it down.  I couldn’t wait to get home from work and read it.  She is a great author and looking forward to this being a movie and will order her other books as well\n  \nRead more\n  \n    \n          \n              \n                  Helpful\n              \n          \n      Sending feedback...Thank you for your feedback.Sorry, we failed to record your vote. Please try again\n        Report",</v>
      </c>
    </row>
    <row r="67" spans="1:41">
      <c r="A67" t="s">
        <v>1568</v>
      </c>
      <c r="E67" t="str">
        <f t="shared" si="34"/>
        <v>&lt;/a&gt;</v>
      </c>
      <c r="J67" t="s">
        <v>112</v>
      </c>
      <c r="N67" t="str">
        <f t="shared" ref="N67:N130" si="35">MID(A67, FIND("https://", A67), LEN(A67) - FIND("https://", A67) - 1)</f>
        <v>https://www.amazon.com/Audible-Starts-Us-Novel/dp/B09SBP5F76/ref=zg_bs_g_audible_d_sccl_4/133-8364463-3604600?isALC=tru</v>
      </c>
      <c r="O67" t="s">
        <v>1764</v>
      </c>
      <c r="P67" t="str">
        <f>MID(O67, FIND("https://", O67), LEN(O67) - FIND("https://", O67) )</f>
        <v>https://www.amazon.com/Audible-Starts-Us-Novel/dp/B09SBP5F76?isALC=tru&amp;linkCode=ll1&amp;tag=dividy-20&amp;linkId=16842c400b48ad3260991ce729f17cbb&amp;language=en_US&amp;ref_=as_li_ss_tl</v>
      </c>
      <c r="AO67" t="s">
        <v>334</v>
      </c>
    </row>
    <row r="68" spans="1:41">
      <c r="A68" t="s">
        <v>136</v>
      </c>
      <c r="O68" t="s">
        <v>162</v>
      </c>
      <c r="AO68" t="s">
        <v>335</v>
      </c>
    </row>
    <row r="69" spans="1:41">
      <c r="A69" t="s">
        <v>135</v>
      </c>
      <c r="E69" t="str">
        <f t="shared" ref="E69" si="36">J69&amp;$B$37&amp;B72&amp;K69</f>
        <v>&lt;a href="/Audible_Books_and_Originals1/Audible-All-Colors-Dark"&gt;&lt;div class="product-card"&gt;</v>
      </c>
      <c r="J69" t="s">
        <v>146</v>
      </c>
      <c r="K69" t="s">
        <v>145</v>
      </c>
      <c r="O69" s="7"/>
    </row>
    <row r="70" spans="1:41">
      <c r="A70" t="s">
        <v>1569</v>
      </c>
      <c r="B70" t="str">
        <f t="shared" ref="B70" si="37">MID(A70, FIND("https://", A70), IFERROR(FIND(".jpg", A70), FIND(".png", A70)) - FIND("https://", A70) + 4)</f>
        <v>https://c.media-amazon.com/images/I/91oSP-pAk1L._AC_UL600_SR600,400_.jpg</v>
      </c>
      <c r="E70" t="str">
        <f t="shared" ref="E70" si="38">J70&amp;B70&amp;K70&amp;B71&amp;L70</f>
        <v>&lt;img src="https://c.media-amazon.com/images/I/91oSP-pAk1L._AC_UL600_SR600,400_.jpg" alt="All the Colors of the Dark" class="product-image"&gt;</v>
      </c>
      <c r="J70" t="s">
        <v>140</v>
      </c>
      <c r="K70" t="s">
        <v>141</v>
      </c>
      <c r="L70" t="s">
        <v>142</v>
      </c>
      <c r="N70" t="str">
        <f t="shared" ref="N70:N133" si="39">B70</f>
        <v>https://c.media-amazon.com/images/I/91oSP-pAk1L._AC_UL600_SR600,400_.jpg</v>
      </c>
      <c r="O70" t="s">
        <v>341</v>
      </c>
      <c r="AO70" t="s">
        <v>147</v>
      </c>
    </row>
    <row r="71" spans="1:41">
      <c r="A71" t="s">
        <v>1570</v>
      </c>
      <c r="B71" t="str">
        <f t="shared" ref="B71" si="40">MID(A71, FIND("""", A71, FIND("name"":", A71)) + 4, LEN(A71) - FIND("""", A71, FIND("name"":", A71)) - 5)</f>
        <v>All the Colors of the Dark</v>
      </c>
      <c r="E71" t="str">
        <f t="shared" ref="E71" si="41">J71&amp;B71&amp;K71</f>
        <v>&lt;h3 class="product-title"&gt;All the Colors of the Dark&lt;/h3&gt;</v>
      </c>
      <c r="J71" t="s">
        <v>144</v>
      </c>
      <c r="K71" t="s">
        <v>143</v>
      </c>
      <c r="N71" t="str">
        <f t="shared" si="39"/>
        <v>All the Colors of the Dark</v>
      </c>
      <c r="O71" t="s">
        <v>1765</v>
      </c>
      <c r="P71" t="str">
        <f>O71</f>
        <v xml:space="preserve">    "productDetails": "NEW YORK TIMES BESTSELLER From the author of We Begin at the End comes a soaring thriller and an epic love story that “hits like a sledgehammer . . . an absolutely must-read novel” (Gillian Flynn, author of Gone Girl).Read with Jenna Book Club Pick as Featured on Today The Boston Globe’s #1 Thriller/Mystery of 2024 So FarOne of The Washington Post’s Best Books of Summer“Kept me frantically turning the pages and somehow made me cry at the end . . . Brava!”—Kristin Hannah, author of The Women“Melds tense suspense with a powerful exploration of devotion, obsession, and love.”—People (Best New Books)1975 is a time of change in America. The Vietnam War is ending. Muhammad Ali is fighting Joe Frazier. And in the small town of Monta Clare, Missouri, girls are disappearing.When the daughter of a wealthy family is targeted, the most unlikely hero emerges—Patch, a local boy, who saves the girl, and, in doing so, leaves heartache in his wake.Patch and those who love him soon discover that the line between triumph and tragedy has never been finer. And that their search for answers will lead them to truths that could mean losing one another.A missing person mystery, a serial killer thriller, a love story, a unique twist on each, Chris Whitaker has written a novel about what lurks in the shadows of obsession and the blinding light of hope.   Read more",</v>
      </c>
      <c r="AO71" t="s">
        <v>153</v>
      </c>
    </row>
    <row r="72" spans="1:41">
      <c r="A72" t="s">
        <v>1571</v>
      </c>
      <c r="B72" t="str">
        <f t="shared" ref="B72" si="42">MID(A72, FIND("amazon.com/", A72) + LEN("amazon.com/"), LEN(A72) - FIND("amazon.com/", A72) - LEN("amazon.com/")-1)</f>
        <v>Audible-All-Colors-Dark</v>
      </c>
      <c r="E72" t="str">
        <f t="shared" ref="E72:E73" si="43">J72</f>
        <v>&lt;/div&gt;</v>
      </c>
      <c r="J72" t="s">
        <v>111</v>
      </c>
      <c r="N72" t="str">
        <f t="shared" si="39"/>
        <v>Audible-All-Colors-Dark</v>
      </c>
      <c r="O72" t="s">
        <v>1766</v>
      </c>
      <c r="P72" t="str">
        <f>O72</f>
        <v xml:space="preserve">    "customerReviews": "&lt;img src=\"https://c.media-amazon.com/images/S/amazon-avatars-global/default.png\"/&gt;BLS FL5.0 out of 5 stars\n\n\n\n\n\n\n\n  \n  \n    Great Read!\n  \nReviewed in the United States on August 5, 2024Verified Purchase\n\n\n\n\n\n\n\n  \n  \n    Someone touted this as the best book of 2024.  I don't have a viable argument for a book I think is better, however I would guess there are books out there that will have a more universal appeal than this one.\"All the Colors of the Dark\" does have some minor flaws in my opinion.First, it is very long.  Admittedly, it is a pretty easy read and goes quicker than you would expect a 600-page book to go, but the thought of that many pages will be off-putting to some.The author breaks into this strange affectation from time to time during high-stress or action sequences where the writing becomes choppy and hard to follow. I understand it's to add drama or realism to the scene but, on several occasions, I was flipping pages back and forth and checking to see if I missed a page because it was hard to understand what had happened.The story stretches over a long period of time and it almost gets lost.  The author does a good job of pulling it all together but it felt a little anti-climatic.The book blends several genres which some will like and others may not.The good:The characters are wonderfully written.There are enough plot twists to keep you guessing.The author avoids clichés very well.All in all, I really enjoyed this book.  Will it be the best book of 2024? Maybe. But I don't think it will be a unanimous decision.\n  \nRead more\n  69 people found this helpful\n    \n          \n              \n                  Helpful\n              \n          \n      Sending feedback...Thank you for your feedback.Sorry, we failed to record your vote. Please try again\n        Report\n  &lt;img src=\"https://c.media-amazon.com/images/S/amazon-avatars-global/default.png\"/&gt;LMM5.0 out of 5 stars\n\n\n\n\n\n\n\n  \n  \n    Everything\n  \nReviewed in the United States on August 12, 2024Verified Purchase\n\n\n\n\n\n\n\n  \n  \n    All the Colors of the Dark is a novel that has made it impossible for me to move on. The writing is so descriptive and detailed yet flows effortlessly and never drags. Every character is thoroughly developed;  I already miss them and wonder what they are up to. That is how completely this gorgeous book pulls you in and never lets go. It has everything. Deep familial and romantic love, horrific crime, mystery, twists you won't see coming, humor, and humanity.  This novel is a triumph, an ode to the human spirit, and literally my favorite read in decades.\n  \nRead more\n  26 people found this helpful\n    \n          \n              \n                  Helpful\n              \n          \n      Sending feedback...Thank you for your feedback.Sorry, we failed to record your vote. Please try again\n        Report\n  &lt;img src=\"https://c.media-amazon.com/images/S/amazon-avatars-global/default.png\"/&gt;Cassidy C4.0 out of 5 stars\n\n\n\n\n\n\n\n  \n  \n    Long, heartbreaking, but sort of worth it?\n  \nReviewed in the United States on September 1, 2024Verified Purchase\n\n\n\n\n\n\n\n  \n  \n    I normally read for escape, but this wasn’t a rainbows and butterflies place to escape too. That being said, the things these characters endured and suffered left me breathless and I NEEDED to get to the end. It was a page turner because I just had to know. I liked the style of writing, though I do agree this book could have been a little more condensed. Otherwise, these characters have my heart. ***SPOILERS AHEAD*** A few dislikes I had: I hated that Saint felt forced into marrying Jimmy. I hated the disregard Patch had for Saint for nearly the entire book - he came back because of her, and yet despite his gratitude left her in the dust so to speak (while continuing to use her as a resource and her voicemail as an emotional dumping ground). Her unwavering devotion and love for him was never returned equally, though he very clearly loved her as a close friend. His connection with Misty left me upset and nauseous. Like Saint said she could have anyone, why him? Her death brought more despair to an already upsetting tale. His obsession with Grace also left me feeling unsteady but I could at least understand his need to find her as she helped him survive. I understand there were uplifting parts - the art, the missing girls, the connections made - and yet I still found so much of this story hard to swallow. Why am I still giving this 4 stars? I guess because the plot was so harrowing, gripping, and I couldn’t put it down (devouring it in 2 days). Best read of the year? No. But definitely a riveting story to take in.\n  \nRead more\n  4 people found this helpful\n    \n          \n              \n                  Helpful\n              \n          \n      Sending feedback...Thank you for your feedback.Sorry, we failed to record your vote. Please try again\n        Report\n  &lt;img src=\"https://c.media-amazon.com/images/S/amazon-avatars-global/f2378ade-545d-4ec8-a199-6ddb6be8ef90._CR0%2C26%2C281%2C281_UX460_.jpg\"/&gt;Janiesu 5.0 out of 5 stars\n\n\n\n\n\n\n\n  \n  \n    Mysterious, heartwarming and sad\n  \nReviewed in the United States on September 5, 2024Verified Purchase\n\n\n\n\n\n\n\n  \n  \n    The characters here are a!l memorable for very different reasons. As Patch lives his life, I wanted only one thing. It did not happen.  But through the story, some of the people were  just funny, some very caring, and some just cruel.The ending left me with a calm, sad, but peaceful, feeling. This is the longest book I've ever read!\n  \nRead more\n  \n    \n          \n              \n                  Helpful\n              \n          \n      Sending feedback...Thank you for your feedback.Sorry, we failed to record your vote. Please try again\n        Report\n  &lt;img src=\"https://c.media-amazon.com/images/S/amazon-avatars-global/default.png\"/&gt;Jill5.0 out of 5 stars\n\n\n\n\n\n\n\n  \n  \n    Outstanding!!\n  \nReviewed in the United States on July 17, 2024Verified Purchase\n\n\n\n\n\n\n\n  \n  \n    ALL THE COLORS OF THE DARK by Chris WhitakerI read this and listened to the audiobook narrated by, Edoardo Ballerini, who always does an outstanding narration.  He is a favorite narrator of mine and I highly recommend the audiobook.In 1975 in the small town of Monta Clare, in the Ozark mountains of Missouri, young girls are gone missing.  When a girl from a wealthy family is being attacked, Patch, a thirteen-year-old boy with one eye who pretends he is a pirate, happens to be in the area and saves her from being taken. What follows changes Patch’s life and others in this small town. This well crafted powerfully written novel is part thriller, suspense, crime fiction, coming-of-age, love story, and Bildungsroman (new word for me, and describes it perfectly).Patch and Saint, a teenage girl, are the two main characters and have a very special bond of friendship.  This novel unfolds over decades as Patch and Saint, navigate their teenage years into adulthood.  Both Patch, Saint, and others in this small community live out their lives, forever changed by the tragic events of one year.  This complicated story touches on serial killer violence, obsession, loyalty, kindness, memories, dreams, hope, and so much more.I found myself getting lost in the pages of this beautifully written, character-driven story that I didn’t want to end.  This book blew me away, and by far my most favorite read of 2024 thus far. Once again, Chris Whitaker has written another book of sheer brilliance.\n  \nRead more\n  44 people found this helpful\n    \n          \n              \n                  Helpful\n              \n          \n      Sending feedback...Thank you for your feedback.Sorry, we failed to record your vote. Please try again\n        Report\n  &lt;img src=\"https://c.media-amazon.com/images/S/amazon-avatars-global/default.png\"/&gt;Sue M.5.0 out of 5 stars\n\n\n\n\n\n\n\n  \n  \n    Emotionally packed Story\n  \nReviewed in the United States on September 5, 2024Verified Purchase\n\n\n\n\n\n\n\n  \n  \n    I think Saint was the true heroine here. She never wavered or compromised her principles. She loved one man for life and that love was never truly returned in quite the same way. But yet she stayed in Patch’s life through it all. A heart wrenching, complicated and beautiful story.  It is very long, but easy to read, as the chapters are short.\n  \nRead more\n  \n    \n          \n              \n                  Helpful\n              \n          \n      Sending feedback...Thank you for your feedback.Sorry, we failed to record your vote. Please try again\n        Report",</v>
      </c>
    </row>
    <row r="73" spans="1:41">
      <c r="A73" t="s">
        <v>1572</v>
      </c>
      <c r="E73" t="str">
        <f t="shared" si="43"/>
        <v>&lt;/a&gt;</v>
      </c>
      <c r="J73" t="s">
        <v>112</v>
      </c>
      <c r="N73" t="str">
        <f t="shared" ref="N73:N136" si="44">MID(A73, FIND("https://", A73), LEN(A73) - FIND("https://", A73) - 1)</f>
        <v>https://www.amazon.com/Audible-All-Colors-Dark/dp/B0CPKXGL6Q/ref=zg_bs_g_audible_d_sccl_5/133-8364463-3604600?isALC=tru</v>
      </c>
      <c r="O73" t="s">
        <v>1767</v>
      </c>
      <c r="P73" t="str">
        <f>MID(O73, FIND("https://", O73), LEN(O73) - FIND("https://", O73) )</f>
        <v>https://www.amazon.com/Audible-All-Colors-Dark/dp/B0CPKXGL6Q?isALC=tru&amp;linkCode=ll1&amp;tag=dividy-20&amp;linkId=5189d39ffa3d65d79b25ea26d29b3343&amp;language=en_US&amp;ref_=as_li_ss_tl</v>
      </c>
      <c r="AO73" t="s">
        <v>345</v>
      </c>
    </row>
    <row r="74" spans="1:41">
      <c r="A74" t="s">
        <v>136</v>
      </c>
      <c r="O74" t="s">
        <v>162</v>
      </c>
      <c r="AO74" t="s">
        <v>346</v>
      </c>
    </row>
    <row r="75" spans="1:41">
      <c r="A75" t="s">
        <v>135</v>
      </c>
      <c r="E75" t="str">
        <f t="shared" ref="E75" si="45">J75&amp;$B$37&amp;B78&amp;K75</f>
        <v>&lt;a href="/Audible_Books_and_Originals1/Dont-Believe-Everything-You-Think"&gt;&lt;div class="product-card"&gt;</v>
      </c>
      <c r="J75" t="s">
        <v>146</v>
      </c>
      <c r="K75" t="s">
        <v>145</v>
      </c>
      <c r="O75" s="7"/>
      <c r="AO75" t="s">
        <v>347</v>
      </c>
    </row>
    <row r="76" spans="1:41">
      <c r="A76" t="s">
        <v>1573</v>
      </c>
      <c r="B76" t="str">
        <f t="shared" ref="B76" si="46">MID(A76, FIND("https://", A76), IFERROR(FIND(".jpg", A76), FIND(".png", A76)) - FIND("https://", A76) + 4)</f>
        <v>https://c.media-amazon.com/images/I/71HfEoDbYBL._AC_UL600_SR600,400_.jpg</v>
      </c>
      <c r="E76" t="str">
        <f t="shared" ref="E76" si="47">J76&amp;B76&amp;K76&amp;B77&amp;L76</f>
        <v>&lt;img src="https://c.media-amazon.com/images/I/71HfEoDbYBL._AC_UL600_SR600,400_.jpg" alt="Don't Believe Everything You Think: Why Your Thinking Is the Beginning &amp; End of Suffering" class="product-image"&gt;</v>
      </c>
      <c r="J76" t="s">
        <v>140</v>
      </c>
      <c r="K76" t="s">
        <v>141</v>
      </c>
      <c r="L76" t="s">
        <v>142</v>
      </c>
      <c r="N76" t="str">
        <f t="shared" ref="N76:N139" si="48">B76</f>
        <v>https://c.media-amazon.com/images/I/71HfEoDbYBL._AC_UL600_SR600,400_.jpg</v>
      </c>
      <c r="O76" t="s">
        <v>341</v>
      </c>
      <c r="AO76" t="s">
        <v>348</v>
      </c>
    </row>
    <row r="77" spans="1:41">
      <c r="A77" t="s">
        <v>1574</v>
      </c>
      <c r="B77" t="str">
        <f t="shared" ref="B77" si="49">MID(A77, FIND("""", A77, FIND("name"":", A77)) + 4, LEN(A77) - FIND("""", A77, FIND("name"":", A77)) - 5)</f>
        <v>Don't Believe Everything You Think: Why Your Thinking Is the Beginning &amp; End of Suffering</v>
      </c>
      <c r="E77" t="str">
        <f t="shared" ref="E77" si="50">J77&amp;B77&amp;K77</f>
        <v>&lt;h3 class="product-title"&gt;Don't Believe Everything You Think: Why Your Thinking Is the Beginning &amp; End of Suffering&lt;/h3&gt;</v>
      </c>
      <c r="J77" t="s">
        <v>144</v>
      </c>
      <c r="K77" t="s">
        <v>143</v>
      </c>
      <c r="N77" t="str">
        <f t="shared" si="48"/>
        <v>Don't Believe Everything You Think: Why Your Thinking Is the Beginning &amp; End of Suffering</v>
      </c>
      <c r="O77" t="s">
        <v>1768</v>
      </c>
      <c r="P77" t="str">
        <f>O77</f>
        <v xml:space="preserve">    "productDetails": "Learn how to overcome anxiety, self-doubt, and self-sabotage without needing to rely on motivation or willpower.In this audiobook, you'll discover the root cause of all psychological and emotional suffering and how to achieve freedom of mind to effortlessly create the life you've always wanted to live.Although pain is inevitable, suffering is optional.This audiobook offers a completely new paradigm and understanding of where our human experience comes from,allowing us to end our own suffering and create how we want to feel at any moment.In this audiobook, you’ll discover:The root cause of all psychological and emotional suffering and how to end itHow to become unaffected by negative thoughts and feelingsHow to experience unconditional love, peace, and joy in the present, no matter what our external circumstances look likeHow to instantly create a new experience of life if you don’t like the one you’re in right nowHow to break free from a negative thought loop when we inevitably get caught in oneHow to let go of anxiety, self-doubt, self-sabotage, and any self-destructive habitsHow to effortlessly create from a state of abundance, flow, and easeHow to develop the superpower of being okay with not knowing and uncertaintyHow to access your intuition and inner wisdom that goes beyond the limitations of thinkingNo matter what has happened to you, where you are from, or what you have done, you can still find total peace, unconditional love, complete fulfillment, and an abundance of joy in your life.No person is an exception to this. Darkness only exists because of the light, which means even in our darkest hour, light must exist.This audiobook contains timeless wisdom to empower you with the understanding of our mind’s infinite potential to create any experience of life that we want no matter the external circumstances.Don’t Believe Everything You Think is not about rewiring your brain, rewriting your past, positive thinking, or anything of the sort.We cannot solve our problems with the same level of consciousness that created them. Tactics are temporary. An expansion of consciousness is permanent.This audiobook was written to help you go beyond your thinking and discover the truth of what you already intuitively know deep inside your soul.   Read more",</v>
      </c>
      <c r="AO77" t="s">
        <v>349</v>
      </c>
    </row>
    <row r="78" spans="1:41">
      <c r="A78" t="s">
        <v>1575</v>
      </c>
      <c r="B78" t="str">
        <f t="shared" ref="B78" si="51">MID(A78, FIND("amazon.com/", A78) + LEN("amazon.com/"), LEN(A78) - FIND("amazon.com/", A78) - LEN("amazon.com/")-1)</f>
        <v>Dont-Believe-Everything-You-Think</v>
      </c>
      <c r="E78" t="str">
        <f t="shared" ref="E78:E79" si="52">J78</f>
        <v>&lt;/div&gt;</v>
      </c>
      <c r="J78" t="s">
        <v>111</v>
      </c>
      <c r="N78" t="str">
        <f t="shared" si="48"/>
        <v>Dont-Believe-Everything-You-Think</v>
      </c>
      <c r="O78" t="s">
        <v>1769</v>
      </c>
      <c r="P78" t="str">
        <f>O78</f>
        <v xml:space="preserve">    "customerReviews": "&lt;img src=\"https://c.media-amazon.com/images/S/amazon-avatars-global/default.png\"/&gt;AV5.0 out of 5 stars\n\n\n\n\n\n\n\n  \n  \n    Amazing book\n  \nReviewed in the United States on September 2, 2024Verified Purchase\n\n\n\n\n\n\n\n  \n  \n    I never written a review but have read many books I purchased from Amazon.  I felt I wanted to share how insightful I found this book.  It makes so much sense, it is easy to follow and there are so many moments of  “wow I wish I knew this earlier.” I love how Joseph weaves psychology and philosophy together.  It is truly very easy to stop believing your negative thoughts and start living a life you deserve in the present moment.  Buy this book it is worth it!\n  \nRead more\n  \n    \n          \n              \n                  Helpful\n              \n          \n      Sending feedback...Thank you for your feedback.Sorry, we failed to record your vote. Please try again\n        Report\n  &lt;img src=\"https://c.media-amazon.com/images/S/amazon-avatars-global/default.png\"/&gt;Danny5.0 out of 5 stars\n\n\n\n\n\n\n\n  \n  \n    WHAT A BOOK🥰\n  \nReviewed in the United States on August 25, 2024Verified Purchase\n\n\n\n\n\n\n\n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\nRead more\n\n\n\n\n\n\n\n\n\n\n\n \n  \t\t \n\n\n\n\n    \n        \n        \n            \n        \n            \n        \n        \n            \n            \n        \n        \n            \n            \n        \n    \n    \n        \n\n            \n                &lt;img src=\"https://c.media-amazon.com/images/S/amazon-avatars-global/default.png\"/&gt;Danny\n            \n\n            5.0 out of 5 stars\n            \n                WHAT A BOOK🥰\n            \n            \n            \n                \n                    \n                        \n                        \n                            \n                                \n                                \n                                    Reviewed in the United States on August 25, 2024\n                                \n                            \n                        \n                    \n                \n            \n        \n        \n            I’ve been going through a lot lately and overthinking way too much to the point that I almost lost myself to the trick that our mind can cause us go through, I could go on and on, but I am here to say that I HIGHLY RECOMMEND this book, easy to read and easy to understand, it’s like the book is speaking to you without you reading it, it’s amazing, very helpful as well, as it says (Don’t Believe Everything You Think) and that’s totally true, you need to buy this book and start to read ASAP, I am very happy I found it and I am about to buy the other books the author has written, Joseph Nguyen thank you so much and can’t wait to read your other books 🤗🙏😇😘\n        \n        \n            \n                Images in this review\n            \n            \n                \n                    \n                        \n                    \n                \n            \n        \n    \n        \n    \n\n\n\n\n\n   function toggleSeeAllView() {\n       P.when('A', 'cr-image-popover-controller').execute(function(A, imagePopoverController) {\n          imagePopoverController.toggleSeeAllView(true);\n       });\n   }\n\n\n       &lt;img alt=\"Customer image\" src=\"https://c.media-amazon.com/images/I/61ZDmMS+YhL._SY88.jpg\" height=\"88\" width=\"100%\"/&gt;\n\n        P.when('A', 'cr-image-popover-controller').execute(function(A, imagePopoverController) {\n          A.on(\"a:popover:beforeShow:R2ECO50JNR4DMY_gallerySection_main\", function(data) {\n            imagePopoverController.initImagePopover(\"R2ECO50JNR4DMY\", \"[https://c.media-amazon.com/images/I/61ZDmMS+YhL.jpg]\", data);\n          });\n        });\n    \n\n  9 people found this helpful\n    \n          \n              \n                  Helpful\n              \n          \n      Sending feedback...Thank you for your feedback.Sorry, we failed to record your vote. Please try again\n        Report\n  &lt;img src=\"https://c.media-amazon.com/images/S/amazon-avatars-global/default.png\"/&gt;pari5.0 out of 5 stars\n\n\n\n\n\n\n\n  \n  \n    Awesome book!!! Highly recommended!!!\n  \nReviewed in the United States on August 3, 2024Verified Purchase\n\n\n\n\n\n\n\n  \n  \n    Wow! This book, although short and simple, answers all the questions you have in mind; all your troubles will be solved! The author simplifies the way of living so smoothly that you truly will change after reading this book! I really enjoyed it, loved it, and recommend it to anyone who wants to live a better life!\n  \nRead more\n\n\n\n\n\n\n\n\n\n\n\n \n  \t\t \n\n\n\n\n    \n        \n        \n            \n        \n            \n        \n        \n            \n            \n        \n        \n            \n            \n        \n    \n    \n        \n\n            \n                &lt;img src=\"https://c.media-amazon.com/images/S/amazon-avatars-global/default.png\"/&gt;pari\n            \n\n            5.0 out of 5 stars\n            \n                Awesome book!!! Highly recommended!!!\n            \n            \n            \n                \n                    \n                        \n                        \n                            \n                                \n                                \n                                    Reviewed in the United States on August 3, 2024\n                                \n                            \n                        \n                    \n                \n            \n        \n        \n            Wow! This book, although short and simple, answers all the questions you have in mind; all your troubles will be solved! The author simplifies the way of living so smoothly that you truly will change after reading this book! I really enjoyed it, loved it, and recommend it to anyone who wants to live a better life!\n        \n        \n            \n                Images in this review\n            \n            \n                \n                    \n                        \n                    \n                \n            \n        \n    \n        \n    \n\n\n\n\n\n   function toggleSeeAllView() {\n       P.when('A', 'cr-image-popover-controller').execute(function(A, imagePopoverController) {\n          imagePopoverController.toggleSeeAllView(true);\n       });\n   }\n\n\n       &lt;img alt=\"Customer image\" src=\"https://c.media-amazon.com/images/I/61T79Jv0B-L._SY88.jpg\" height=\"88\" width=\"100%\"/&gt;\n\n        P.when('A', 'cr-image-popover-controller').execute(function(A, imagePopoverController) {\n          A.on(\"a:popover:beforeShow:RC04Z4V0E4323_gallerySection_main\", function(data) {\n            imagePopoverController.initImagePopover(\"RC04Z4V0E4323\", \"[https://c.media-amazon.com/images/I/61T79Jv0B-L.jpg]\", data);\n          });\n        });\n    \n\n  7 people found this helpful\n    \n          \n              \n                  Helpful\n              \n          \n      Sending feedback...Thank you for your feedback.Sorry, we failed to record your vote. Please try again\n        Report\n  &lt;img src=\"https://c.media-amazon.com/images/S/amazon-avatars-global/default.png\"/&gt;Sue5.0 out of 5 stars\n\n\n\n\n\n\n\n  \n  \n    Changed my life!\n  \nReviewed in the United States on September 1, 2024Verified Purchase\n\n\n\n\n\n\n\n  \n  \n    A book packed with so much great nuggets to apply to life. This book will change your outlook and perspective on life. I started to apply the lessons to my life and immediately started feeling more love, peace, joy, and miracles. Great read!\n  \nRead more\n  6 people found this helpful\n    \n          \n              \n                  Helpful\n              \n          \n      Sending feedback...Thank you for your feedback.Sorry, we failed to record your vote. Please try again\n        Report\n  &lt;img src=\"https://c.media-amazon.com/images/S/amazon-avatars-global/default.png\"/&gt;Cooper4.0 out of 5 stars\n\n\n\n\n\n\n\n  \n  \n    Insightful\n  \nReviewed in the United States on July 27, 2024Verified Purchase\n\n\n\n\n\n\n\n  \n  \n    They’re were a few things that i did personally disagree with in some parts and some points were some what overstated and redundant but for the most part, I do recommend that you read this book, alot of great advice and overall a good read👍\n  \nRead more\n\n\n\n\n\n\n\n\n\n\n\n \n  \t\t \n\n\n\n\n    \n        \n        \n            \n        \n            \n        \n        \n            \n            \n        \n        \n            \n            \n        \n    \n    \n        \n\n            \n                &lt;img src=\"https://c.media-amazon.com/images/S/amazon-avatars-global/default.png\"/&gt;Cooper\n            \n\n            4.0 out of 5 stars\n            \n                Insightful\n            \n            \n            \n                \n                    \n                        \n                        \n                            \n                                \n                                \n                                    Reviewed in the United States on July 27, 2024\n                                \n                            \n                        \n                    \n                \n            \n        \n        \n            They’re were a few things that i did personally disagree with in some parts and some points were some what overstated and redundant but for the most part, I do recommend that you read this book, alot of great advice and overall a good read👍\n        \n        \n            \n                Images in this review\n            \n            \n                \n                    \n                        \n                    \n                        \n                    \n                \n            \n        \n    \n        \n    \n\n\n\n\n\n   function toggleSeeAllView() {\n       P.when('A', 'cr-image-popover-controller').execute(function(A, imagePopoverController) {\n          imagePopoverController.toggleSeeAllView(true);\n       });\n   }\n\n\n       &lt;img alt=\"Customer image\" src=\"https://c.media-amazon.com/images/I/71EebRegfYL._SY88.jpg\" height=\"88\" width=\"100%\"/&gt;&lt;img alt=\"Customer image\" src=\"https://c.media-amazon.com/images/I/7110rfkNVJL._SY88.jpg\" height=\"88\" width=\"100%\"/&gt;\n\n        P.when('A', 'cr-image-popover-controller').execute(function(A, imagePopoverController) {\n          A.on(\"a:popover:beforeShow:R1UG4QB7KZ10DB_gallerySection_main\", function(data) {\n            imagePopoverController.initImagePopover(\"R1UG4QB7KZ10DB\", \"[https://c.media-amazon.com/images/I/71EebRegfYL.jpg, https://c.media-amazon.com/images/I/7110rfkNVJL.jpg]\", data);\n          });\n        });\n    \n\n  5 people found this helpful\n    \n          \n              \n                  Helpful\n              \n          \n      Sending feedback...Thank you for your feedback.Sorry, we failed to record your vote. Please try again\n        Report\n  &lt;img src=\"https://c.media-amazon.com/images/S/amazon-avatars-global/default.png\"/&gt;Brett Giddings5.0 out of 5 stars\n\n\n\n\n\n\n\n  \n  \n    Quick but insightful read\n  \nReviewed in the United States on August 28, 2024Verified Purchase\n\n\n\n\n\n\n\n  \n  \n    Don't Believe Everything You Think\"_ is a powerful, eye-opening book that dives deep into the relationship between our thoughts and the suffering we experience. The author does an incredible job of breaking down complex psychological concepts into accessible and relatable terms, making it easy for readers to understand and apply the ideas to their own lives.The book emphasizes the importance of becoming aware of our thought patterns and recognizing that not everything we think is true or helpful. This insight alone can be life-changing, as it encourages us to question our automatic responses and beliefs, leading to greater emotional freedom and peace.What I found particularly impactful is how the author connects these ideas to the broader concept of suffering, showing that much of our pain is self-created through the stories we\n  \nRead more\n  5 people found this helpful\n    \n          \n              \n                  Helpful\n              \n          \n      Sending feedback...Thank you for your feedback.Sorry, we failed to record your vote. Please try again\n        Report\n  &lt;img src=\"https://c.media-amazon.com/images/S/amazon-avatars-global/default.png\"/&gt;Shawn Andrew Spray5.0 out of 5 stars\n\n\n\n\n\n\n\n  \n  \n    Simply Wonderful\n  \nReviewed in the United States on August 16, 2024Verified Purchase\n\n\n\n\n\n\n\n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\nRead more\n\n\n\n\n\n\n\n\n\n\n\n \n  \t\t \n\n\n\n\n    \n        \n        \n            \n        \n            \n        \n        \n            \n            \n        \n        \n            \n            \n        \n    \n    \n        \n\n            \n                &lt;img src=\"https://c.media-amazon.com/images/S/amazon-avatars-global/default.png\"/&gt;Shawn Andrew Spray\n            \n\n            5.0 out of 5 stars\n            \n                Simply Wonderful\n            \n            \n            \n                \n                    \n                        \n                        \n                            \n                                \n                                \n                                    Reviewed in the United States on August 16, 2024\n                                \n                            \n                        \n                    \n                \n            \n        \n        \n            I found this book a very easy read and very helpful. The chapters are short so it's easy to pick up during a busy day. Each time I did, it felt like a short meditation break.Nguyen combines several sources of mindfulness practices into one cohesive view that is effective and simple. I'd recommend it to people unfamiliar with mindfulness as well as those who've got more experience, because it's full of great reminders and fresh insights.If you follow the advice in the book, I think it will truly benefit you. It did for me! I plan on rereading this time to time to really internalize it.While there might be more nuanced and comprehensive books on the subject out there, it really is the simplicity of the concepts that make them so effective. Would recommend 👌\n        \n        \n            \n                Images in this review\n            \n            \n                \n                    \n                        \n                    \n                \n            \n        \n    \n        \n    \n\n\n\n\n\n   function toggleSeeAllView() {\n       P.when('A', 'cr-image-popover-controller').execute(function(A, imagePopoverController) {\n          imagePopoverController.toggleSeeAllView(true);\n       });\n   }\n\n\n       &lt;img alt=\"Customer image\" src=\"https://c.media-amazon.com/images/I/61m+Qnzrs-L._SY88.jpg\" height=\"88\" width=\"100%\"/&gt;\n\n        P.when('A', 'cr-image-popover-controller').execute(function(A, imagePopoverController) {\n          A.on(\"a:popover:beforeShow:RDM20ANS84Z7O_gallerySection_main\", function(data) {\n            imagePopoverController.initImagePopover(\"RDM20ANS84Z7O\", \"[https://c.media-amazon.com/images/I/61m+Qnzrs-L.jpg]\", data);\n          });\n        });\n    \n\n  20 people found this helpful\n    \n          \n              \n                  Helpful\n              \n          \n      Sending feedback...Thank you for your feedback.Sorry, we failed to record your vote. Please try again\n        Report\n  &lt;img src=\"https://c.media-amazon.com/images/S/amazon-avatars-global/default.png\"/&gt;Tina 5.0 out of 5 stars\n\n\n\n\n\n\n\n  \n  \n    Great read\n  \nReviewed in the United States on July 15, 2024Verified Purchase\n\n\n\n\n\n\n\n  \n  \n    I saw this book trending on tik tok but had searched it in amazon to purchase, it was a small easy ready, just like the author says in the book it’s so simple yet so eye opening and the book left me chuckling cus I felt so understood and it was more of a sense like “wow, he’s really calling me out on this book but i’m not crazy or alone” if you have trouble like me where you get moments or over thinking, anxiety, and possibly some hint of being depressed you should really give this book a chance because it really makes you feel seen and there’s a lot of us out there who need a reminder or help on how to not believe everything you think!\n  \nRead more\n\n\n\n\n\n\n\n\n\n\n\n \n  \t\t \n\n\n\n\n    \n        \n        \n            \n        \n            \n        \n        \n            \n            \n        \n        \n            \n            \n        \n    \n    \n        \n\n            \n                &lt;img src=\"https://c.media-amazon.com/images/S/amazon-avatars-global/default.png\"/&gt;Tina \n            \n\n            5.0 out of 5 stars\n            \n                Great read\n            \n            \n            \n                \n                    \n                        \n                        \n                            \n                                \n                                \n                                    Reviewed in the United States on July 15, 2024\n                                \n                            \n                        \n                    \n                \n            \n        \n        \n            I saw this book trending on tik tok but had searched it in amazon to purchase, it was a small easy ready, just like the author says in the book it’s so simple yet so eye opening and the book left me chuckling cus I felt so understood and it was more of a sense like “wow, he’s really calling me out on this book but i’m not crazy or alone” if you have trouble like me where you get moments or over thinking, anxiety, and possibly some hint of being depressed you should really give this book a chance because it really makes you feel seen and there’s a lot of us out there who need a reminder or help on how to not believe everything you think!\n        \n        \n            \n                Images in this review\n            \n            \n                \n                    \n                        \n                    \n                \n            \n        \n    \n        \n    \n\n\n\n\n\n   function toggleSeeAllView() {\n       P.when('A', 'cr-image-popover-controller').execute(function(A, imagePopoverController) {\n          imagePopoverController.toggleSeeAllView(true);\n       });\n   }\n\n\n       &lt;img alt=\"Customer image\" src=\"https://c.media-amazon.com/images/I/61D8-5ui-SL._SY88.jpg\" height=\"88\" width=\"100%\"/&gt;\n\n        P.when('A', 'cr-image-popover-controller').execute(function(A, imagePopoverController) {\n          A.on(\"a:popover:beforeShow:R4F7NVK1I7221_gallerySection_main\", function(data) {\n            imagePopoverController.initImagePopover(\"R4F7NVK1I7221\", \"[https://c.media-amazon.com/images/I/61D8-5ui-SL.jpg]\", data);\n          });\n        });\n    \n\n  23 people found this helpful\n    \n          \n              \n                  Helpful\n              \n          \n      Sending feedback...Thank you for your feedback.Sorry, we failed to record your vote. Please try again\n        Report",</v>
      </c>
      <c r="AO78" t="s">
        <v>350</v>
      </c>
    </row>
    <row r="79" spans="1:41">
      <c r="A79" t="s">
        <v>1576</v>
      </c>
      <c r="E79" t="str">
        <f t="shared" si="52"/>
        <v>&lt;/a&gt;</v>
      </c>
      <c r="J79" t="s">
        <v>112</v>
      </c>
      <c r="N79" t="str">
        <f t="shared" ref="N79:N142" si="53">MID(A79, FIND("https://", A79), LEN(A79) - FIND("https://", A79) - 1)</f>
        <v>https://www.amazon.com/Dont-Believe-Everything-You-Think/dp/B09XVNNPYD/ref=zg_bs_g_audible_d_sccl_6/133-8364463-3604600?isALC=tru</v>
      </c>
      <c r="O79" t="s">
        <v>1770</v>
      </c>
      <c r="P79" t="str">
        <f>MID(O79, FIND("https://", O79), LEN(O79) - FIND("https://", O79) )</f>
        <v>https://www.amazon.com/Dont-Believe-Everything-You-Think/dp/B09XVNNPYD?isALC=tru&amp;linkCode=ll1&amp;tag=dividy-20&amp;linkId=9c5a05e6e5684dad760cd6d985b3fb42&amp;language=en_US&amp;ref_=as_li_ss_tl</v>
      </c>
      <c r="AO79" t="s">
        <v>351</v>
      </c>
    </row>
    <row r="80" spans="1:41">
      <c r="A80" t="s">
        <v>136</v>
      </c>
      <c r="O80" t="s">
        <v>162</v>
      </c>
      <c r="AO80" t="s">
        <v>352</v>
      </c>
    </row>
    <row r="81" spans="1:41">
      <c r="A81" t="s">
        <v>135</v>
      </c>
      <c r="E81" t="str">
        <f t="shared" ref="E81" si="54">J81&amp;$B$37&amp;B84&amp;K81</f>
        <v>&lt;a href="/Audible_Books_and_Originals1/Iron-Flame-Empyrean-Book-2"&gt;&lt;div class="product-card"&gt;</v>
      </c>
      <c r="J81" t="s">
        <v>146</v>
      </c>
      <c r="K81" t="s">
        <v>145</v>
      </c>
      <c r="O81" s="7"/>
      <c r="AO81" t="s">
        <v>353</v>
      </c>
    </row>
    <row r="82" spans="1:41">
      <c r="A82" t="s">
        <v>1577</v>
      </c>
      <c r="B82" t="str">
        <f t="shared" ref="B82" si="55">MID(A82, FIND("https://", A82), IFERROR(FIND(".jpg", A82), FIND(".png", A82)) - FIND("https://", A82) + 4)</f>
        <v>https://c.media-amazon.com/images/I/A19tBquzlPL._AC_UL600_SR600,400_.jpg</v>
      </c>
      <c r="E82" t="str">
        <f t="shared" ref="E82" si="56">J82&amp;B82&amp;K82&amp;B83&amp;L82</f>
        <v>&lt;img src="https://c.media-amazon.com/images/I/A19tBquzlPL._AC_UL600_SR600,400_.jpg" alt="Iron Flame: Empyrean, Book 2" class="product-image"&gt;</v>
      </c>
      <c r="J82" t="s">
        <v>140</v>
      </c>
      <c r="K82" t="s">
        <v>141</v>
      </c>
      <c r="L82" t="s">
        <v>142</v>
      </c>
      <c r="N82" t="str">
        <f t="shared" ref="N82:N145" si="57">B82</f>
        <v>https://c.media-amazon.com/images/I/A19tBquzlPL._AC_UL600_SR600,400_.jpg</v>
      </c>
      <c r="O82" t="s">
        <v>341</v>
      </c>
      <c r="AO82" t="s">
        <v>130</v>
      </c>
    </row>
    <row r="83" spans="1:41">
      <c r="A83" t="s">
        <v>1578</v>
      </c>
      <c r="B83" t="str">
        <f t="shared" ref="B83" si="58">MID(A83, FIND("""", A83, FIND("name"":", A83)) + 4, LEN(A83) - FIND("""", A83, FIND("name"":", A83)) - 5)</f>
        <v>Iron Flame: Empyrean, Book 2</v>
      </c>
      <c r="E83" t="str">
        <f t="shared" ref="E83" si="59">J83&amp;B83&amp;K83</f>
        <v>&lt;h3 class="product-title"&gt;Iron Flame: Empyrean, Book 2&lt;/h3&gt;</v>
      </c>
      <c r="J83" t="s">
        <v>144</v>
      </c>
      <c r="K83" t="s">
        <v>143</v>
      </c>
      <c r="N83" t="str">
        <f t="shared" si="57"/>
        <v>Iron Flame: Empyrean, Book 2</v>
      </c>
      <c r="O83" t="s">
        <v>1771</v>
      </c>
      <c r="P83" t="str">
        <f>O83</f>
        <v xml:space="preserve">    "productDetails": "“The first year is when some of us lose our lives. The second year is when the rest of us lose our humanity.”―Xaden RiorsonEveryone expected Violet Sorrengail to die during her first year at Basgiath War College―Violet included. But Threshing was only the first impossible test meant to weed out the weak-willed, the unworthy, and the unlucky. 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is–unless she betrays the man she loves.Although Violet’s body might be weaker and frailer than everyone else’s, she still has her wits―and a will of iron. And leadership is forgetting the most important lesson Basgiath has taught her: Dragon riders make their own rules. But a determination to survive won’t be enough this year.Because Violet knows the real secret hidden for centuries at Basgiath War College―and nothing, not even dragon fire, may be enough to save them in the end.The Empyrean series is best enjoyed in order.Listening Order:Book #1 Fourth WingBook #2 Iron Flame   Read more",</v>
      </c>
      <c r="AO83" t="s">
        <v>162</v>
      </c>
    </row>
    <row r="84" spans="1:41">
      <c r="A84" t="s">
        <v>1579</v>
      </c>
      <c r="B84" t="str">
        <f t="shared" ref="B84" si="60">MID(A84, FIND("amazon.com/", A84) + LEN("amazon.com/"), LEN(A84) - FIND("amazon.com/", A84) - LEN("amazon.com/")-1)</f>
        <v>Iron-Flame-Empyrean-Book-2</v>
      </c>
      <c r="E84" t="str">
        <f t="shared" ref="E84:E85" si="61">J84</f>
        <v>&lt;/div&gt;</v>
      </c>
      <c r="J84" t="s">
        <v>111</v>
      </c>
      <c r="N84" t="str">
        <f t="shared" si="57"/>
        <v>Iron-Flame-Empyrean-Book-2</v>
      </c>
      <c r="O84" t="s">
        <v>1772</v>
      </c>
      <c r="P84" t="str">
        <f>O84</f>
        <v xml:space="preserve">    "customerReviews": "&lt;img src=\"https://c.media-amazon.com/images/S/amazon-avatars-global/a26bc9e1-23a5-425a-a999-a69a029d8540._CR0%2C0%2C500%2C500_SX460_.jpg\"/&gt;MMG5.0 out of 5 stars\n\n\n\n\n\n\n\n  \n  \n    A Thrilling Continuation That Leaves You Wanting More!\n  \nReviewed in the United States on August 27, 2024Verified Purchase\n\n\n\n\n\n\n\n  \n  \n    Calling Iron Flame by Rebecca Yarros a thrilling followup would be an understatement because I was bated from the very first page! This one carried on where fourth Wing left off and explored the Empyrean further, new characters and surprising turns kept me totally hooked.Combining exhilarating action with heart-rending emotional depth, Yarros has woven each word of the story to make every moment feel real. The stakes are higher, the relationships even more intense and this series is heavy on character development. Duck and weave my way through an extremely engaging storyline — gasping, hooting and cheering to myself trying not making a scene!There were a few moments that felt drawn-out to the point of wondering if necessary, but such detail given towards spicing up this world and storytelling rightfully wins in exchange. Buckle up for an emotional rollercoaster, but trust me you won't regret getting on the ride. I cannot wait for the next book!\n  \nRead more\n  One person found this helpful\n    \n          \n              \n                  Helpful\n              \n          \n      Sending feedback...Thank you for your feedback.Sorry, we failed to record your vote. Please try again\n        Report\n  &lt;img src=\"https://c.media-amazon.com/images/S/amazon-avatars-global/default.png\"/&gt;CrazyAboutBooks5.0 out of 5 stars\n\n\n\n\n\n\n\n  \n  \n    Highly, highly recommended!!!\n  \nReviewed in the United States on January 15, 2024Verified Purchase\n\n\n\n\n\n\n\n  \n  \n    I am so in awe of both \"Fourth Wing\" and \"Iron Flame\" that I thought I would sit here staring at a blank screen for a long time while trying to find words to express my respect for Rebecca Yarros, author of both books. I just spent 3 days reading them and the only reason it took so long is that one still has to bath, eat, water plants, feed pets and sleep though I did not do much of the latter.What writers call voice in both books is so very perfect that I immediately want to reread both books! The voice is fresh and up-to-date and modern even for the dragons yet fits perfectly into whatever period of time this fantasy took place but clearly when there were dragons! Before proceeding, however, I need to hyperventilate briefly.First of all, it is totally immature and so unnecessary for anyone to post a critical plot point in a review especially on purpose and without first posting a spoiler alert. This happens not only with these books but others as well. Doing so is just another, although minor, example of how Homo sapiens have free will which they unfortunately can and often do waste on trivialities. So, then, here is how I deal with the review situation.I do not read them until after I read the book, then I read them to see how others felt about the book.  Since one needs to know what the book is about before purchase, then reading the descriptive paragraphs at the listing along with reading the free chapters Amazon thankfully offers at the listing itself will provide that. Thanks Amazon. Reading those chapters and the description plus checking the star/purchase numbers are good steps to take to avoid learning too much in a review prior to reading the book.The second rant has to do with plot. Let me assure everyone there are NO NEW PLOTS. People have been murdering people since the beginning of time. It is how the author takes a plot(s) and makes it her/his own that matters to the reader. It is doubtful anyone knows how many dragon/people/rider fantasy books are out there so in the end it is a personal opinion as to which book(s) one chooses to like.Having so many to choose from means some plot points will seem similar. For instance how many ways are there to shove a dagger into someone's ribs, a plot point in a massive number of books?  This author knew how to handle the plot she chose and then developed with aplomb. Both books kept my attention fully--page after page after page.I so love both books. What is so outstanding about both is that we learn most everything we need to know about each well developed character, not by telling, but by showing through their actions and their sharp and sometimes witty dialogue. It is beyond skillful at how on point the conversations are not only between the humans but the humans and their dragons especially Tairn and Violet and with Andarna--such a cutie and definitely my favorite dragon. The growing relationship between Violet and Xaden is razor sharp and on point.Violet gets wonky with her \"having to know all the truth up front demands\" regardless of how Xaden has put forth so much effort to show her he cares. Everyone has secrets but a book needs tension to advance so whoa and hold on the tension builds and builds between those two. Xaden is my favorite character out of many favorites. Their arguments are worth \"eavesdropping\" on and their love scenes are well done (Chapter 48 is mentioned by some reviewers).In this book Violet, in spite of her fragile bones and smaller size but because of her iron will and cleverness, and all those who made it through First Year at the Basgiath War College (covered inFourth Wing\") are now Second Years. Third years like my favorite character, Xaden, have graduated out and been assigned to outposts outside Basgiath. Thus begins an every other week trip for Violet and Xaden, him with her one weekend, her with him the next weekend. This is so their mated dragons can have time together each weekend.It is also in this book that Basgiath and all the outposts are put in perspective regarding the coming battle. The 'revolution' becomes a much larger focal point and Violet learns about Xaden's connection to the estate in Aretia. One can already see by this point how hard it is to give this book the 10 star, 100% review it deserves! Just read it and see what I mean. It is one well-done, well written heck of a book and do not forget \"Fourth Wing first!!This book covers in more detail wards, the reason for them and the ins and outs of setting them up and what happens when they do not work (descriptive details I liked BTW). Details regarding the approaching battle then the battle itself are incredible. I am skimming plot points here since others have covered them very well but there is a lot of stuff left hanging at the end of this book and the end itself will floor you. It is like learning to fly on your own and suddenly losing that ability and plopping onto the ground and then fighting to just take a breath. It is shocking, promise.When an author has done their job, the reader will fantasize about what may happen next but this book leaves so much stuff hanging that there has to be another book. My favorite character deserves a better ending--the last two chapters still has me plopped on the ground breathless. So here's a partial list of the left-hanging questions.What happens between Violet and Xaden after the battle's aftermath? What happens to Aretia? Will Andarna's newly acquired fire play a role in the future especially in helping to set up wards? What happens to Basgiath after the war? What happens about the new dragon hatchlings? Will Cat's crew of riders play a future role? And, BTW, how did Jack get the way he turned out?So very many unanswered questions in addition to many, many not covered here. So, then, Rebecca Yarros, listen up: We readers have to have another book--please, please and thank you!!\n  \nRead more\n  84 people found this helpful\n    \n          \n              \n                  Helpful\n              \n          \n      Sending feedback...Thank you for your feedback.Sorry, we failed to record your vote. Please try again\n        Report\n  &lt;img src=\"https://c.media-amazon.com/images/S/amazon-avatars-global/f4abcf8b-d3fd-4585-a1fa-d71a9419c6fe._CR0%2C0%2C395%2C395_UX460_.jpg\"/&gt;Celene4.0 out of 5 stars\n\n\n\n\n\n\n\n  \n  \n    Great sequel!\n  \nReviewed in the United States on November 13, 2023Verified Purchase\n\n\n\n\n\n\n\n  \n  \n    11/13 FULL REVIEW:I don't even know where to begin. That ending has left me reeling. And I thought I knew what was coming because some *lovely* person on Goodreads thought to retaliate against the author by dropping a major spoiler with no warning to people like me, who were aimlessly scrolling, so for me to still be shocked and surprised is saying something. And just word to the wise: Be careful out there, folks! There are spoilers everywhere. 😒Anywhoo...that's my rant. Now back to my review!Look, there's no surprise Fourth Wing and Rebecca Yarros has taking the book world by storm these past few months and I am LOVING it, okay? This love/ obsession/ hype is giving me all the nostaglia and throwing me back to my Harry Potter days twenty-six (🤯‼️) years ago. With me trying to get my hands on the physical books, the fandom going crazy over the series, the midnight release parties, and all the conversations spurred between readers and friends, it has been amazing to watch and to be apart of, and I am in love with the Fourth Wing Era we are in right now.There was something ✨️magical✨️ about my reading experience with Fourth Wing earlier this year. It was a combination of right book at the right time and it had me hooked. I was excited to get my hands on the sequel, but went into the book nervous it wouldn't hold a candle to the first one and I would be left disappointed because of my high expectations.Sadly, this book didn't give me that all consuming, unputdownable feeling I had with FW for the first 25% of the book and that is where my 4 star rating comes into play. I was easily able to read it, because I just think Yarros has this easy, flowing type of writing that even though not alot might be happening on the pages, I am still able to continue on without many delays in my reading time and I was reading this section of the book like I do a normal book. It just wasn't making me abandon all of my responsibilities and make it a top priority to read like FW did, if that makes sense. I think we could have shortened the first 200 pages to make the pacing of the book better overall.However, let me tell you! Once you get about a fourth of the way through, we get that spark and the twists start dropping and then I became hooked til the final page. And whew, that ending! I was on an emotional rollercoaster for the last 50 pages or so. I'm so paranoid about spoilers with this series, especially after my horrible experience,so I don't even want to say anything else about how I feel or what I am expecting from this series as we continue on this journey for fear of spoiling anything. Let's just say there are lots of theories and it has been fun being able to safely navigate through Instagram, Goodreads, and TikTok without fear of the book being ruined now, and I'd recommend if you want to read book 2, you better do it asap before something gets spoiled for you!P.S. Still loving the dragons. They are seriously one of the best parts of these books and world. I love their sass, their snark, and just overall, what they bring to the table. 🐉I love Ridoc's sarcasm and it helped bring levity to the book in general. I really enjoy the side characters in this series and you get really attached to everyone making it enjoyable, but also nerve-racking. 😅I can't wait for news of book three's release and I've seen articles stating she would let us know 2 weeks after Iron Flames release date, so one more week hopefully and we will know how long we will have to wait for it. Here's hoping it'll only be another 6 months or so and we can have book 3 in our hands by spring. 🤞 I know I'll be pre-ordering multiples this time around and not from just one site, because I don't want the stress of what I went through waiting on Iron Flame to arrive on my doorstep. 🤣******************11/12 : 🤯🤯🤯 I need some time to gather my thoughts. I did NOT see that coming.\n  \nRead more\n\n\n\n\n\n\n\n\n\n\n\n \n  \t\t \n\n\n\n\n    \n        \n        \n            \n        \n            \n        \n        \n            \n            \n        \n        \n            \n            \n        \n    \n    \n        \n\n            \n                &lt;img src=\"https://c.media-amazon.com/images/S/amazon-avatars-global/f4abcf8b-d3fd-4585-a1fa-d71a9419c6fe._CR0%2C0%2C395%2C395_UX460_.jpg\"/&gt;Celene\n            \n\n            4.0 out of 5 stars\n            \n                Great sequel!\n            \n            \n            \n                \n                    \n                        \n                        \n                            \n                                \n                                \n                                    Reviewed in the United States on November 13, 2023\n                                \n                            \n                        \n                    \n                \n            \n        \n        \n            11/13 FULL REVIEW:I don't even know where to begin. That ending has left me reeling. And I thought I knew what was coming because some *lovely* person on Goodreads thought to retaliate against the author by dropping a major spoiler with no warning to people like me, who were aimlessly scrolling, so for me to still be shocked and surprised is saying something. And just word to the wise: Be careful out there, folks! There are spoilers everywhere. 😒Anywhoo...that's my rant. Now back to my review!Look, there's no surprise Fourth Wing and Rebecca Yarros has taking the book world by storm these past few months and I am LOVING it, okay? This love/ obsession/ hype is giving me all the nostaglia and throwing me back to my Harry Potter days twenty-six (🤯‼️) years ago. With me trying to get my hands on the physical books, the fandom going crazy over the series, the midnight release parties, and all the conversations spurred between readers and friends, it has been amazing to watch and to be apart of, and I am in love with the Fourth Wing Era we are in right now.There was something ✨️magical✨️ about my reading experience with Fourth Wing earlier this year. It was a combination of right book at the right time and it had me hooked. I was excited to get my hands on the sequel, but went into the book nervous it wouldn't hold a candle to the first one and I would be left disappointed because of my high expectations.Sadly, this book didn't give me that all consuming, unputdownable feeling I had with FW for the first 25% of the book and that is where my 4 star rating comes into play. I was easily able to read it, because I just think Yarros has this easy, flowing type of writing that even though not alot might be happening on the pages, I am still able to continue on without many delays in my reading time and I was reading this section of the book like I do a normal book. It just wasn't making me abandon all of my responsibilities and make it a top priority to read like FW did, if that makes sense. I think we could have shortened the first 200 pages to make the pacing of the book better overall.However, let me tell you! Once you get about a fourth of the way through, we get that spark and the twists start dropping and then I became hooked til the final page. And whew, that ending! I was on an emotional rollercoaster for the last 50 pages or so. I'm so paranoid about spoilers with this series, especially after my horrible experience,so I don't even want to say anything else about how I feel or what I am expecting from this series as we continue on this journey for fear of spoiling anything. Let's just say there are lots of theories and it has been fun being able to safely navigate through Instagram, Goodreads, and TikTok without fear of the book being ruined now, and I'd recommend if you want to read book 2, you better do it asap before something gets spoiled for you!P.S. Still loving the dragons. They are seriously one of the best parts of these books and world. I love their sass, their snark, and just overall, what they bring to the table. 🐉I love Ridoc's sarcasm and it helped bring levity to the book in general. I really enjoy the side characters in this series and you get really attached to everyone making it enjoyable, but also nerve-racking. 😅I can't wait for news of book three's release and I've seen articles stating she would let us know 2 weeks after Iron Flames release date, so one more week hopefully and we will know how long we will have to wait for it. Here's hoping it'll only be another 6 months or so and we can have book 3 in our hands by spring. 🤞 I know I'll be pre-ordering multiples this time around and not from just one site, because I don't want the stress of what I went through waiting on Iron Flame to arrive on my doorstep. 🤣******************11/12 : 🤯🤯🤯 I need some time to gather my thoughts. I did NOT see that coming.\n        \n        \n            \n                Images in this review\n            \n            \n                \n                    \n                        \n                    \n                \n            \n        \n    \n        \n    \n\n\n\n\n\n   function toggleSeeAllView() {\n       P.when('A', 'cr-image-popover-controller').execute(function(A, imagePopoverController) {\n          imagePopoverController.toggleSeeAllView(true);\n       });\n   }\n\n\n       &lt;img alt=\"Customer image\" src=\"https://c.media-amazon.com/images/I/71cSUSxVnxL._SY88.jpg\" height=\"88\" width=\"100%\"/&gt;\n\n        P.when('A', 'cr-image-popover-controller').execute(function(A, imagePopoverController) {\n          A.on(\"a:popover:beforeShow:R7LJRE11FCLLT_gallerySection_main\", function(data) {\n            imagePopoverController.initImagePopover(\"R7LJRE11FCLLT\", \"[https://c.media-amazon.com/images/I/71cSUSxVnxL.jpg]\", data);\n          });\n        });\n    \n\n  52 people found this helpful\n    \n          \n              \n                  Helpful\n              \n          \n      Sending feedback...Thank you for your feedback.Sorry, we failed to record your vote. Please try again\n        Report",</v>
      </c>
    </row>
    <row r="85" spans="1:41">
      <c r="A85" t="s">
        <v>1580</v>
      </c>
      <c r="E85" t="str">
        <f t="shared" si="61"/>
        <v>&lt;/a&gt;</v>
      </c>
      <c r="J85" t="s">
        <v>112</v>
      </c>
      <c r="N85" t="str">
        <f t="shared" ref="N85:N148" si="62">MID(A85, FIND("https://", A85), LEN(A85) - FIND("https://", A85) - 1)</f>
        <v>https://www.amazon.com/Iron-Flame-Empyrean-Book-2/dp/B0C9V75P93/ref=zg_bs_g_audible_d_sccl_7/133-8364463-3604600?isALC=tru</v>
      </c>
      <c r="O85" t="s">
        <v>1773</v>
      </c>
      <c r="P85" t="str">
        <f>MID(O85, FIND("https://", O85), LEN(O85) - FIND("https://", O85) )</f>
        <v>https://www.amazon.com/Iron-Flame-Empyrean-Book-2/dp/B0C9V75P93?isALC=tru&amp;linkCode=ll1&amp;tag=dividy-20&amp;linkId=3f88f4c41a96f6257624b4a00faea854&amp;language=en_US&amp;ref_=as_li_ss_tl</v>
      </c>
      <c r="AO85" t="s">
        <v>354</v>
      </c>
    </row>
    <row r="86" spans="1:41">
      <c r="A86" t="s">
        <v>136</v>
      </c>
      <c r="O86" t="s">
        <v>162</v>
      </c>
      <c r="AO86" t="s">
        <v>157</v>
      </c>
    </row>
    <row r="87" spans="1:41">
      <c r="A87" t="s">
        <v>135</v>
      </c>
      <c r="E87" t="str">
        <f t="shared" ref="E87" si="63">J87&amp;$B$37&amp;B90&amp;K87</f>
        <v>&lt;a href="/Audible_Books_and_Originals1/Atomic-Habits-James-Clear-audiobook"&gt;&lt;div class="product-card"&gt;</v>
      </c>
      <c r="J87" t="s">
        <v>146</v>
      </c>
      <c r="K87" t="s">
        <v>145</v>
      </c>
      <c r="O87" s="7"/>
      <c r="AO87" t="s">
        <v>158</v>
      </c>
    </row>
    <row r="88" spans="1:41">
      <c r="A88" t="s">
        <v>1581</v>
      </c>
      <c r="B88" t="str">
        <f t="shared" ref="B88" si="64">MID(A88, FIND("https://", A88), IFERROR(FIND(".jpg", A88), FIND(".png", A88)) - FIND("https://", A88) + 4)</f>
        <v>https://c.media-amazon.com/images/I/71F4+7rk2eL._AC_UL600_SR600,400_.jpg</v>
      </c>
      <c r="E88" t="str">
        <f t="shared" ref="E88" si="65">J88&amp;B88&amp;K88&amp;B89&amp;L88</f>
        <v>&lt;img src="https://c.media-amazon.com/images/I/71F4+7rk2eL._AC_UL600_SR600,400_.jpg" alt="Atomic Habits: An Easy &amp; Proven Way to Build Good Habits &amp; Break Bad Ones" class="product-image"&gt;</v>
      </c>
      <c r="J88" t="s">
        <v>140</v>
      </c>
      <c r="K88" t="s">
        <v>141</v>
      </c>
      <c r="L88" t="s">
        <v>142</v>
      </c>
      <c r="N88" t="str">
        <f t="shared" ref="N88:N151" si="66">B88</f>
        <v>https://c.media-amazon.com/images/I/71F4+7rk2eL._AC_UL600_SR600,400_.jpg</v>
      </c>
      <c r="AO88" t="s">
        <v>159</v>
      </c>
    </row>
    <row r="89" spans="1:41">
      <c r="A89" t="s">
        <v>1582</v>
      </c>
      <c r="B89" t="str">
        <f t="shared" ref="B89" si="67">MID(A89, FIND("""", A89, FIND("name"":", A89)) + 4, LEN(A89) - FIND("""", A89, FIND("name"":", A89)) - 5)</f>
        <v>Atomic Habits: An Easy &amp; Proven Way to Build Good Habits &amp; Break Bad Ones</v>
      </c>
      <c r="E89" t="str">
        <f t="shared" ref="E89" si="68">J89&amp;B89&amp;K89</f>
        <v>&lt;h3 class="product-title"&gt;Atomic Habits: An Easy &amp; Proven Way to Build Good Habits &amp; Break Bad Ones&lt;/h3&gt;</v>
      </c>
      <c r="J89" t="s">
        <v>144</v>
      </c>
      <c r="K89" t="s">
        <v>143</v>
      </c>
      <c r="N89" t="str">
        <f t="shared" si="66"/>
        <v>Atomic Habits: An Easy &amp; Proven Way to Build Good Habits &amp; Break Bad Ones</v>
      </c>
      <c r="P89">
        <f>O89</f>
        <v>0</v>
      </c>
      <c r="AO89" t="s">
        <v>160</v>
      </c>
    </row>
    <row r="90" spans="1:41">
      <c r="A90" t="s">
        <v>1583</v>
      </c>
      <c r="B90" t="str">
        <f t="shared" ref="B90" si="69">MID(A90, FIND("amazon.com/", A90) + LEN("amazon.com/"), LEN(A90) - FIND("amazon.com/", A90) - LEN("amazon.com/")-1)</f>
        <v>Atomic-Habits-James-Clear-audiobook</v>
      </c>
      <c r="E90" t="str">
        <f t="shared" ref="E90:E91" si="70">J90</f>
        <v>&lt;/div&gt;</v>
      </c>
      <c r="J90" t="s">
        <v>111</v>
      </c>
      <c r="N90" t="str">
        <f t="shared" si="66"/>
        <v>Atomic-Habits-James-Clear-audiobook</v>
      </c>
      <c r="P90">
        <f>O90</f>
        <v>0</v>
      </c>
      <c r="AO90" t="s">
        <v>161</v>
      </c>
    </row>
    <row r="91" spans="1:41">
      <c r="A91" t="s">
        <v>1584</v>
      </c>
      <c r="E91" t="str">
        <f t="shared" si="70"/>
        <v>&lt;/a&gt;</v>
      </c>
      <c r="J91" t="s">
        <v>112</v>
      </c>
      <c r="N91" t="str">
        <f t="shared" ref="N91:N154" si="71">MID(A91, FIND("https://", A91), LEN(A91) - FIND("https://", A91) - 1)</f>
        <v>https://www.amazon.com/Atomic-Habits-James-Clear-audiobook/dp/B07RFSSYBH/ref=zg_bs_g_audible_d_sccl_8/133-8364463-3604600?isALC=tru</v>
      </c>
      <c r="P91" t="e">
        <f>MID(O91, FIND("https://", O91), LEN(O91) - FIND("https://", O91) )</f>
        <v>#VALUE!</v>
      </c>
      <c r="AO91" t="s">
        <v>162</v>
      </c>
    </row>
    <row r="92" spans="1:41">
      <c r="A92" t="s">
        <v>136</v>
      </c>
    </row>
    <row r="93" spans="1:41">
      <c r="A93" t="s">
        <v>135</v>
      </c>
      <c r="E93" t="str">
        <f t="shared" ref="E93" si="72">J93&amp;$B$37&amp;B96&amp;K93</f>
        <v>&lt;a href="/Audible_Books_and_Originals1/Audible-Starter-Villain"&gt;&lt;div class="product-card"&gt;</v>
      </c>
      <c r="J93" t="s">
        <v>146</v>
      </c>
      <c r="K93" t="s">
        <v>145</v>
      </c>
      <c r="O93" s="7"/>
      <c r="AO93" t="s">
        <v>163</v>
      </c>
    </row>
    <row r="94" spans="1:41">
      <c r="A94" t="s">
        <v>1585</v>
      </c>
      <c r="B94" t="str">
        <f t="shared" ref="B94" si="73">MID(A94, FIND("https://", A94), IFERROR(FIND(".jpg", A94), FIND(".png", A94)) - FIND("https://", A94) + 4)</f>
        <v>https://c.media-amazon.com/images/I/71D0uEYf2pL._AC_UL600_SR600,400_.jpg</v>
      </c>
      <c r="E94" t="str">
        <f t="shared" ref="E94" si="74">J94&amp;B94&amp;K94&amp;B95&amp;L94</f>
        <v>&lt;img src="https://c.media-amazon.com/images/I/71D0uEYf2pL._AC_UL600_SR600,400_.jpg" alt="Starter Villain" class="product-image"&gt;</v>
      </c>
      <c r="J94" t="s">
        <v>140</v>
      </c>
      <c r="K94" t="s">
        <v>141</v>
      </c>
      <c r="L94" t="s">
        <v>142</v>
      </c>
      <c r="N94" t="str">
        <f t="shared" ref="N94:N157" si="75">B94</f>
        <v>https://c.media-amazon.com/images/I/71D0uEYf2pL._AC_UL600_SR600,400_.jpg</v>
      </c>
      <c r="AO94" t="s">
        <v>164</v>
      </c>
    </row>
    <row r="95" spans="1:41">
      <c r="A95" t="s">
        <v>1586</v>
      </c>
      <c r="B95" t="str">
        <f t="shared" ref="B95" si="76">MID(A95, FIND("""", A95, FIND("name"":", A95)) + 4, LEN(A95) - FIND("""", A95, FIND("name"":", A95)) - 5)</f>
        <v>Starter Villain</v>
      </c>
      <c r="E95" t="str">
        <f t="shared" ref="E95" si="77">J95&amp;B95&amp;K95</f>
        <v>&lt;h3 class="product-title"&gt;Starter Villain&lt;/h3&gt;</v>
      </c>
      <c r="J95" t="s">
        <v>144</v>
      </c>
      <c r="K95" t="s">
        <v>143</v>
      </c>
      <c r="N95" t="str">
        <f t="shared" si="75"/>
        <v>Starter Villain</v>
      </c>
      <c r="P95">
        <f>O95</f>
        <v>0</v>
      </c>
      <c r="AO95" t="s">
        <v>165</v>
      </c>
    </row>
    <row r="96" spans="1:41">
      <c r="A96" t="s">
        <v>1587</v>
      </c>
      <c r="B96" t="str">
        <f t="shared" ref="B96" si="78">MID(A96, FIND("amazon.com/", A96) + LEN("amazon.com/"), LEN(A96) - FIND("amazon.com/", A96) - LEN("amazon.com/")-1)</f>
        <v>Audible-Starter-Villain</v>
      </c>
      <c r="E96" t="str">
        <f t="shared" ref="E96:E97" si="79">J96</f>
        <v>&lt;/div&gt;</v>
      </c>
      <c r="J96" t="s">
        <v>111</v>
      </c>
      <c r="N96" t="str">
        <f t="shared" si="75"/>
        <v>Audible-Starter-Villain</v>
      </c>
      <c r="P96">
        <f>O96</f>
        <v>0</v>
      </c>
      <c r="AO96" t="s">
        <v>166</v>
      </c>
    </row>
    <row r="97" spans="1:41">
      <c r="A97" t="s">
        <v>1588</v>
      </c>
      <c r="E97" t="str">
        <f t="shared" si="79"/>
        <v>&lt;/a&gt;</v>
      </c>
      <c r="J97" t="s">
        <v>112</v>
      </c>
      <c r="N97" t="str">
        <f t="shared" ref="N97:N160" si="80">MID(A97, FIND("https://", A97), LEN(A97) - FIND("https://", A97) - 1)</f>
        <v>https://www.amazon.com/Audible-Starter-Villain/dp/B0C6FR3JN1/ref=zg_bs_g_audible_d_sccl_9/133-8364463-3604600?isALC=tru</v>
      </c>
      <c r="P97" t="e">
        <f>MID(O97, FIND("https://", O97), LEN(O97) - FIND("https://", O97) )</f>
        <v>#VALUE!</v>
      </c>
      <c r="AO97" t="s">
        <v>167</v>
      </c>
    </row>
    <row r="98" spans="1:41">
      <c r="A98" t="s">
        <v>136</v>
      </c>
      <c r="AO98" t="s">
        <v>168</v>
      </c>
    </row>
    <row r="99" spans="1:41">
      <c r="A99" t="s">
        <v>135</v>
      </c>
      <c r="E99" t="str">
        <f t="shared" ref="E99" si="81">J99&amp;$B$37&amp;B102&amp;K99</f>
        <v>&lt;a href="/Audible_Books_and_Originals1/Anxious-Generation-Rewiring-Childhood-Epidemic"&gt;&lt;div class="product-card"&gt;</v>
      </c>
      <c r="J99" t="s">
        <v>146</v>
      </c>
      <c r="K99" t="s">
        <v>145</v>
      </c>
      <c r="O99" s="7"/>
      <c r="AO99" t="s">
        <v>169</v>
      </c>
    </row>
    <row r="100" spans="1:41">
      <c r="A100" t="s">
        <v>1589</v>
      </c>
      <c r="B100" t="str">
        <f t="shared" ref="B100" si="82">MID(A100, FIND("https://", A100), IFERROR(FIND(".jpg", A100), FIND(".png", A100)) - FIND("https://", A100) + 4)</f>
        <v>https://c.media-amazon.com/images/I/81N4drWaxuL._AC_UL600_SR600,400_.jpg</v>
      </c>
      <c r="E100" t="str">
        <f t="shared" ref="E100" si="83">J100&amp;B100&amp;K100&amp;B101&amp;L100</f>
        <v>&lt;img src="https://c.media-amazon.com/images/I/81N4drWaxuL._AC_UL600_SR600,400_.jpg" alt="The Anxious Generation: How the Great Rewiring of Childhood Is Causing an Epidemic of Mental Illness" class="product-image"&gt;</v>
      </c>
      <c r="J100" t="s">
        <v>140</v>
      </c>
      <c r="K100" t="s">
        <v>141</v>
      </c>
      <c r="L100" t="s">
        <v>142</v>
      </c>
      <c r="N100" t="str">
        <f t="shared" ref="N100:N163" si="84">B100</f>
        <v>https://c.media-amazon.com/images/I/81N4drWaxuL._AC_UL600_SR600,400_.jpg</v>
      </c>
      <c r="AO100" t="s">
        <v>170</v>
      </c>
    </row>
    <row r="101" spans="1:41">
      <c r="A101" t="s">
        <v>1590</v>
      </c>
      <c r="B101" t="str">
        <f t="shared" ref="B101" si="85">MID(A101, FIND("""", A101, FIND("name"":", A101)) + 4, LEN(A101) - FIND("""", A101, FIND("name"":", A101)) - 5)</f>
        <v>The Anxious Generation: How the Great Rewiring of Childhood Is Causing an Epidemic of Mental Illness</v>
      </c>
      <c r="E101" t="str">
        <f t="shared" ref="E101" si="86">J101&amp;B101&amp;K101</f>
        <v>&lt;h3 class="product-title"&gt;The Anxious Generation: How the Great Rewiring of Childhood Is Causing an Epidemic of Mental Illness&lt;/h3&gt;</v>
      </c>
      <c r="J101" t="s">
        <v>144</v>
      </c>
      <c r="K101" t="s">
        <v>143</v>
      </c>
      <c r="N101" t="str">
        <f t="shared" si="84"/>
        <v>The Anxious Generation: How the Great Rewiring of Childhood Is Causing an Epidemic of Mental Illness</v>
      </c>
      <c r="P101">
        <f>O101</f>
        <v>0</v>
      </c>
      <c r="AO101" t="s">
        <v>137</v>
      </c>
    </row>
    <row r="102" spans="1:41">
      <c r="A102" t="s">
        <v>1591</v>
      </c>
      <c r="B102" t="str">
        <f t="shared" ref="B102" si="87">MID(A102, FIND("amazon.com/", A102) + LEN("amazon.com/"), LEN(A102) - FIND("amazon.com/", A102) - LEN("amazon.com/")-1)</f>
        <v>Anxious-Generation-Rewiring-Childhood-Epidemic</v>
      </c>
      <c r="E102" t="str">
        <f t="shared" ref="E102:E103" si="88">J102</f>
        <v>&lt;/div&gt;</v>
      </c>
      <c r="J102" t="s">
        <v>111</v>
      </c>
      <c r="N102" t="str">
        <f t="shared" si="84"/>
        <v>Anxious-Generation-Rewiring-Childhood-Epidemic</v>
      </c>
      <c r="P102">
        <f>O102</f>
        <v>0</v>
      </c>
    </row>
    <row r="103" spans="1:41">
      <c r="A103" t="s">
        <v>1592</v>
      </c>
      <c r="E103" t="str">
        <f t="shared" si="88"/>
        <v>&lt;/a&gt;</v>
      </c>
      <c r="J103" t="s">
        <v>112</v>
      </c>
      <c r="N103" t="str">
        <f t="shared" ref="N103:N166" si="89">MID(A103, FIND("https://", A103), LEN(A103) - FIND("https://", A103) - 1)</f>
        <v>https://www.amazon.com/Anxious-Generation-Rewiring-Childhood-Epidemic/dp/B0C9N2L56X/ref=zg_bs_g_audible_d_sccl_10/133-8364463-3604600?isALC=tru</v>
      </c>
      <c r="P103" t="e">
        <f>MID(O103, FIND("https://", O103), LEN(O103) - FIND("https://", O103) )</f>
        <v>#VALUE!</v>
      </c>
      <c r="AO103" t="s">
        <v>171</v>
      </c>
    </row>
    <row r="104" spans="1:41">
      <c r="A104" t="s">
        <v>136</v>
      </c>
      <c r="AO104" t="s">
        <v>355</v>
      </c>
    </row>
    <row r="105" spans="1:41">
      <c r="A105" t="s">
        <v>135</v>
      </c>
      <c r="E105" t="str">
        <f t="shared" ref="E105" si="90">J105&amp;$B$37&amp;B108&amp;K105</f>
        <v>&lt;a href="/Audible_Books_and_Originals1/Good-Energy-Surprising-Connection-Metabolism"&gt;&lt;div class="product-card"&gt;</v>
      </c>
      <c r="J105" t="s">
        <v>146</v>
      </c>
      <c r="K105" t="s">
        <v>145</v>
      </c>
      <c r="O105" s="7"/>
      <c r="AO105" t="s">
        <v>356</v>
      </c>
    </row>
    <row r="106" spans="1:41">
      <c r="A106" t="s">
        <v>1593</v>
      </c>
      <c r="B106" t="str">
        <f t="shared" ref="B106" si="91">MID(A106, FIND("https://", A106), IFERROR(FIND(".jpg", A106), FIND(".png", A106)) - FIND("https://", A106) + 4)</f>
        <v>https://c.media-amazon.com/images/I/71I-yYonEcL._AC_UL600_SR600,400_.jpg</v>
      </c>
      <c r="E106" t="str">
        <f t="shared" ref="E106" si="92">J106&amp;B106&amp;K106&amp;B107&amp;L106</f>
        <v>&lt;img src="https://c.media-amazon.com/images/I/71I-yYonEcL._AC_UL600_SR600,400_.jpg" alt="Good Energy: The Surprising Connection Between Metabolism and Limitless Health" class="product-image"&gt;</v>
      </c>
      <c r="J106" t="s">
        <v>140</v>
      </c>
      <c r="K106" t="s">
        <v>141</v>
      </c>
      <c r="L106" t="s">
        <v>142</v>
      </c>
      <c r="N106" t="str">
        <f t="shared" ref="N106:N169" si="93">B106</f>
        <v>https://c.media-amazon.com/images/I/71I-yYonEcL._AC_UL600_SR600,400_.jpg</v>
      </c>
      <c r="AO106" t="s">
        <v>357</v>
      </c>
    </row>
    <row r="107" spans="1:41">
      <c r="A107" t="s">
        <v>1594</v>
      </c>
      <c r="B107" t="str">
        <f t="shared" ref="B107" si="94">MID(A107, FIND("""", A107, FIND("name"":", A107)) + 4, LEN(A107) - FIND("""", A107, FIND("name"":", A107)) - 5)</f>
        <v>Good Energy: The Surprising Connection Between Metabolism and Limitless Health</v>
      </c>
      <c r="E107" t="str">
        <f t="shared" ref="E107" si="95">J107&amp;B107&amp;K107</f>
        <v>&lt;h3 class="product-title"&gt;Good Energy: The Surprising Connection Between Metabolism and Limitless Health&lt;/h3&gt;</v>
      </c>
      <c r="J107" t="s">
        <v>144</v>
      </c>
      <c r="K107" t="s">
        <v>143</v>
      </c>
      <c r="N107" t="str">
        <f t="shared" si="93"/>
        <v>Good Energy: The Surprising Connection Between Metabolism and Limitless Health</v>
      </c>
      <c r="P107">
        <f>O107</f>
        <v>0</v>
      </c>
      <c r="AO107" t="s">
        <v>358</v>
      </c>
    </row>
    <row r="108" spans="1:41">
      <c r="A108" t="s">
        <v>1595</v>
      </c>
      <c r="B108" t="str">
        <f t="shared" ref="B108" si="96">MID(A108, FIND("amazon.com/", A108) + LEN("amazon.com/"), LEN(A108) - FIND("amazon.com/", A108) - LEN("amazon.com/")-1)</f>
        <v>Good-Energy-Surprising-Connection-Metabolism</v>
      </c>
      <c r="E108" t="str">
        <f t="shared" ref="E108:E109" si="97">J108</f>
        <v>&lt;/div&gt;</v>
      </c>
      <c r="J108" t="s">
        <v>111</v>
      </c>
      <c r="N108" t="str">
        <f t="shared" si="93"/>
        <v>Good-Energy-Surprising-Connection-Metabolism</v>
      </c>
      <c r="P108">
        <f>O108</f>
        <v>0</v>
      </c>
      <c r="AO108" t="s">
        <v>359</v>
      </c>
    </row>
    <row r="109" spans="1:41">
      <c r="A109" t="s">
        <v>1596</v>
      </c>
      <c r="E109" t="str">
        <f t="shared" si="97"/>
        <v>&lt;/a&gt;</v>
      </c>
      <c r="J109" t="s">
        <v>112</v>
      </c>
      <c r="N109" t="str">
        <f t="shared" ref="N109:N172" si="98">MID(A109, FIND("https://", A109), LEN(A109) - FIND("https://", A109) - 1)</f>
        <v>https://www.amazon.com/Good-Energy-Surprising-Connection-Metabolism/dp/B0CKKZX6JF/ref=zg_bs_g_audible_d_sccl_11/133-8364463-3604600?isALC=tru</v>
      </c>
      <c r="P109" t="e">
        <f>MID(O109, FIND("https://", O109), LEN(O109) - FIND("https://", O109) )</f>
        <v>#VALUE!</v>
      </c>
      <c r="AO109" t="s">
        <v>360</v>
      </c>
    </row>
    <row r="110" spans="1:41">
      <c r="A110" t="s">
        <v>136</v>
      </c>
      <c r="AO110" t="s">
        <v>358</v>
      </c>
    </row>
    <row r="111" spans="1:41">
      <c r="A111" t="s">
        <v>135</v>
      </c>
      <c r="E111" t="str">
        <f t="shared" ref="E111" si="99">J111&amp;$B$37&amp;B114&amp;K111</f>
        <v>&lt;a href="/Audible_Books_and_Originals1/A-Court-of-Mist-and-Fury-audiobook"&gt;&lt;div class="product-card"&gt;</v>
      </c>
      <c r="J111" t="s">
        <v>146</v>
      </c>
      <c r="K111" t="s">
        <v>145</v>
      </c>
      <c r="O111" s="7"/>
      <c r="AO111" t="s">
        <v>361</v>
      </c>
    </row>
    <row r="112" spans="1:41">
      <c r="A112" t="s">
        <v>1597</v>
      </c>
      <c r="B112" t="str">
        <f t="shared" ref="B112" si="100">MID(A112, FIND("https://", A112), IFERROR(FIND(".jpg", A112), FIND(".png", A112)) - FIND("https://", A112) + 4)</f>
        <v>https://c.media-amazon.com/images/I/81rXZ3NDrKL._AC_UL600_SR600,400_.jpg</v>
      </c>
      <c r="E112" t="str">
        <f t="shared" ref="E112" si="101">J112&amp;B112&amp;K112&amp;B113&amp;L112</f>
        <v>&lt;img src="https://c.media-amazon.com/images/I/81rXZ3NDrKL._AC_UL600_SR600,400_.jpg" alt="A Court of Mist and Fury" class="product-image"&gt;</v>
      </c>
      <c r="J112" t="s">
        <v>140</v>
      </c>
      <c r="K112" t="s">
        <v>141</v>
      </c>
      <c r="L112" t="s">
        <v>142</v>
      </c>
      <c r="N112" t="str">
        <f t="shared" ref="N112:N175" si="102">B112</f>
        <v>https://c.media-amazon.com/images/I/81rXZ3NDrKL._AC_UL600_SR600,400_.jpg</v>
      </c>
      <c r="AO112" t="s">
        <v>362</v>
      </c>
    </row>
    <row r="113" spans="1:41">
      <c r="A113" t="s">
        <v>1598</v>
      </c>
      <c r="B113" t="str">
        <f t="shared" ref="B113" si="103">MID(A113, FIND("""", A113, FIND("name"":", A113)) + 4, LEN(A113) - FIND("""", A113, FIND("name"":", A113)) - 5)</f>
        <v>A Court of Mist and Fury</v>
      </c>
      <c r="E113" t="str">
        <f t="shared" ref="E113" si="104">J113&amp;B113&amp;K113</f>
        <v>&lt;h3 class="product-title"&gt;A Court of Mist and Fury&lt;/h3&gt;</v>
      </c>
      <c r="J113" t="s">
        <v>144</v>
      </c>
      <c r="K113" t="s">
        <v>143</v>
      </c>
      <c r="N113" t="str">
        <f t="shared" si="102"/>
        <v>A Court of Mist and Fury</v>
      </c>
      <c r="P113">
        <f>O113</f>
        <v>0</v>
      </c>
    </row>
    <row r="114" spans="1:41">
      <c r="A114" t="s">
        <v>1599</v>
      </c>
      <c r="B114" t="str">
        <f t="shared" ref="B114" si="105">MID(A114, FIND("amazon.com/", A114) + LEN("amazon.com/"), LEN(A114) - FIND("amazon.com/", A114) - LEN("amazon.com/")-1)</f>
        <v>A-Court-of-Mist-and-Fury-audiobook</v>
      </c>
      <c r="E114" t="str">
        <f t="shared" ref="E114:E115" si="106">J114</f>
        <v>&lt;/div&gt;</v>
      </c>
      <c r="J114" t="s">
        <v>111</v>
      </c>
      <c r="N114" t="str">
        <f t="shared" si="102"/>
        <v>A-Court-of-Mist-and-Fury-audiobook</v>
      </c>
      <c r="P114">
        <f>O114</f>
        <v>0</v>
      </c>
      <c r="AO114" t="s">
        <v>363</v>
      </c>
    </row>
    <row r="115" spans="1:41">
      <c r="A115" t="s">
        <v>1600</v>
      </c>
      <c r="E115" t="str">
        <f t="shared" si="106"/>
        <v>&lt;/a&gt;</v>
      </c>
      <c r="J115" t="s">
        <v>112</v>
      </c>
      <c r="N115" t="str">
        <f t="shared" ref="N115:N178" si="107">MID(A115, FIND("https://", A115), LEN(A115) - FIND("https://", A115) - 1)</f>
        <v>https://www.amazon.com/A-Court-of-Mist-and-Fury-audiobook/dp/B01DYO4MVG/ref=zg_bs_g_audible_d_sccl_12/133-8364463-3604600?isALC=tru</v>
      </c>
      <c r="P115" t="e">
        <f>MID(O115, FIND("https://", O115), LEN(O115) - FIND("https://", O115) )</f>
        <v>#VALUE!</v>
      </c>
      <c r="AO115" t="s">
        <v>174</v>
      </c>
    </row>
    <row r="116" spans="1:41">
      <c r="A116" t="s">
        <v>136</v>
      </c>
      <c r="AO116" t="s">
        <v>175</v>
      </c>
    </row>
    <row r="117" spans="1:41">
      <c r="A117" t="s">
        <v>135</v>
      </c>
      <c r="E117" t="str">
        <f t="shared" ref="E117" si="108">J117&amp;$B$37&amp;B120&amp;K117</f>
        <v>&lt;a href="/Audible_Books_and_Originals1/Audible-God-Woods-Novel"&gt;&lt;div class="product-card"&gt;</v>
      </c>
      <c r="J117" t="s">
        <v>146</v>
      </c>
      <c r="K117" t="s">
        <v>145</v>
      </c>
      <c r="O117" s="7"/>
      <c r="AO117" t="s">
        <v>336</v>
      </c>
    </row>
    <row r="118" spans="1:41">
      <c r="A118" t="s">
        <v>1601</v>
      </c>
      <c r="B118" t="str">
        <f t="shared" ref="B118" si="109">MID(A118, FIND("https://", A118), IFERROR(FIND(".jpg", A118), FIND(".png", A118)) - FIND("https://", A118) + 4)</f>
        <v>https://c.media-amazon.com/images/I/91WvkZFZq9L._AC_UL600_SR600,400_.jpg</v>
      </c>
      <c r="E118" t="str">
        <f t="shared" ref="E118" si="110">J118&amp;B118&amp;K118&amp;B119&amp;L118</f>
        <v>&lt;img src="https://c.media-amazon.com/images/I/91WvkZFZq9L._AC_UL600_SR600,400_.jpg" alt="The God of the Woods: A Novel" class="product-image"&gt;</v>
      </c>
      <c r="J118" t="s">
        <v>140</v>
      </c>
      <c r="K118" t="s">
        <v>141</v>
      </c>
      <c r="L118" t="s">
        <v>142</v>
      </c>
      <c r="N118" t="str">
        <f t="shared" ref="N118:N181" si="111">B118</f>
        <v>https://c.media-amazon.com/images/I/91WvkZFZq9L._AC_UL600_SR600,400_.jpg</v>
      </c>
      <c r="AO118" t="s">
        <v>337</v>
      </c>
    </row>
    <row r="119" spans="1:41">
      <c r="A119" t="s">
        <v>1602</v>
      </c>
      <c r="B119" t="str">
        <f t="shared" ref="B119" si="112">MID(A119, FIND("""", A119, FIND("name"":", A119)) + 4, LEN(A119) - FIND("""", A119, FIND("name"":", A119)) - 5)</f>
        <v>The God of the Woods: A Novel</v>
      </c>
      <c r="E119" t="str">
        <f t="shared" ref="E119" si="113">J119&amp;B119&amp;K119</f>
        <v>&lt;h3 class="product-title"&gt;The God of the Woods: A Novel&lt;/h3&gt;</v>
      </c>
      <c r="J119" t="s">
        <v>144</v>
      </c>
      <c r="K119" t="s">
        <v>143</v>
      </c>
      <c r="N119" t="str">
        <f t="shared" si="111"/>
        <v>The God of the Woods: A Novel</v>
      </c>
      <c r="P119">
        <f>O119</f>
        <v>0</v>
      </c>
      <c r="AO119" t="s">
        <v>177</v>
      </c>
    </row>
    <row r="120" spans="1:41">
      <c r="A120" t="s">
        <v>1603</v>
      </c>
      <c r="B120" t="str">
        <f t="shared" ref="B120" si="114">MID(A120, FIND("amazon.com/", A120) + LEN("amazon.com/"), LEN(A120) - FIND("amazon.com/", A120) - LEN("amazon.com/")-1)</f>
        <v>Audible-God-Woods-Novel</v>
      </c>
      <c r="E120" t="str">
        <f t="shared" ref="E120:E121" si="115">J120</f>
        <v>&lt;/div&gt;</v>
      </c>
      <c r="J120" t="s">
        <v>111</v>
      </c>
      <c r="N120" t="str">
        <f t="shared" si="111"/>
        <v>Audible-God-Woods-Novel</v>
      </c>
      <c r="P120">
        <f>O120</f>
        <v>0</v>
      </c>
      <c r="AO120" t="s">
        <v>338</v>
      </c>
    </row>
    <row r="121" spans="1:41">
      <c r="A121" t="s">
        <v>1604</v>
      </c>
      <c r="E121" t="str">
        <f t="shared" si="115"/>
        <v>&lt;/a&gt;</v>
      </c>
      <c r="J121" t="s">
        <v>112</v>
      </c>
      <c r="N121" t="str">
        <f t="shared" ref="N121:N184" si="116">MID(A121, FIND("https://", A121), LEN(A121) - FIND("https://", A121) - 1)</f>
        <v>https://www.amazon.com/Audible-God-Woods-Novel/dp/B0CLH8D891/ref=zg_bs_g_audible_d_sccl_13/133-8364463-3604600?isALC=tru</v>
      </c>
      <c r="P121" t="e">
        <f>MID(O121, FIND("https://", O121), LEN(O121) - FIND("https://", O121) )</f>
        <v>#VALUE!</v>
      </c>
      <c r="AO121" t="s">
        <v>179</v>
      </c>
    </row>
    <row r="122" spans="1:41">
      <c r="A122" t="s">
        <v>136</v>
      </c>
    </row>
    <row r="123" spans="1:41">
      <c r="A123" t="s">
        <v>135</v>
      </c>
      <c r="E123" t="str">
        <f t="shared" ref="E123" si="117">J123&amp;$B$37&amp;B126&amp;K123</f>
        <v>&lt;a href="/Audible_Books_and_Originals1/Audible-Lovely-One-A-Memoir"&gt;&lt;div class="product-card"&gt;</v>
      </c>
      <c r="J123" t="s">
        <v>146</v>
      </c>
      <c r="K123" t="s">
        <v>145</v>
      </c>
      <c r="O123" s="7"/>
      <c r="AO123" t="s">
        <v>339</v>
      </c>
    </row>
    <row r="124" spans="1:41">
      <c r="A124" t="s">
        <v>1605</v>
      </c>
      <c r="B124" t="str">
        <f t="shared" ref="B124" si="118">MID(A124, FIND("https://", A124), IFERROR(FIND(".jpg", A124), FIND(".png", A124)) - FIND("https://", A124) + 4)</f>
        <v>https://c.media-amazon.com/images/I/81ZsV782vjL._AC_UL600_SR600,400_.jpg</v>
      </c>
      <c r="E124" t="str">
        <f t="shared" ref="E124" si="119">J124&amp;B124&amp;K124&amp;B125&amp;L124</f>
        <v>&lt;img src="https://c.media-amazon.com/images/I/81ZsV782vjL._AC_UL600_SR600,400_.jpg" alt="Lovely One: A Memoir" class="product-image"&gt;</v>
      </c>
      <c r="J124" t="s">
        <v>140</v>
      </c>
      <c r="K124" t="s">
        <v>141</v>
      </c>
      <c r="L124" t="s">
        <v>142</v>
      </c>
      <c r="N124" t="str">
        <f t="shared" ref="N124:N187" si="120">B124</f>
        <v>https://c.media-amazon.com/images/I/81ZsV782vjL._AC_UL600_SR600,400_.jpg</v>
      </c>
      <c r="AO124" t="s">
        <v>340</v>
      </c>
    </row>
    <row r="125" spans="1:41">
      <c r="A125" t="s">
        <v>1606</v>
      </c>
      <c r="B125" t="str">
        <f t="shared" ref="B125" si="121">MID(A125, FIND("""", A125, FIND("name"":", A125)) + 4, LEN(A125) - FIND("""", A125, FIND("name"":", A125)) - 5)</f>
        <v>Lovely One: A Memoir</v>
      </c>
      <c r="E125" t="str">
        <f t="shared" ref="E125" si="122">J125&amp;B125&amp;K125</f>
        <v>&lt;h3 class="product-title"&gt;Lovely One: A Memoir&lt;/h3&gt;</v>
      </c>
      <c r="J125" t="s">
        <v>144</v>
      </c>
      <c r="K125" t="s">
        <v>143</v>
      </c>
      <c r="N125" t="str">
        <f t="shared" si="120"/>
        <v>Lovely One: A Memoir</v>
      </c>
      <c r="P125">
        <f>O125</f>
        <v>0</v>
      </c>
      <c r="AO125" t="s">
        <v>180</v>
      </c>
    </row>
    <row r="126" spans="1:41">
      <c r="A126" t="s">
        <v>1607</v>
      </c>
      <c r="B126" t="str">
        <f t="shared" ref="B126" si="123">MID(A126, FIND("amazon.com/", A126) + LEN("amazon.com/"), LEN(A126) - FIND("amazon.com/", A126) - LEN("amazon.com/")-1)</f>
        <v>Audible-Lovely-One-A-Memoir</v>
      </c>
      <c r="E126" t="str">
        <f t="shared" ref="E126:E127" si="124">J126</f>
        <v>&lt;/div&gt;</v>
      </c>
      <c r="J126" t="s">
        <v>111</v>
      </c>
      <c r="N126" t="str">
        <f t="shared" si="120"/>
        <v>Audible-Lovely-One-A-Memoir</v>
      </c>
      <c r="P126">
        <f>O126</f>
        <v>0</v>
      </c>
      <c r="AO126" t="s">
        <v>181</v>
      </c>
    </row>
    <row r="127" spans="1:41">
      <c r="A127" t="s">
        <v>1608</v>
      </c>
      <c r="E127" t="str">
        <f t="shared" si="124"/>
        <v>&lt;/a&gt;</v>
      </c>
      <c r="J127" t="s">
        <v>112</v>
      </c>
      <c r="N127" t="str">
        <f t="shared" ref="N127:N190" si="125">MID(A127, FIND("https://", A127), LEN(A127) - FIND("https://", A127) - 1)</f>
        <v>https://www.amazon.com/Audible-Lovely-One-A-Memoir/dp/B0CTNMFW57/ref=zg_bs_g_audible_d_sccl_14/133-8364463-3604600?isALC=tru</v>
      </c>
      <c r="P127" t="e">
        <f>MID(O127, FIND("https://", O127), LEN(O127) - FIND("https://", O127) )</f>
        <v>#VALUE!</v>
      </c>
    </row>
    <row r="128" spans="1:41">
      <c r="A128" t="s">
        <v>136</v>
      </c>
    </row>
    <row r="129" spans="1:16">
      <c r="A129" t="s">
        <v>135</v>
      </c>
      <c r="E129" t="str">
        <f t="shared" ref="E129" si="126">J129&amp;$B$37&amp;B132&amp;K129</f>
        <v>&lt;a href="/Audible_Books_and_Originals1/Audible-The-Housemaid"&gt;&lt;div class="product-card"&gt;</v>
      </c>
      <c r="J129" t="s">
        <v>146</v>
      </c>
      <c r="K129" t="s">
        <v>145</v>
      </c>
      <c r="O129" s="7"/>
    </row>
    <row r="130" spans="1:16">
      <c r="A130" t="s">
        <v>1609</v>
      </c>
      <c r="B130" t="str">
        <f t="shared" ref="B130" si="127">MID(A130, FIND("https://", A130), IFERROR(FIND(".jpg", A130), FIND(".png", A130)) - FIND("https://", A130) + 4)</f>
        <v>https://c.media-amazon.com/images/I/81Y1TlywXDL._AC_UL600_SR600,400_.jpg</v>
      </c>
      <c r="E130" t="str">
        <f t="shared" ref="E130" si="128">J130&amp;B130&amp;K130&amp;B131&amp;L130</f>
        <v>&lt;img src="https://c.media-amazon.com/images/I/81Y1TlywXDL._AC_UL600_SR600,400_.jpg" alt="The Housemaid" class="product-image"&gt;</v>
      </c>
      <c r="J130" t="s">
        <v>140</v>
      </c>
      <c r="K130" t="s">
        <v>141</v>
      </c>
      <c r="L130" t="s">
        <v>142</v>
      </c>
      <c r="N130" t="str">
        <f t="shared" ref="N130:N193" si="129">B130</f>
        <v>https://c.media-amazon.com/images/I/81Y1TlywXDL._AC_UL600_SR600,400_.jpg</v>
      </c>
    </row>
    <row r="131" spans="1:16">
      <c r="A131" t="s">
        <v>1610</v>
      </c>
      <c r="B131" t="str">
        <f t="shared" ref="B131" si="130">MID(A131, FIND("""", A131, FIND("name"":", A131)) + 4, LEN(A131) - FIND("""", A131, FIND("name"":", A131)) - 5)</f>
        <v>The Housemaid</v>
      </c>
      <c r="E131" t="str">
        <f t="shared" ref="E131" si="131">J131&amp;B131&amp;K131</f>
        <v>&lt;h3 class="product-title"&gt;The Housemaid&lt;/h3&gt;</v>
      </c>
      <c r="J131" t="s">
        <v>144</v>
      </c>
      <c r="K131" t="s">
        <v>143</v>
      </c>
      <c r="N131" t="str">
        <f t="shared" si="129"/>
        <v>The Housemaid</v>
      </c>
      <c r="P131">
        <f>O131</f>
        <v>0</v>
      </c>
    </row>
    <row r="132" spans="1:16">
      <c r="A132" t="s">
        <v>1611</v>
      </c>
      <c r="B132" t="str">
        <f t="shared" ref="B132" si="132">MID(A132, FIND("amazon.com/", A132) + LEN("amazon.com/"), LEN(A132) - FIND("amazon.com/", A132) - LEN("amazon.com/")-1)</f>
        <v>Audible-The-Housemaid</v>
      </c>
      <c r="E132" t="str">
        <f t="shared" ref="E132:E133" si="133">J132</f>
        <v>&lt;/div&gt;</v>
      </c>
      <c r="J132" t="s">
        <v>111</v>
      </c>
      <c r="N132" t="str">
        <f t="shared" si="129"/>
        <v>Audible-The-Housemaid</v>
      </c>
      <c r="P132">
        <f>O132</f>
        <v>0</v>
      </c>
    </row>
    <row r="133" spans="1:16">
      <c r="A133" t="s">
        <v>1612</v>
      </c>
      <c r="E133" t="str">
        <f t="shared" si="133"/>
        <v>&lt;/a&gt;</v>
      </c>
      <c r="J133" t="s">
        <v>112</v>
      </c>
      <c r="N133" t="str">
        <f t="shared" ref="N133:N196" si="134">MID(A133, FIND("https://", A133), LEN(A133) - FIND("https://", A133) - 1)</f>
        <v>https://www.amazon.com/Audible-The-Housemaid/dp/B09XRF2SWN/ref=zg_bs_g_audible_d_sccl_15/133-8364463-3604600?isALC=tru</v>
      </c>
      <c r="P133" t="e">
        <f>MID(O133, FIND("https://", O133), LEN(O133) - FIND("https://", O133) )</f>
        <v>#VALUE!</v>
      </c>
    </row>
    <row r="134" spans="1:16">
      <c r="A134" t="s">
        <v>136</v>
      </c>
    </row>
    <row r="135" spans="1:16">
      <c r="A135" t="s">
        <v>135</v>
      </c>
      <c r="E135" t="str">
        <f t="shared" ref="E135" si="135">J135&amp;$B$37&amp;B138&amp;K135</f>
        <v>&lt;a href="/Audible_Books_and_Originals1/A-Court-of-Wings-and-Ruin-audiobook"&gt;&lt;div class="product-card"&gt;</v>
      </c>
      <c r="J135" t="s">
        <v>146</v>
      </c>
      <c r="K135" t="s">
        <v>145</v>
      </c>
      <c r="O135" s="7"/>
    </row>
    <row r="136" spans="1:16">
      <c r="A136" t="s">
        <v>1613</v>
      </c>
      <c r="B136" t="str">
        <f t="shared" ref="B136" si="136">MID(A136, FIND("https://", A136), IFERROR(FIND(".jpg", A136), FIND(".png", A136)) - FIND("https://", A136) + 4)</f>
        <v>https://c.media-amazon.com/images/I/81kScfXoFbL._AC_UL600_SR600,400_.jpg</v>
      </c>
      <c r="E136" t="str">
        <f t="shared" ref="E136" si="137">J136&amp;B136&amp;K136&amp;B137&amp;L136</f>
        <v>&lt;img src="https://c.media-amazon.com/images/I/81kScfXoFbL._AC_UL600_SR600,400_.jpg" alt="A Court of Wings and Ruin" class="product-image"&gt;</v>
      </c>
      <c r="J136" t="s">
        <v>140</v>
      </c>
      <c r="K136" t="s">
        <v>141</v>
      </c>
      <c r="L136" t="s">
        <v>142</v>
      </c>
      <c r="N136" t="str">
        <f t="shared" ref="N136:N199" si="138">B136</f>
        <v>https://c.media-amazon.com/images/I/81kScfXoFbL._AC_UL600_SR600,400_.jpg</v>
      </c>
    </row>
    <row r="137" spans="1:16">
      <c r="A137" t="s">
        <v>1614</v>
      </c>
      <c r="B137" t="str">
        <f t="shared" ref="B137" si="139">MID(A137, FIND("""", A137, FIND("name"":", A137)) + 4, LEN(A137) - FIND("""", A137, FIND("name"":", A137)) - 5)</f>
        <v>A Court of Wings and Ruin</v>
      </c>
      <c r="E137" t="str">
        <f t="shared" ref="E137" si="140">J137&amp;B137&amp;K137</f>
        <v>&lt;h3 class="product-title"&gt;A Court of Wings and Ruin&lt;/h3&gt;</v>
      </c>
      <c r="J137" t="s">
        <v>144</v>
      </c>
      <c r="K137" t="s">
        <v>143</v>
      </c>
      <c r="N137" t="str">
        <f t="shared" si="138"/>
        <v>A Court of Wings and Ruin</v>
      </c>
      <c r="P137">
        <f>O137</f>
        <v>0</v>
      </c>
    </row>
    <row r="138" spans="1:16">
      <c r="A138" t="s">
        <v>1615</v>
      </c>
      <c r="B138" t="str">
        <f t="shared" ref="B138" si="141">MID(A138, FIND("amazon.com/", A138) + LEN("amazon.com/"), LEN(A138) - FIND("amazon.com/", A138) - LEN("amazon.com/")-1)</f>
        <v>A-Court-of-Wings-and-Ruin-audiobook</v>
      </c>
      <c r="E138" t="str">
        <f t="shared" ref="E138:E139" si="142">J138</f>
        <v>&lt;/div&gt;</v>
      </c>
      <c r="J138" t="s">
        <v>111</v>
      </c>
      <c r="N138" t="str">
        <f t="shared" si="138"/>
        <v>A-Court-of-Wings-and-Ruin-audiobook</v>
      </c>
      <c r="P138">
        <f>O138</f>
        <v>0</v>
      </c>
    </row>
    <row r="139" spans="1:16">
      <c r="A139" t="s">
        <v>1616</v>
      </c>
      <c r="E139" t="str">
        <f t="shared" si="142"/>
        <v>&lt;/a&gt;</v>
      </c>
      <c r="J139" t="s">
        <v>112</v>
      </c>
      <c r="N139" t="str">
        <f t="shared" ref="N139:N202" si="143">MID(A139, FIND("https://", A139), LEN(A139) - FIND("https://", A139) - 1)</f>
        <v>https://www.amazon.com/A-Court-of-Wings-and-Ruin-audiobook/dp/B071RR4DPV/ref=zg_bs_g_audible_d_sccl_16/133-8364463-3604600?isALC=tru</v>
      </c>
      <c r="P139" t="e">
        <f>MID(O139, FIND("https://", O139), LEN(O139) - FIND("https://", O139) )</f>
        <v>#VALUE!</v>
      </c>
    </row>
    <row r="140" spans="1:16">
      <c r="A140" t="s">
        <v>136</v>
      </c>
    </row>
    <row r="141" spans="1:16">
      <c r="A141" t="s">
        <v>135</v>
      </c>
      <c r="E141" t="str">
        <f t="shared" ref="E141" si="144">J141&amp;$B$37&amp;B144&amp;K141</f>
        <v>&lt;a href="/Audible_Books_and_Originals1/The-Perfect-Couple-audiobook"&gt;&lt;div class="product-card"&gt;</v>
      </c>
      <c r="J141" t="s">
        <v>146</v>
      </c>
      <c r="K141" t="s">
        <v>145</v>
      </c>
      <c r="O141" s="7"/>
    </row>
    <row r="142" spans="1:16">
      <c r="A142" t="s">
        <v>1617</v>
      </c>
      <c r="B142" t="str">
        <f t="shared" ref="B142" si="145">MID(A142, FIND("https://", A142), IFERROR(FIND(".jpg", A142), FIND(".png", A142)) - FIND("https://", A142) + 4)</f>
        <v>https://c.media-amazon.com/images/I/91zyJnkA5UL._AC_UL600_SR600,400_.jpg</v>
      </c>
      <c r="E142" t="str">
        <f t="shared" ref="E142" si="146">J142&amp;B142&amp;K142&amp;B143&amp;L142</f>
        <v>&lt;img src="https://c.media-amazon.com/images/I/91zyJnkA5UL._AC_UL600_SR600,400_.jpg" alt="The Perfect Couple" class="product-image"&gt;</v>
      </c>
      <c r="J142" t="s">
        <v>140</v>
      </c>
      <c r="K142" t="s">
        <v>141</v>
      </c>
      <c r="L142" t="s">
        <v>142</v>
      </c>
      <c r="N142" t="str">
        <f t="shared" ref="N142:N205" si="147">B142</f>
        <v>https://c.media-amazon.com/images/I/91zyJnkA5UL._AC_UL600_SR600,400_.jpg</v>
      </c>
    </row>
    <row r="143" spans="1:16">
      <c r="A143" t="s">
        <v>1618</v>
      </c>
      <c r="B143" t="str">
        <f t="shared" ref="B143" si="148">MID(A143, FIND("""", A143, FIND("name"":", A143)) + 4, LEN(A143) - FIND("""", A143, FIND("name"":", A143)) - 5)</f>
        <v>The Perfect Couple</v>
      </c>
      <c r="E143" t="str">
        <f t="shared" ref="E143" si="149">J143&amp;B143&amp;K143</f>
        <v>&lt;h3 class="product-title"&gt;The Perfect Couple&lt;/h3&gt;</v>
      </c>
      <c r="J143" t="s">
        <v>144</v>
      </c>
      <c r="K143" t="s">
        <v>143</v>
      </c>
      <c r="N143" t="str">
        <f t="shared" si="147"/>
        <v>The Perfect Couple</v>
      </c>
      <c r="P143">
        <f>O143</f>
        <v>0</v>
      </c>
    </row>
    <row r="144" spans="1:16">
      <c r="A144" t="s">
        <v>1619</v>
      </c>
      <c r="B144" t="str">
        <f t="shared" ref="B144" si="150">MID(A144, FIND("amazon.com/", A144) + LEN("amazon.com/"), LEN(A144) - FIND("amazon.com/", A144) - LEN("amazon.com/")-1)</f>
        <v>The-Perfect-Couple-audiobook</v>
      </c>
      <c r="E144" t="str">
        <f t="shared" ref="E144:E145" si="151">J144</f>
        <v>&lt;/div&gt;</v>
      </c>
      <c r="J144" t="s">
        <v>111</v>
      </c>
      <c r="N144" t="str">
        <f t="shared" si="147"/>
        <v>The-Perfect-Couple-audiobook</v>
      </c>
      <c r="P144">
        <f>O144</f>
        <v>0</v>
      </c>
    </row>
    <row r="145" spans="1:16">
      <c r="A145" t="s">
        <v>1620</v>
      </c>
      <c r="E145" t="str">
        <f t="shared" si="151"/>
        <v>&lt;/a&gt;</v>
      </c>
      <c r="J145" t="s">
        <v>112</v>
      </c>
      <c r="N145" t="str">
        <f t="shared" ref="N145:N176" si="152">MID(A145, FIND("https://", A145), LEN(A145) - FIND("https://", A145) - 1)</f>
        <v>https://www.amazon.com/The-Perfect-Couple-audiobook/dp/B07BHVJY94/ref=zg_bs_g_audible_d_sccl_17/133-8364463-3604600?isALC=tru</v>
      </c>
      <c r="P145" t="e">
        <f>MID(O145, FIND("https://", O145), LEN(O145) - FIND("https://", O145) )</f>
        <v>#VALUE!</v>
      </c>
    </row>
    <row r="146" spans="1:16">
      <c r="A146" t="s">
        <v>136</v>
      </c>
    </row>
    <row r="147" spans="1:16">
      <c r="A147" t="s">
        <v>135</v>
      </c>
      <c r="E147" t="str">
        <f t="shared" ref="E147" si="153">J147&amp;$B$37&amp;B150&amp;K147</f>
        <v>&lt;a href="/Audible_Books_and_Originals1/The-Wedding-People-A-Novel"&gt;&lt;div class="product-card"&gt;</v>
      </c>
      <c r="J147" t="s">
        <v>146</v>
      </c>
      <c r="K147" t="s">
        <v>145</v>
      </c>
      <c r="O147" s="7"/>
    </row>
    <row r="148" spans="1:16">
      <c r="A148" t="s">
        <v>1621</v>
      </c>
      <c r="B148" t="str">
        <f t="shared" ref="B148" si="154">MID(A148, FIND("https://", A148), IFERROR(FIND(".jpg", A148), FIND(".png", A148)) - FIND("https://", A148) + 4)</f>
        <v>https://c.media-amazon.com/images/I/91vslEy2cFL._AC_UL600_SR600,400_.jpg</v>
      </c>
      <c r="E148" t="str">
        <f t="shared" ref="E148" si="155">J148&amp;B148&amp;K148&amp;B149&amp;L148</f>
        <v>&lt;img src="https://c.media-amazon.com/images/I/91vslEy2cFL._AC_UL600_SR600,400_.jpg" alt="The Wedding People: A Novel" class="product-image"&gt;</v>
      </c>
      <c r="J148" t="s">
        <v>140</v>
      </c>
      <c r="K148" t="s">
        <v>141</v>
      </c>
      <c r="L148" t="s">
        <v>142</v>
      </c>
      <c r="N148" t="str">
        <f t="shared" ref="N148:N179" si="156">B148</f>
        <v>https://c.media-amazon.com/images/I/91vslEy2cFL._AC_UL600_SR600,400_.jpg</v>
      </c>
    </row>
    <row r="149" spans="1:16">
      <c r="A149" t="s">
        <v>1622</v>
      </c>
      <c r="B149" t="str">
        <f t="shared" ref="B149" si="157">MID(A149, FIND("""", A149, FIND("name"":", A149)) + 4, LEN(A149) - FIND("""", A149, FIND("name"":", A149)) - 5)</f>
        <v>The Wedding People: A Novel</v>
      </c>
      <c r="E149" t="str">
        <f t="shared" ref="E149" si="158">J149&amp;B149&amp;K149</f>
        <v>&lt;h3 class="product-title"&gt;The Wedding People: A Novel&lt;/h3&gt;</v>
      </c>
      <c r="J149" t="s">
        <v>144</v>
      </c>
      <c r="K149" t="s">
        <v>143</v>
      </c>
      <c r="N149" t="str">
        <f t="shared" si="156"/>
        <v>The Wedding People: A Novel</v>
      </c>
      <c r="P149">
        <f>O149</f>
        <v>0</v>
      </c>
    </row>
    <row r="150" spans="1:16">
      <c r="A150" t="s">
        <v>1623</v>
      </c>
      <c r="B150" t="str">
        <f t="shared" ref="B150" si="159">MID(A150, FIND("amazon.com/", A150) + LEN("amazon.com/"), LEN(A150) - FIND("amazon.com/", A150) - LEN("amazon.com/")-1)</f>
        <v>The-Wedding-People-A-Novel</v>
      </c>
      <c r="E150" t="str">
        <f t="shared" ref="E150:E151" si="160">J150</f>
        <v>&lt;/div&gt;</v>
      </c>
      <c r="J150" t="s">
        <v>111</v>
      </c>
      <c r="N150" t="str">
        <f t="shared" si="156"/>
        <v>The-Wedding-People-A-Novel</v>
      </c>
      <c r="P150">
        <f>O150</f>
        <v>0</v>
      </c>
    </row>
    <row r="151" spans="1:16">
      <c r="A151" t="s">
        <v>1624</v>
      </c>
      <c r="E151" t="str">
        <f t="shared" si="160"/>
        <v>&lt;/a&gt;</v>
      </c>
      <c r="J151" t="s">
        <v>112</v>
      </c>
      <c r="N151" t="str">
        <f t="shared" ref="N151:N182" si="161">MID(A151, FIND("https://", A151), LEN(A151) - FIND("https://", A151) - 1)</f>
        <v>https://www.amazon.com/The-Wedding-People-A-Novel/dp/B0CKLZGC6V/ref=zg_bs_g_audible_d_sccl_18/133-8364463-3604600?isALC=tru</v>
      </c>
      <c r="P151" t="e">
        <f>MID(O151, FIND("https://", O151), LEN(O151) - FIND("https://", O151) )</f>
        <v>#VALUE!</v>
      </c>
    </row>
    <row r="152" spans="1:16">
      <c r="A152" t="s">
        <v>136</v>
      </c>
    </row>
    <row r="153" spans="1:16">
      <c r="A153" t="s">
        <v>135</v>
      </c>
      <c r="E153" t="str">
        <f t="shared" ref="E153" si="162">J153&amp;$B$37&amp;B156&amp;K153</f>
        <v>&lt;a href="/Audible_Books_and_Originals1/Ladys-Guide-Marvels-Misadventure"&gt;&lt;div class="product-card"&gt;</v>
      </c>
      <c r="J153" t="s">
        <v>146</v>
      </c>
      <c r="K153" t="s">
        <v>145</v>
      </c>
      <c r="O153" s="7"/>
    </row>
    <row r="154" spans="1:16">
      <c r="A154" t="s">
        <v>1625</v>
      </c>
      <c r="B154" t="str">
        <f t="shared" ref="B154" si="163">MID(A154, FIND("https://", A154), IFERROR(FIND(".jpg", A154), FIND(".png", A154)) - FIND("https://", A154) + 4)</f>
        <v>https://c.media-amazon.com/images/I/81LNavfjlnL._AC_UL600_SR600,400_.jpg</v>
      </c>
      <c r="E154" t="str">
        <f t="shared" ref="E154" si="164">J154&amp;B154&amp;K154&amp;B155&amp;L154</f>
        <v>&lt;img src="https://c.media-amazon.com/images/I/81LNavfjlnL._AC_UL600_SR600,400_.jpg" alt="A Lady's Guide to Marvels and Misadventure" class="product-image"&gt;</v>
      </c>
      <c r="J154" t="s">
        <v>140</v>
      </c>
      <c r="K154" t="s">
        <v>141</v>
      </c>
      <c r="L154" t="s">
        <v>142</v>
      </c>
      <c r="N154" t="str">
        <f t="shared" ref="N154:N185" si="165">B154</f>
        <v>https://c.media-amazon.com/images/I/81LNavfjlnL._AC_UL600_SR600,400_.jpg</v>
      </c>
    </row>
    <row r="155" spans="1:16">
      <c r="A155" t="s">
        <v>1626</v>
      </c>
      <c r="B155" t="str">
        <f t="shared" ref="B155" si="166">MID(A155, FIND("""", A155, FIND("name"":", A155)) + 4, LEN(A155) - FIND("""", A155, FIND("name"":", A155)) - 5)</f>
        <v>A Lady's Guide to Marvels and Misadventure</v>
      </c>
      <c r="E155" t="str">
        <f t="shared" ref="E155" si="167">J155&amp;B155&amp;K155</f>
        <v>&lt;h3 class="product-title"&gt;A Lady's Guide to Marvels and Misadventure&lt;/h3&gt;</v>
      </c>
      <c r="J155" t="s">
        <v>144</v>
      </c>
      <c r="K155" t="s">
        <v>143</v>
      </c>
      <c r="N155" t="str">
        <f t="shared" si="165"/>
        <v>A Lady's Guide to Marvels and Misadventure</v>
      </c>
      <c r="P155">
        <f>O155</f>
        <v>0</v>
      </c>
    </row>
    <row r="156" spans="1:16">
      <c r="A156" t="s">
        <v>1627</v>
      </c>
      <c r="B156" t="str">
        <f t="shared" ref="B156" si="168">MID(A156, FIND("amazon.com/", A156) + LEN("amazon.com/"), LEN(A156) - FIND("amazon.com/", A156) - LEN("amazon.com/")-1)</f>
        <v>Ladys-Guide-Marvels-Misadventure</v>
      </c>
      <c r="E156" t="str">
        <f t="shared" ref="E156:E157" si="169">J156</f>
        <v>&lt;/div&gt;</v>
      </c>
      <c r="J156" t="s">
        <v>111</v>
      </c>
      <c r="N156" t="str">
        <f t="shared" si="165"/>
        <v>Ladys-Guide-Marvels-Misadventure</v>
      </c>
      <c r="P156">
        <f>O156</f>
        <v>0</v>
      </c>
    </row>
    <row r="157" spans="1:16">
      <c r="A157" t="s">
        <v>1628</v>
      </c>
      <c r="E157" t="str">
        <f t="shared" si="169"/>
        <v>&lt;/a&gt;</v>
      </c>
      <c r="J157" t="s">
        <v>112</v>
      </c>
      <c r="N157" t="str">
        <f t="shared" ref="N157:N188" si="170">MID(A157, FIND("https://", A157), LEN(A157) - FIND("https://", A157) - 1)</f>
        <v>https://www.amazon.com/Ladys-Guide-Marvels-Misadventure/dp/B0CQPMS4ZB/ref=zg_bs_g_audible_d_sccl_19/133-8364463-3604600?isALC=tru</v>
      </c>
      <c r="P157" t="e">
        <f>MID(O157, FIND("https://", O157), LEN(O157) - FIND("https://", O157) )</f>
        <v>#VALUE!</v>
      </c>
    </row>
    <row r="158" spans="1:16">
      <c r="A158" t="s">
        <v>136</v>
      </c>
    </row>
    <row r="159" spans="1:16">
      <c r="A159" t="s">
        <v>135</v>
      </c>
      <c r="E159" t="str">
        <f t="shared" ref="E159" si="171">J159&amp;$B$37&amp;B162&amp;K159</f>
        <v>&lt;a href="/Audible_Books_and_Originals1/Not-End-World-Generation-Sustainable"&gt;&lt;div class="product-card"&gt;</v>
      </c>
      <c r="J159" t="s">
        <v>146</v>
      </c>
      <c r="K159" t="s">
        <v>145</v>
      </c>
      <c r="O159" s="7"/>
    </row>
    <row r="160" spans="1:16">
      <c r="A160" t="s">
        <v>1629</v>
      </c>
      <c r="B160" t="str">
        <f t="shared" ref="B160" si="172">MID(A160, FIND("https://", A160), IFERROR(FIND(".jpg", A160), FIND(".png", A160)) - FIND("https://", A160) + 4)</f>
        <v>https://c.media-amazon.com/images/I/81K03y4cL+L._AC_UL600_SR600,400_.jpg</v>
      </c>
      <c r="E160" t="str">
        <f t="shared" ref="E160" si="173">J160&amp;B160&amp;K160&amp;B161&amp;L160</f>
        <v>&lt;img src="https://c.media-amazon.com/images/I/81K03y4cL+L._AC_UL600_SR600,400_.jpg" alt="Not the End of the World: How We Can Be the First Generation to Build a Sustainable Planet" class="product-image"&gt;</v>
      </c>
      <c r="J160" t="s">
        <v>140</v>
      </c>
      <c r="K160" t="s">
        <v>141</v>
      </c>
      <c r="L160" t="s">
        <v>142</v>
      </c>
      <c r="N160" t="str">
        <f t="shared" ref="N160:N191" si="174">B160</f>
        <v>https://c.media-amazon.com/images/I/81K03y4cL+L._AC_UL600_SR600,400_.jpg</v>
      </c>
    </row>
    <row r="161" spans="1:16">
      <c r="A161" t="s">
        <v>1630</v>
      </c>
      <c r="B161" t="str">
        <f t="shared" ref="B161" si="175">MID(A161, FIND("""", A161, FIND("name"":", A161)) + 4, LEN(A161) - FIND("""", A161, FIND("name"":", A161)) - 5)</f>
        <v>Not the End of the World: How We Can Be the First Generation to Build a Sustainable Planet</v>
      </c>
      <c r="E161" t="str">
        <f t="shared" ref="E161" si="176">J161&amp;B161&amp;K161</f>
        <v>&lt;h3 class="product-title"&gt;Not the End of the World: How We Can Be the First Generation to Build a Sustainable Planet&lt;/h3&gt;</v>
      </c>
      <c r="J161" t="s">
        <v>144</v>
      </c>
      <c r="K161" t="s">
        <v>143</v>
      </c>
      <c r="N161" t="str">
        <f t="shared" si="174"/>
        <v>Not the End of the World: How We Can Be the First Generation to Build a Sustainable Planet</v>
      </c>
      <c r="P161">
        <f>O161</f>
        <v>0</v>
      </c>
    </row>
    <row r="162" spans="1:16">
      <c r="A162" t="s">
        <v>1631</v>
      </c>
      <c r="B162" t="str">
        <f t="shared" ref="B162" si="177">MID(A162, FIND("amazon.com/", A162) + LEN("amazon.com/"), LEN(A162) - FIND("amazon.com/", A162) - LEN("amazon.com/")-1)</f>
        <v>Not-End-World-Generation-Sustainable</v>
      </c>
      <c r="E162" t="str">
        <f t="shared" ref="E162:E163" si="178">J162</f>
        <v>&lt;/div&gt;</v>
      </c>
      <c r="J162" t="s">
        <v>111</v>
      </c>
      <c r="N162" t="str">
        <f t="shared" si="174"/>
        <v>Not-End-World-Generation-Sustainable</v>
      </c>
      <c r="P162">
        <f>O162</f>
        <v>0</v>
      </c>
    </row>
    <row r="163" spans="1:16">
      <c r="A163" t="s">
        <v>1632</v>
      </c>
      <c r="E163" t="str">
        <f t="shared" si="178"/>
        <v>&lt;/a&gt;</v>
      </c>
      <c r="J163" t="s">
        <v>112</v>
      </c>
      <c r="N163" t="str">
        <f t="shared" ref="N163:N194" si="179">MID(A163, FIND("https://", A163), LEN(A163) - FIND("https://", A163) - 1)</f>
        <v>https://www.amazon.com/Not-End-World-Generation-Sustainable/dp/B0C5JSZ6H9/ref=zg_bs_g_audible_d_sccl_20/133-8364463-3604600?isALC=tru</v>
      </c>
      <c r="P163" t="e">
        <f>MID(O163, FIND("https://", O163), LEN(O163) - FIND("https://", O163) )</f>
        <v>#VALUE!</v>
      </c>
    </row>
    <row r="164" spans="1:16">
      <c r="A164" t="s">
        <v>136</v>
      </c>
    </row>
    <row r="165" spans="1:16">
      <c r="A165" t="s">
        <v>135</v>
      </c>
      <c r="E165" t="str">
        <f t="shared" ref="E165" si="180">J165&amp;$B$37&amp;B168&amp;K165</f>
        <v>&lt;a href="/Audible_Books_and_Originals1/Passions-Death-Dallas-Novel-Book"&gt;&lt;div class="product-card"&gt;</v>
      </c>
      <c r="J165" t="s">
        <v>146</v>
      </c>
      <c r="K165" t="s">
        <v>145</v>
      </c>
      <c r="O165" s="7"/>
    </row>
    <row r="166" spans="1:16">
      <c r="A166" t="s">
        <v>1633</v>
      </c>
      <c r="B166" t="str">
        <f t="shared" ref="B166" si="181">MID(A166, FIND("https://", A166), IFERROR(FIND(".jpg", A166), FIND(".png", A166)) - FIND("https://", A166) + 4)</f>
        <v>https://c.media-amazon.com/images/I/814EAI6StEL._AC_UL600_SR600,400_.jpg</v>
      </c>
      <c r="E166" t="str">
        <f t="shared" ref="E166" si="182">J166&amp;B166&amp;K166&amp;B167&amp;L166</f>
        <v>&lt;img src="https://c.media-amazon.com/images/I/814EAI6StEL._AC_UL600_SR600,400_.jpg" alt="Passions in Death: An Eve Dallas Novel: In Death, Book 59" class="product-image"&gt;</v>
      </c>
      <c r="J166" t="s">
        <v>140</v>
      </c>
      <c r="K166" t="s">
        <v>141</v>
      </c>
      <c r="L166" t="s">
        <v>142</v>
      </c>
      <c r="N166" t="str">
        <f t="shared" ref="N166:N197" si="183">B166</f>
        <v>https://c.media-amazon.com/images/I/814EAI6StEL._AC_UL600_SR600,400_.jpg</v>
      </c>
    </row>
    <row r="167" spans="1:16">
      <c r="A167" t="s">
        <v>1634</v>
      </c>
      <c r="B167" t="str">
        <f t="shared" ref="B167" si="184">MID(A167, FIND("""", A167, FIND("name"":", A167)) + 4, LEN(A167) - FIND("""", A167, FIND("name"":", A167)) - 5)</f>
        <v>Passions in Death: An Eve Dallas Novel: In Death, Book 59</v>
      </c>
      <c r="E167" t="str">
        <f t="shared" ref="E167" si="185">J167&amp;B167&amp;K167</f>
        <v>&lt;h3 class="product-title"&gt;Passions in Death: An Eve Dallas Novel: In Death, Book 59&lt;/h3&gt;</v>
      </c>
      <c r="J167" t="s">
        <v>144</v>
      </c>
      <c r="K167" t="s">
        <v>143</v>
      </c>
      <c r="N167" t="str">
        <f t="shared" si="183"/>
        <v>Passions in Death: An Eve Dallas Novel: In Death, Book 59</v>
      </c>
      <c r="P167">
        <f>O167</f>
        <v>0</v>
      </c>
    </row>
    <row r="168" spans="1:16">
      <c r="A168" t="s">
        <v>1635</v>
      </c>
      <c r="B168" t="str">
        <f t="shared" ref="B168" si="186">MID(A168, FIND("amazon.com/", A168) + LEN("amazon.com/"), LEN(A168) - FIND("amazon.com/", A168) - LEN("amazon.com/")-1)</f>
        <v>Passions-Death-Dallas-Novel-Book</v>
      </c>
      <c r="E168" t="str">
        <f t="shared" ref="E168:E169" si="187">J168</f>
        <v>&lt;/div&gt;</v>
      </c>
      <c r="J168" t="s">
        <v>111</v>
      </c>
      <c r="N168" t="str">
        <f t="shared" si="183"/>
        <v>Passions-Death-Dallas-Novel-Book</v>
      </c>
      <c r="P168">
        <f>O168</f>
        <v>0</v>
      </c>
    </row>
    <row r="169" spans="1:16">
      <c r="A169" t="s">
        <v>1636</v>
      </c>
      <c r="E169" t="str">
        <f t="shared" si="187"/>
        <v>&lt;/a&gt;</v>
      </c>
      <c r="J169" t="s">
        <v>112</v>
      </c>
      <c r="N169" t="str">
        <f t="shared" ref="N169:N200" si="188">MID(A169, FIND("https://", A169), LEN(A169) - FIND("https://", A169) - 1)</f>
        <v>https://www.amazon.com/Passions-Death-Dallas-Novel-Book/dp/B0CW27J1KW/ref=zg_bs_g_audible_d_sccl_21/133-8364463-3604600?isALC=tru</v>
      </c>
      <c r="P169" t="e">
        <f>MID(O169, FIND("https://", O169), LEN(O169) - FIND("https://", O169) )</f>
        <v>#VALUE!</v>
      </c>
    </row>
    <row r="170" spans="1:16">
      <c r="A170" t="s">
        <v>136</v>
      </c>
    </row>
    <row r="171" spans="1:16">
      <c r="A171" t="s">
        <v>135</v>
      </c>
      <c r="E171" t="str">
        <f t="shared" ref="E171" si="189">J171&amp;$B$37&amp;B174&amp;K171</f>
        <v>&lt;a href="/Audible_Books_and_Originals1/Fourth-Wing-Empyrean-Book-1"&gt;&lt;div class="product-card"&gt;</v>
      </c>
      <c r="J171" t="s">
        <v>146</v>
      </c>
      <c r="K171" t="s">
        <v>145</v>
      </c>
      <c r="O171" s="7"/>
    </row>
    <row r="172" spans="1:16">
      <c r="A172" t="s">
        <v>1637</v>
      </c>
      <c r="B172" t="str">
        <f t="shared" ref="B172" si="190">MID(A172, FIND("https://", A172), IFERROR(FIND(".jpg", A172), FIND(".png", A172)) - FIND("https://", A172) + 4)</f>
        <v>https://c.media-amazon.com/images/I/A15A7wamBML._AC_UL600_SR600,400_.jpg</v>
      </c>
      <c r="E172" t="str">
        <f t="shared" ref="E172" si="191">J172&amp;B172&amp;K172&amp;B173&amp;L172</f>
        <v>&lt;img src="https://c.media-amazon.com/images/I/A15A7wamBML._AC_UL600_SR600,400_.jpg" alt="Fourth Wing: Empyrean, Book 1" class="product-image"&gt;</v>
      </c>
      <c r="J172" t="s">
        <v>140</v>
      </c>
      <c r="K172" t="s">
        <v>141</v>
      </c>
      <c r="L172" t="s">
        <v>142</v>
      </c>
      <c r="N172" t="str">
        <f t="shared" ref="N172:N203" si="192">B172</f>
        <v>https://c.media-amazon.com/images/I/A15A7wamBML._AC_UL600_SR600,400_.jpg</v>
      </c>
    </row>
    <row r="173" spans="1:16">
      <c r="A173" t="s">
        <v>1638</v>
      </c>
      <c r="B173" t="str">
        <f t="shared" ref="B173" si="193">MID(A173, FIND("""", A173, FIND("name"":", A173)) + 4, LEN(A173) - FIND("""", A173, FIND("name"":", A173)) - 5)</f>
        <v>Fourth Wing: Empyrean, Book 1</v>
      </c>
      <c r="E173" t="str">
        <f t="shared" ref="E173" si="194">J173&amp;B173&amp;K173</f>
        <v>&lt;h3 class="product-title"&gt;Fourth Wing: Empyrean, Book 1&lt;/h3&gt;</v>
      </c>
      <c r="J173" t="s">
        <v>144</v>
      </c>
      <c r="K173" t="s">
        <v>143</v>
      </c>
      <c r="N173" t="str">
        <f t="shared" si="192"/>
        <v>Fourth Wing: Empyrean, Book 1</v>
      </c>
      <c r="P173">
        <f>O173</f>
        <v>0</v>
      </c>
    </row>
    <row r="174" spans="1:16">
      <c r="A174" t="s">
        <v>1639</v>
      </c>
      <c r="B174" t="str">
        <f t="shared" ref="B174" si="195">MID(A174, FIND("amazon.com/", A174) + LEN("amazon.com/"), LEN(A174) - FIND("amazon.com/", A174) - LEN("amazon.com/")-1)</f>
        <v>Fourth-Wing-Empyrean-Book-1</v>
      </c>
      <c r="E174" t="str">
        <f t="shared" ref="E174:E175" si="196">J174</f>
        <v>&lt;/div&gt;</v>
      </c>
      <c r="J174" t="s">
        <v>111</v>
      </c>
      <c r="N174" t="str">
        <f t="shared" si="192"/>
        <v>Fourth-Wing-Empyrean-Book-1</v>
      </c>
      <c r="P174">
        <f>O174</f>
        <v>0</v>
      </c>
    </row>
    <row r="175" spans="1:16">
      <c r="A175" t="s">
        <v>1640</v>
      </c>
      <c r="E175" t="str">
        <f t="shared" si="196"/>
        <v>&lt;/a&gt;</v>
      </c>
      <c r="J175" t="s">
        <v>112</v>
      </c>
      <c r="N175" t="str">
        <f t="shared" ref="N175:N206" si="197">MID(A175, FIND("https://", A175), LEN(A175) - FIND("https://", A175) - 1)</f>
        <v>https://www.amazon.com/Fourth-Wing-Empyrean-Book-1/dp/B0BVDJ293G/ref=zg_bs_g_audible_d_sccl_22/133-8364463-3604600?isALC=tru</v>
      </c>
      <c r="P175" t="e">
        <f>MID(O175, FIND("https://", O175), LEN(O175) - FIND("https://", O175) )</f>
        <v>#VALUE!</v>
      </c>
    </row>
    <row r="176" spans="1:16">
      <c r="A176" t="s">
        <v>136</v>
      </c>
    </row>
    <row r="177" spans="1:16">
      <c r="A177" t="s">
        <v>135</v>
      </c>
      <c r="E177" t="str">
        <f t="shared" ref="E177" si="198">J177&amp;$B$37&amp;B180&amp;K177</f>
        <v>&lt;a href="/Audible_Books_and_Originals1/Audible-Wild-Eyes"&gt;&lt;div class="product-card"&gt;</v>
      </c>
      <c r="J177" t="s">
        <v>146</v>
      </c>
      <c r="K177" t="s">
        <v>145</v>
      </c>
      <c r="O177" s="7"/>
    </row>
    <row r="178" spans="1:16">
      <c r="A178" t="s">
        <v>1641</v>
      </c>
      <c r="B178" t="str">
        <f t="shared" ref="B178" si="199">MID(A178, FIND("https://", A178), IFERROR(FIND(".jpg", A178), FIND(".png", A178)) - FIND("https://", A178) + 4)</f>
        <v>https://c.media-amazon.com/images/I/91F-bi1B1ZL._AC_UL600_SR600,400_.jpg</v>
      </c>
      <c r="E178" t="str">
        <f t="shared" ref="E178" si="200">J178&amp;B178&amp;K178&amp;B179&amp;L178</f>
        <v>&lt;img src="https://c.media-amazon.com/images/I/91F-bi1B1ZL._AC_UL600_SR600,400_.jpg" alt="Wild Eyes" class="product-image"&gt;</v>
      </c>
      <c r="J178" t="s">
        <v>140</v>
      </c>
      <c r="K178" t="s">
        <v>141</v>
      </c>
      <c r="L178" t="s">
        <v>142</v>
      </c>
      <c r="N178" t="str">
        <f t="shared" ref="N178:N209" si="201">B178</f>
        <v>https://c.media-amazon.com/images/I/91F-bi1B1ZL._AC_UL600_SR600,400_.jpg</v>
      </c>
    </row>
    <row r="179" spans="1:16">
      <c r="A179" t="s">
        <v>1642</v>
      </c>
      <c r="B179" t="str">
        <f t="shared" ref="B179" si="202">MID(A179, FIND("""", A179, FIND("name"":", A179)) + 4, LEN(A179) - FIND("""", A179, FIND("name"":", A179)) - 5)</f>
        <v>Wild Eyes</v>
      </c>
      <c r="E179" t="str">
        <f t="shared" ref="E179" si="203">J179&amp;B179&amp;K179</f>
        <v>&lt;h3 class="product-title"&gt;Wild Eyes&lt;/h3&gt;</v>
      </c>
      <c r="J179" t="s">
        <v>144</v>
      </c>
      <c r="K179" t="s">
        <v>143</v>
      </c>
      <c r="N179" t="str">
        <f t="shared" si="201"/>
        <v>Wild Eyes</v>
      </c>
      <c r="P179">
        <f>O179</f>
        <v>0</v>
      </c>
    </row>
    <row r="180" spans="1:16">
      <c r="A180" t="s">
        <v>1643</v>
      </c>
      <c r="B180" t="str">
        <f t="shared" ref="B180" si="204">MID(A180, FIND("amazon.com/", A180) + LEN("amazon.com/"), LEN(A180) - FIND("amazon.com/", A180) - LEN("amazon.com/")-1)</f>
        <v>Audible-Wild-Eyes</v>
      </c>
      <c r="E180" t="str">
        <f t="shared" ref="E180:E181" si="205">J180</f>
        <v>&lt;/div&gt;</v>
      </c>
      <c r="J180" t="s">
        <v>111</v>
      </c>
      <c r="N180" t="str">
        <f t="shared" si="201"/>
        <v>Audible-Wild-Eyes</v>
      </c>
      <c r="P180">
        <f>O180</f>
        <v>0</v>
      </c>
    </row>
    <row r="181" spans="1:16">
      <c r="A181" t="s">
        <v>1644</v>
      </c>
      <c r="E181" t="str">
        <f t="shared" si="205"/>
        <v>&lt;/a&gt;</v>
      </c>
      <c r="J181" t="s">
        <v>112</v>
      </c>
      <c r="N181" t="str">
        <f t="shared" ref="N181:N212" si="206">MID(A181, FIND("https://", A181), LEN(A181) - FIND("https://", A181) - 1)</f>
        <v>https://www.amazon.com/Audible-Wild-Eyes/dp/B0D98Q4F5C/ref=zg_bs_g_audible_d_sccl_23/133-8364463-3604600?isALC=tru</v>
      </c>
      <c r="P181" t="e">
        <f>MID(O181, FIND("https://", O181), LEN(O181) - FIND("https://", O181) )</f>
        <v>#VALUE!</v>
      </c>
    </row>
    <row r="182" spans="1:16">
      <c r="A182" t="s">
        <v>136</v>
      </c>
    </row>
    <row r="183" spans="1:16">
      <c r="A183" t="s">
        <v>135</v>
      </c>
      <c r="E183" t="str">
        <f t="shared" ref="E183" si="207">J183&amp;$B$37&amp;B186&amp;K183</f>
        <v>&lt;a href="/Audible_Books_and_Originals1/Audible-Capture-or-Kill"&gt;&lt;div class="product-card"&gt;</v>
      </c>
      <c r="J183" t="s">
        <v>146</v>
      </c>
      <c r="K183" t="s">
        <v>145</v>
      </c>
      <c r="O183" s="7"/>
    </row>
    <row r="184" spans="1:16">
      <c r="A184" t="s">
        <v>1645</v>
      </c>
      <c r="B184" t="str">
        <f t="shared" ref="B184" si="208">MID(A184, FIND("https://", A184), IFERROR(FIND(".jpg", A184), FIND(".png", A184)) - FIND("https://", A184) + 4)</f>
        <v>https://c.media-amazon.com/images/I/71ZCFAc-vdL._AC_UL600_SR600,400_.jpg</v>
      </c>
      <c r="E184" t="str">
        <f t="shared" ref="E184" si="209">J184&amp;B184&amp;K184&amp;B185&amp;L184</f>
        <v>&lt;img src="https://c.media-amazon.com/images/I/71ZCFAc-vdL._AC_UL600_SR600,400_.jpg" alt="Capture or Kill" class="product-image"&gt;</v>
      </c>
      <c r="J184" t="s">
        <v>140</v>
      </c>
      <c r="K184" t="s">
        <v>141</v>
      </c>
      <c r="L184" t="s">
        <v>142</v>
      </c>
      <c r="N184" t="str">
        <f t="shared" ref="N184:N215" si="210">B184</f>
        <v>https://c.media-amazon.com/images/I/71ZCFAc-vdL._AC_UL600_SR600,400_.jpg</v>
      </c>
    </row>
    <row r="185" spans="1:16">
      <c r="A185" t="s">
        <v>1646</v>
      </c>
      <c r="B185" t="str">
        <f t="shared" ref="B185" si="211">MID(A185, FIND("""", A185, FIND("name"":", A185)) + 4, LEN(A185) - FIND("""", A185, FIND("name"":", A185)) - 5)</f>
        <v>Capture or Kill</v>
      </c>
      <c r="E185" t="str">
        <f t="shared" ref="E185" si="212">J185&amp;B185&amp;K185</f>
        <v>&lt;h3 class="product-title"&gt;Capture or Kill&lt;/h3&gt;</v>
      </c>
      <c r="J185" t="s">
        <v>144</v>
      </c>
      <c r="K185" t="s">
        <v>143</v>
      </c>
      <c r="N185" t="str">
        <f t="shared" si="210"/>
        <v>Capture or Kill</v>
      </c>
      <c r="P185">
        <f>O185</f>
        <v>0</v>
      </c>
    </row>
    <row r="186" spans="1:16">
      <c r="A186" t="s">
        <v>1647</v>
      </c>
      <c r="B186" t="str">
        <f t="shared" ref="B186" si="213">MID(A186, FIND("amazon.com/", A186) + LEN("amazon.com/"), LEN(A186) - FIND("amazon.com/", A186) - LEN("amazon.com/")-1)</f>
        <v>Audible-Capture-or-Kill</v>
      </c>
      <c r="E186" t="str">
        <f t="shared" ref="E186:E187" si="214">J186</f>
        <v>&lt;/div&gt;</v>
      </c>
      <c r="J186" t="s">
        <v>111</v>
      </c>
      <c r="N186" t="str">
        <f t="shared" si="210"/>
        <v>Audible-Capture-or-Kill</v>
      </c>
      <c r="P186">
        <f>O186</f>
        <v>0</v>
      </c>
    </row>
    <row r="187" spans="1:16">
      <c r="A187" t="s">
        <v>1648</v>
      </c>
      <c r="E187" t="str">
        <f t="shared" si="214"/>
        <v>&lt;/a&gt;</v>
      </c>
      <c r="J187" t="s">
        <v>112</v>
      </c>
      <c r="N187" t="str">
        <f t="shared" ref="N187:N218" si="215">MID(A187, FIND("https://", A187), LEN(A187) - FIND("https://", A187) - 1)</f>
        <v>https://www.amazon.com/Audible-Capture-or-Kill/dp/B0CVJ8XHHW/ref=zg_bs_g_audible_d_sccl_24/133-8364463-3604600?isALC=tru</v>
      </c>
      <c r="P187" t="e">
        <f>MID(O187, FIND("https://", O187), LEN(O187) - FIND("https://", O187) )</f>
        <v>#VALUE!</v>
      </c>
    </row>
    <row r="188" spans="1:16">
      <c r="A188" t="s">
        <v>136</v>
      </c>
    </row>
    <row r="189" spans="1:16">
      <c r="A189" t="s">
        <v>135</v>
      </c>
      <c r="E189" t="str">
        <f t="shared" ref="E189" si="216">J189&amp;$B$37&amp;B192&amp;K189</f>
        <v>&lt;a href="/Audible_Books_and_Originals1/A-Court-of-Silver-Flames"&gt;&lt;div class="product-card"&gt;</v>
      </c>
      <c r="J189" t="s">
        <v>146</v>
      </c>
      <c r="K189" t="s">
        <v>145</v>
      </c>
      <c r="O189" s="7"/>
    </row>
    <row r="190" spans="1:16">
      <c r="A190" t="s">
        <v>1649</v>
      </c>
      <c r="B190" t="str">
        <f t="shared" ref="B190" si="217">MID(A190, FIND("https://", A190), IFERROR(FIND(".jpg", A190), FIND(".png", A190)) - FIND("https://", A190) + 4)</f>
        <v>https://c.media-amazon.com/images/I/91dvInY9WWL._AC_UL600_SR600,400_.jpg</v>
      </c>
      <c r="E190" t="str">
        <f t="shared" ref="E190" si="218">J190&amp;B190&amp;K190&amp;B191&amp;L190</f>
        <v>&lt;img src="https://c.media-amazon.com/images/I/91dvInY9WWL._AC_UL600_SR600,400_.jpg" alt="A Court of Silver Flames" class="product-image"&gt;</v>
      </c>
      <c r="J190" t="s">
        <v>140</v>
      </c>
      <c r="K190" t="s">
        <v>141</v>
      </c>
      <c r="L190" t="s">
        <v>142</v>
      </c>
      <c r="N190" t="str">
        <f t="shared" ref="N190:N221" si="219">B190</f>
        <v>https://c.media-amazon.com/images/I/91dvInY9WWL._AC_UL600_SR600,400_.jpg</v>
      </c>
    </row>
    <row r="191" spans="1:16">
      <c r="A191" t="s">
        <v>1650</v>
      </c>
      <c r="B191" t="str">
        <f t="shared" ref="B191" si="220">MID(A191, FIND("""", A191, FIND("name"":", A191)) + 4, LEN(A191) - FIND("""", A191, FIND("name"":", A191)) - 5)</f>
        <v>A Court of Silver Flames</v>
      </c>
      <c r="E191" t="str">
        <f t="shared" ref="E191" si="221">J191&amp;B191&amp;K191</f>
        <v>&lt;h3 class="product-title"&gt;A Court of Silver Flames&lt;/h3&gt;</v>
      </c>
      <c r="J191" t="s">
        <v>144</v>
      </c>
      <c r="K191" t="s">
        <v>143</v>
      </c>
      <c r="N191" t="str">
        <f t="shared" si="219"/>
        <v>A Court of Silver Flames</v>
      </c>
      <c r="P191">
        <f>O191</f>
        <v>0</v>
      </c>
    </row>
    <row r="192" spans="1:16">
      <c r="A192" t="s">
        <v>1651</v>
      </c>
      <c r="B192" t="str">
        <f t="shared" ref="B192" si="222">MID(A192, FIND("amazon.com/", A192) + LEN("amazon.com/"), LEN(A192) - FIND("amazon.com/", A192) - LEN("amazon.com/")-1)</f>
        <v>A-Court-of-Silver-Flames</v>
      </c>
      <c r="E192" t="str">
        <f t="shared" ref="E192:E193" si="223">J192</f>
        <v>&lt;/div&gt;</v>
      </c>
      <c r="J192" t="s">
        <v>111</v>
      </c>
      <c r="N192" t="str">
        <f t="shared" si="219"/>
        <v>A-Court-of-Silver-Flames</v>
      </c>
      <c r="P192">
        <f>O192</f>
        <v>0</v>
      </c>
    </row>
    <row r="193" spans="1:16">
      <c r="A193" t="s">
        <v>1652</v>
      </c>
      <c r="E193" t="str">
        <f t="shared" si="223"/>
        <v>&lt;/a&gt;</v>
      </c>
      <c r="J193" t="s">
        <v>112</v>
      </c>
      <c r="N193" t="str">
        <f t="shared" ref="N193:N224" si="224">MID(A193, FIND("https://", A193), LEN(A193) - FIND("https://", A193) - 1)</f>
        <v>https://www.amazon.com/A-Court-of-Silver-Flames/dp/B08FCXG1SB/ref=zg_bs_g_audible_d_sccl_25/133-8364463-3604600?isALC=tru</v>
      </c>
      <c r="P193" t="e">
        <f>MID(O193, FIND("https://", O193), LEN(O193) - FIND("https://", O193) )</f>
        <v>#VALUE!</v>
      </c>
    </row>
    <row r="194" spans="1:16">
      <c r="A194" t="s">
        <v>136</v>
      </c>
    </row>
    <row r="195" spans="1:16">
      <c r="A195" t="s">
        <v>135</v>
      </c>
      <c r="E195" t="str">
        <f t="shared" ref="E195" si="225">J195&amp;$B$37&amp;B198&amp;K195</f>
        <v>&lt;a href="/Audible_Books_and_Originals1/Any-Other-Name-Novel"&gt;&lt;div class="product-card"&gt;</v>
      </c>
      <c r="J195" t="s">
        <v>146</v>
      </c>
      <c r="K195" t="s">
        <v>145</v>
      </c>
      <c r="O195" s="7"/>
    </row>
    <row r="196" spans="1:16">
      <c r="A196" t="s">
        <v>1653</v>
      </c>
      <c r="B196" t="str">
        <f t="shared" ref="B196" si="226">MID(A196, FIND("https://", A196), IFERROR(FIND(".jpg", A196), FIND(".png", A196)) - FIND("https://", A196) + 4)</f>
        <v>https://c.media-amazon.com/images/I/91qS+qTChQL._AC_UL600_SR600,400_.jpg</v>
      </c>
      <c r="E196" t="str">
        <f t="shared" ref="E196" si="227">J196&amp;B196&amp;K196&amp;B197&amp;L196</f>
        <v>&lt;img src="https://c.media-amazon.com/images/I/91qS+qTChQL._AC_UL600_SR600,400_.jpg" alt="By Any Other Name: A Novel" class="product-image"&gt;</v>
      </c>
      <c r="J196" t="s">
        <v>140</v>
      </c>
      <c r="K196" t="s">
        <v>141</v>
      </c>
      <c r="L196" t="s">
        <v>142</v>
      </c>
      <c r="N196" t="str">
        <f t="shared" ref="N196:N227" si="228">B196</f>
        <v>https://c.media-amazon.com/images/I/91qS+qTChQL._AC_UL600_SR600,400_.jpg</v>
      </c>
    </row>
    <row r="197" spans="1:16">
      <c r="A197" t="s">
        <v>1654</v>
      </c>
      <c r="B197" t="str">
        <f t="shared" ref="B197" si="229">MID(A197, FIND("""", A197, FIND("name"":", A197)) + 4, LEN(A197) - FIND("""", A197, FIND("name"":", A197)) - 5)</f>
        <v>By Any Other Name: A Novel</v>
      </c>
      <c r="E197" t="str">
        <f t="shared" ref="E197" si="230">J197&amp;B197&amp;K197</f>
        <v>&lt;h3 class="product-title"&gt;By Any Other Name: A Novel&lt;/h3&gt;</v>
      </c>
      <c r="J197" t="s">
        <v>144</v>
      </c>
      <c r="K197" t="s">
        <v>143</v>
      </c>
      <c r="N197" t="str">
        <f t="shared" si="228"/>
        <v>By Any Other Name: A Novel</v>
      </c>
      <c r="P197">
        <f>O197</f>
        <v>0</v>
      </c>
    </row>
    <row r="198" spans="1:16">
      <c r="A198" t="s">
        <v>1655</v>
      </c>
      <c r="B198" t="str">
        <f t="shared" ref="B198" si="231">MID(A198, FIND("amazon.com/", A198) + LEN("amazon.com/"), LEN(A198) - FIND("amazon.com/", A198) - LEN("amazon.com/")-1)</f>
        <v>Any-Other-Name-Novel</v>
      </c>
      <c r="E198" t="str">
        <f t="shared" ref="E198:E199" si="232">J198</f>
        <v>&lt;/div&gt;</v>
      </c>
      <c r="J198" t="s">
        <v>111</v>
      </c>
      <c r="N198" t="str">
        <f t="shared" si="228"/>
        <v>Any-Other-Name-Novel</v>
      </c>
      <c r="P198">
        <f>O198</f>
        <v>0</v>
      </c>
    </row>
    <row r="199" spans="1:16">
      <c r="A199" t="s">
        <v>1656</v>
      </c>
      <c r="E199" t="str">
        <f t="shared" si="232"/>
        <v>&lt;/a&gt;</v>
      </c>
      <c r="J199" t="s">
        <v>112</v>
      </c>
      <c r="N199" t="str">
        <f t="shared" ref="N199:N230" si="233">MID(A199, FIND("https://", A199), LEN(A199) - FIND("https://", A199) - 1)</f>
        <v>https://www.amazon.com/Any-Other-Name-Novel/dp/B0CT69D7NF/ref=zg_bs_g_audible_d_sccl_26/133-8364463-3604600?isALC=tru</v>
      </c>
      <c r="P199" t="e">
        <f>MID(O199, FIND("https://", O199), LEN(O199) - FIND("https://", O199) )</f>
        <v>#VALUE!</v>
      </c>
    </row>
    <row r="200" spans="1:16">
      <c r="A200" t="s">
        <v>136</v>
      </c>
    </row>
    <row r="201" spans="1:16">
      <c r="A201" t="s">
        <v>135</v>
      </c>
      <c r="E201" t="str">
        <f t="shared" ref="E201" si="234">J201&amp;$B$37&amp;B204&amp;K201</f>
        <v>&lt;a href="/Audible_Books_and_Originals1/Haunting-Adeline-Mouse-Duet-Book"&gt;&lt;div class="product-card"&gt;</v>
      </c>
      <c r="J201" t="s">
        <v>146</v>
      </c>
      <c r="K201" t="s">
        <v>145</v>
      </c>
      <c r="O201" s="7"/>
    </row>
    <row r="202" spans="1:16">
      <c r="A202" t="s">
        <v>1657</v>
      </c>
      <c r="B202" t="str">
        <f t="shared" ref="B202" si="235">MID(A202, FIND("https://", A202), IFERROR(FIND(".jpg", A202), FIND(".png", A202)) - FIND("https://", A202) + 4)</f>
        <v>https://c.media-amazon.com/images/I/91F4ku0sviL._AC_UL600_SR600,400_.jpg</v>
      </c>
      <c r="E202" t="str">
        <f t="shared" ref="E202" si="236">J202&amp;B202&amp;K202&amp;B203&amp;L202</f>
        <v>&lt;img src="https://c.media-amazon.com/images/I/91F4ku0sviL._AC_UL600_SR600,400_.jpg" alt="Haunting Adeline: Cat and Mouse Duet, Book 1" class="product-image"&gt;</v>
      </c>
      <c r="J202" t="s">
        <v>140</v>
      </c>
      <c r="K202" t="s">
        <v>141</v>
      </c>
      <c r="L202" t="s">
        <v>142</v>
      </c>
      <c r="N202" t="str">
        <f t="shared" ref="N202:N233" si="237">B202</f>
        <v>https://c.media-amazon.com/images/I/91F4ku0sviL._AC_UL600_SR600,400_.jpg</v>
      </c>
    </row>
    <row r="203" spans="1:16">
      <c r="A203" t="s">
        <v>1658</v>
      </c>
      <c r="B203" t="str">
        <f t="shared" ref="B203" si="238">MID(A203, FIND("""", A203, FIND("name"":", A203)) + 4, LEN(A203) - FIND("""", A203, FIND("name"":", A203)) - 5)</f>
        <v>Haunting Adeline: Cat and Mouse Duet, Book 1</v>
      </c>
      <c r="E203" t="str">
        <f t="shared" ref="E203" si="239">J203&amp;B203&amp;K203</f>
        <v>&lt;h3 class="product-title"&gt;Haunting Adeline: Cat and Mouse Duet, Book 1&lt;/h3&gt;</v>
      </c>
      <c r="J203" t="s">
        <v>144</v>
      </c>
      <c r="K203" t="s">
        <v>143</v>
      </c>
      <c r="N203" t="str">
        <f t="shared" si="237"/>
        <v>Haunting Adeline: Cat and Mouse Duet, Book 1</v>
      </c>
      <c r="P203">
        <f>O203</f>
        <v>0</v>
      </c>
    </row>
    <row r="204" spans="1:16">
      <c r="A204" t="s">
        <v>1659</v>
      </c>
      <c r="B204" t="str">
        <f t="shared" ref="B204" si="240">MID(A204, FIND("amazon.com/", A204) + LEN("amazon.com/"), LEN(A204) - FIND("amazon.com/", A204) - LEN("amazon.com/")-1)</f>
        <v>Haunting-Adeline-Mouse-Duet-Book</v>
      </c>
      <c r="E204" t="str">
        <f t="shared" ref="E204:E205" si="241">J204</f>
        <v>&lt;/div&gt;</v>
      </c>
      <c r="J204" t="s">
        <v>111</v>
      </c>
      <c r="N204" t="str">
        <f t="shared" si="237"/>
        <v>Haunting-Adeline-Mouse-Duet-Book</v>
      </c>
      <c r="P204">
        <f>O204</f>
        <v>0</v>
      </c>
    </row>
    <row r="205" spans="1:16">
      <c r="A205" t="s">
        <v>1660</v>
      </c>
      <c r="E205" t="str">
        <f t="shared" si="241"/>
        <v>&lt;/a&gt;</v>
      </c>
      <c r="J205" t="s">
        <v>112</v>
      </c>
      <c r="N205" t="str">
        <f t="shared" ref="N205:N236" si="242">MID(A205, FIND("https://", A205), LEN(A205) - FIND("https://", A205) - 1)</f>
        <v>https://www.amazon.com/Haunting-Adeline-Mouse-Duet-Book/dp/B0BC9YDM8R/ref=zg_bs_g_audible_d_sccl_27/133-8364463-3604600?isALC=tru</v>
      </c>
      <c r="P205" t="e">
        <f>MID(O205, FIND("https://", O205), LEN(O205) - FIND("https://", O205) )</f>
        <v>#VALUE!</v>
      </c>
    </row>
    <row r="206" spans="1:16">
      <c r="A206" t="s">
        <v>136</v>
      </c>
    </row>
    <row r="207" spans="1:16">
      <c r="A207" t="s">
        <v>135</v>
      </c>
      <c r="E207" t="str">
        <f t="shared" ref="E207" si="243">J207&amp;$B$37&amp;B210&amp;K207</f>
        <v>&lt;a href="/Audible_Books_and_Originals1/Verity-Colleen-Hoover-audiobook"&gt;&lt;div class="product-card"&gt;</v>
      </c>
      <c r="J207" t="s">
        <v>146</v>
      </c>
      <c r="K207" t="s">
        <v>145</v>
      </c>
      <c r="O207" s="7"/>
    </row>
    <row r="208" spans="1:16">
      <c r="A208" t="s">
        <v>1661</v>
      </c>
      <c r="B208" t="str">
        <f t="shared" ref="B208" si="244">MID(A208, FIND("https://", A208), IFERROR(FIND(".jpg", A208), FIND(".png", A208)) - FIND("https://", A208) + 4)</f>
        <v>https://c.media-amazon.com/images/I/91GK2UcpNmL._AC_UL600_SR600,400_.jpg</v>
      </c>
      <c r="E208" t="str">
        <f t="shared" ref="E208" si="245">J208&amp;B208&amp;K208&amp;B209&amp;L208</f>
        <v>&lt;img src="https://c.media-amazon.com/images/I/91GK2UcpNmL._AC_UL600_SR600,400_.jpg" alt="Verity" class="product-image"&gt;</v>
      </c>
      <c r="J208" t="s">
        <v>140</v>
      </c>
      <c r="K208" t="s">
        <v>141</v>
      </c>
      <c r="L208" t="s">
        <v>142</v>
      </c>
      <c r="N208" t="str">
        <f t="shared" ref="N208:N239" si="246">B208</f>
        <v>https://c.media-amazon.com/images/I/91GK2UcpNmL._AC_UL600_SR600,400_.jpg</v>
      </c>
    </row>
    <row r="209" spans="1:16">
      <c r="A209" t="s">
        <v>1662</v>
      </c>
      <c r="B209" t="str">
        <f t="shared" ref="B209" si="247">MID(A209, FIND("""", A209, FIND("name"":", A209)) + 4, LEN(A209) - FIND("""", A209, FIND("name"":", A209)) - 5)</f>
        <v>Verity</v>
      </c>
      <c r="E209" t="str">
        <f t="shared" ref="E209" si="248">J209&amp;B209&amp;K209</f>
        <v>&lt;h3 class="product-title"&gt;Verity&lt;/h3&gt;</v>
      </c>
      <c r="J209" t="s">
        <v>144</v>
      </c>
      <c r="K209" t="s">
        <v>143</v>
      </c>
      <c r="N209" t="str">
        <f t="shared" si="246"/>
        <v>Verity</v>
      </c>
      <c r="P209">
        <f>O209</f>
        <v>0</v>
      </c>
    </row>
    <row r="210" spans="1:16">
      <c r="A210" t="s">
        <v>1663</v>
      </c>
      <c r="B210" t="str">
        <f t="shared" ref="B210" si="249">MID(A210, FIND("amazon.com/", A210) + LEN("amazon.com/"), LEN(A210) - FIND("amazon.com/", A210) - LEN("amazon.com/")-1)</f>
        <v>Verity-Colleen-Hoover-audiobook</v>
      </c>
      <c r="E210" t="str">
        <f t="shared" ref="E210:E211" si="250">J210</f>
        <v>&lt;/div&gt;</v>
      </c>
      <c r="J210" t="s">
        <v>111</v>
      </c>
      <c r="N210" t="str">
        <f t="shared" si="246"/>
        <v>Verity-Colleen-Hoover-audiobook</v>
      </c>
      <c r="P210">
        <f>O210</f>
        <v>0</v>
      </c>
    </row>
    <row r="211" spans="1:16">
      <c r="A211" t="s">
        <v>1664</v>
      </c>
      <c r="E211" t="str">
        <f t="shared" si="250"/>
        <v>&lt;/a&gt;</v>
      </c>
      <c r="J211" t="s">
        <v>112</v>
      </c>
      <c r="N211" t="str">
        <f t="shared" ref="N211:N242" si="251">MID(A211, FIND("https://", A211), LEN(A211) - FIND("https://", A211) - 1)</f>
        <v>https://www.amazon.com/Verity-Colleen-Hoover-audiobook/dp/B07Q4XWX8C/ref=zg_bs_g_audible_d_sccl_28/133-8364463-3604600?isALC=tru</v>
      </c>
      <c r="P211" t="e">
        <f>MID(O211, FIND("https://", O211), LEN(O211) - FIND("https://", O211) )</f>
        <v>#VALUE!</v>
      </c>
    </row>
    <row r="212" spans="1:16">
      <c r="A212" t="s">
        <v>136</v>
      </c>
    </row>
    <row r="213" spans="1:16">
      <c r="A213" t="s">
        <v>135</v>
      </c>
      <c r="E213" t="str">
        <f t="shared" ref="E213" si="252">J213&amp;$B$37&amp;B216&amp;K213</f>
        <v>&lt;a href="/Audible_Books_and_Originals1/House-Flame-Shadow-Crescent-City"&gt;&lt;div class="product-card"&gt;</v>
      </c>
      <c r="J213" t="s">
        <v>146</v>
      </c>
      <c r="K213" t="s">
        <v>145</v>
      </c>
      <c r="O213" s="7"/>
    </row>
    <row r="214" spans="1:16">
      <c r="A214" t="s">
        <v>1665</v>
      </c>
      <c r="B214" t="str">
        <f t="shared" ref="B214" si="253">MID(A214, FIND("https://", A214), IFERROR(FIND(".jpg", A214), FIND(".png", A214)) - FIND("https://", A214) + 4)</f>
        <v>https://c.media-amazon.com/images/I/91Wo-RnOG7L._AC_UL600_SR600,400_.jpg</v>
      </c>
      <c r="E214" t="str">
        <f t="shared" ref="E214" si="254">J214&amp;B214&amp;K214&amp;B215&amp;L214</f>
        <v>&lt;img src="https://c.media-amazon.com/images/I/91Wo-RnOG7L._AC_UL600_SR600,400_.jpg" alt="House of Flame and Shadow: Crescent City, Book 3" class="product-image"&gt;</v>
      </c>
      <c r="J214" t="s">
        <v>140</v>
      </c>
      <c r="K214" t="s">
        <v>141</v>
      </c>
      <c r="L214" t="s">
        <v>142</v>
      </c>
      <c r="N214" t="str">
        <f t="shared" ref="N214:N245" si="255">B214</f>
        <v>https://c.media-amazon.com/images/I/91Wo-RnOG7L._AC_UL600_SR600,400_.jpg</v>
      </c>
    </row>
    <row r="215" spans="1:16">
      <c r="A215" t="s">
        <v>1666</v>
      </c>
      <c r="B215" t="str">
        <f t="shared" ref="B215" si="256">MID(A215, FIND("""", A215, FIND("name"":", A215)) + 4, LEN(A215) - FIND("""", A215, FIND("name"":", A215)) - 5)</f>
        <v>House of Flame and Shadow: Crescent City, Book 3</v>
      </c>
      <c r="E215" t="str">
        <f t="shared" ref="E215" si="257">J215&amp;B215&amp;K215</f>
        <v>&lt;h3 class="product-title"&gt;House of Flame and Shadow: Crescent City, Book 3&lt;/h3&gt;</v>
      </c>
      <c r="J215" t="s">
        <v>144</v>
      </c>
      <c r="K215" t="s">
        <v>143</v>
      </c>
      <c r="N215" t="str">
        <f t="shared" si="255"/>
        <v>House of Flame and Shadow: Crescent City, Book 3</v>
      </c>
      <c r="P215">
        <f>O215</f>
        <v>0</v>
      </c>
    </row>
    <row r="216" spans="1:16">
      <c r="A216" t="s">
        <v>1667</v>
      </c>
      <c r="B216" t="str">
        <f t="shared" ref="B216" si="258">MID(A216, FIND("amazon.com/", A216) + LEN("amazon.com/"), LEN(A216) - FIND("amazon.com/", A216) - LEN("amazon.com/")-1)</f>
        <v>House-Flame-Shadow-Crescent-City</v>
      </c>
      <c r="E216" t="str">
        <f t="shared" ref="E216:E217" si="259">J216</f>
        <v>&lt;/div&gt;</v>
      </c>
      <c r="J216" t="s">
        <v>111</v>
      </c>
      <c r="N216" t="str">
        <f t="shared" si="255"/>
        <v>House-Flame-Shadow-Crescent-City</v>
      </c>
      <c r="P216">
        <f>O216</f>
        <v>0</v>
      </c>
    </row>
    <row r="217" spans="1:16">
      <c r="A217" t="s">
        <v>1668</v>
      </c>
      <c r="E217" t="str">
        <f t="shared" si="259"/>
        <v>&lt;/a&gt;</v>
      </c>
      <c r="J217" t="s">
        <v>112</v>
      </c>
      <c r="N217" t="str">
        <f t="shared" ref="N217:N248" si="260">MID(A217, FIND("https://", A217), LEN(A217) - FIND("https://", A217) - 1)</f>
        <v>https://www.amazon.com/House-Flame-Shadow-Crescent-City/dp/B0CGSGXB8Y/ref=zg_bs_g_audible_d_sccl_29/133-8364463-3604600?isALC=tru</v>
      </c>
      <c r="P217" t="e">
        <f>MID(O217, FIND("https://", O217), LEN(O217) - FIND("https://", O217) )</f>
        <v>#VALUE!</v>
      </c>
    </row>
    <row r="218" spans="1:16">
      <c r="A218" t="s">
        <v>136</v>
      </c>
    </row>
    <row r="219" spans="1:16">
      <c r="A219" t="s">
        <v>135</v>
      </c>
      <c r="E219" t="str">
        <f t="shared" ref="E219" si="261">J219&amp;$B$37&amp;B222&amp;K219</f>
        <v>&lt;a href="/Audible_Books_and_Originals1/Throne-of-Glass"&gt;&lt;div class="product-card"&gt;</v>
      </c>
      <c r="J219" t="s">
        <v>146</v>
      </c>
      <c r="K219" t="s">
        <v>145</v>
      </c>
      <c r="O219" s="7"/>
    </row>
    <row r="220" spans="1:16">
      <c r="A220" t="s">
        <v>1669</v>
      </c>
      <c r="B220" t="str">
        <f t="shared" ref="B220" si="262">MID(A220, FIND("https://", A220), IFERROR(FIND(".jpg", A220), FIND(".png", A220)) - FIND("https://", A220) + 4)</f>
        <v>https://c.media-amazon.com/images/I/81NUJN4cE4L._AC_UL600_SR600,400_.jpg</v>
      </c>
      <c r="E220" t="str">
        <f t="shared" ref="E220" si="263">J220&amp;B220&amp;K220&amp;B221&amp;L220</f>
        <v>&lt;img src="https://c.media-amazon.com/images/I/81NUJN4cE4L._AC_UL600_SR600,400_.jpg" alt="Throne of Glass: Throne of Glass, Book 1" class="product-image"&gt;</v>
      </c>
      <c r="J220" t="s">
        <v>140</v>
      </c>
      <c r="K220" t="s">
        <v>141</v>
      </c>
      <c r="L220" t="s">
        <v>142</v>
      </c>
      <c r="N220" t="str">
        <f t="shared" ref="N220:N251" si="264">B220</f>
        <v>https://c.media-amazon.com/images/I/81NUJN4cE4L._AC_UL600_SR600,400_.jpg</v>
      </c>
    </row>
    <row r="221" spans="1:16">
      <c r="A221" t="s">
        <v>1670</v>
      </c>
      <c r="B221" t="str">
        <f t="shared" ref="B221" si="265">MID(A221, FIND("""", A221, FIND("name"":", A221)) + 4, LEN(A221) - FIND("""", A221, FIND("name"":", A221)) - 5)</f>
        <v>Throne of Glass: Throne of Glass, Book 1</v>
      </c>
      <c r="E221" t="str">
        <f t="shared" ref="E221" si="266">J221&amp;B221&amp;K221</f>
        <v>&lt;h3 class="product-title"&gt;Throne of Glass: Throne of Glass, Book 1&lt;/h3&gt;</v>
      </c>
      <c r="J221" t="s">
        <v>144</v>
      </c>
      <c r="K221" t="s">
        <v>143</v>
      </c>
      <c r="N221" t="str">
        <f t="shared" si="264"/>
        <v>Throne of Glass: Throne of Glass, Book 1</v>
      </c>
      <c r="P221">
        <f>O221</f>
        <v>0</v>
      </c>
    </row>
    <row r="222" spans="1:16">
      <c r="A222" t="s">
        <v>1671</v>
      </c>
      <c r="B222" t="str">
        <f t="shared" ref="B222" si="267">MID(A222, FIND("amazon.com/", A222) + LEN("amazon.com/"), LEN(A222) - FIND("amazon.com/", A222) - LEN("amazon.com/")-1)</f>
        <v>Throne-of-Glass</v>
      </c>
      <c r="E222" t="str">
        <f t="shared" ref="E222:E223" si="268">J222</f>
        <v>&lt;/div&gt;</v>
      </c>
      <c r="J222" t="s">
        <v>111</v>
      </c>
      <c r="N222" t="str">
        <f t="shared" si="264"/>
        <v>Throne-of-Glass</v>
      </c>
      <c r="P222">
        <f>O222</f>
        <v>0</v>
      </c>
    </row>
    <row r="223" spans="1:16">
      <c r="A223" t="s">
        <v>1672</v>
      </c>
      <c r="E223" t="str">
        <f t="shared" si="268"/>
        <v>&lt;/a&gt;</v>
      </c>
      <c r="J223" t="s">
        <v>112</v>
      </c>
      <c r="N223" t="str">
        <f t="shared" ref="N223:N254" si="269">MID(A223, FIND("https://", A223), LEN(A223) - FIND("https://", A223) - 1)</f>
        <v>https://www.amazon.com/Throne-of-Glass/dp/B08T1NR1Q7/ref=zg_bs_g_audible_d_sccl_30/133-8364463-3604600?isALC=tru</v>
      </c>
      <c r="P223" t="e">
        <f>MID(O223, FIND("https://", O223), LEN(O223) - FIND("https://", O223) )</f>
        <v>#VALUE!</v>
      </c>
    </row>
    <row r="224" spans="1:16">
      <c r="A224" t="s">
        <v>136</v>
      </c>
    </row>
    <row r="225" spans="1:16">
      <c r="A225" t="s">
        <v>135</v>
      </c>
      <c r="E225" t="str">
        <f t="shared" ref="E225" si="270">J225&amp;$B$37&amp;B228&amp;K225</f>
        <v>&lt;a href="/Audible_Books_and_Originals1/Task-Force-Hammer-Expeditionary-Book"&gt;&lt;div class="product-card"&gt;</v>
      </c>
      <c r="J225" t="s">
        <v>146</v>
      </c>
      <c r="K225" t="s">
        <v>145</v>
      </c>
      <c r="O225" s="7"/>
    </row>
    <row r="226" spans="1:16">
      <c r="A226" t="s">
        <v>1673</v>
      </c>
      <c r="B226" t="str">
        <f t="shared" ref="B226" si="271">MID(A226, FIND("https://", A226), IFERROR(FIND(".jpg", A226), FIND(".png", A226)) - FIND("https://", A226) + 4)</f>
        <v>https://c.media-amazon.com/images/I/81mHEzvuqwL._AC_UL300_SR300,200_.jpg</v>
      </c>
      <c r="E226" t="str">
        <f t="shared" ref="E226" si="272">J226&amp;B226&amp;K226&amp;B227&amp;L226</f>
        <v>&lt;img src="https://c.media-amazon.com/images/I/81mHEzvuqwL._AC_UL300_SR300,200_.jpg" alt="Task Force Hammer: Expeditionary Force, Book 17" class="product-image"&gt;</v>
      </c>
      <c r="J226" t="s">
        <v>140</v>
      </c>
      <c r="K226" t="s">
        <v>141</v>
      </c>
      <c r="L226" t="s">
        <v>142</v>
      </c>
      <c r="N226" t="str">
        <f t="shared" ref="N226:N257" si="273">B226</f>
        <v>https://c.media-amazon.com/images/I/81mHEzvuqwL._AC_UL300_SR300,200_.jpg</v>
      </c>
    </row>
    <row r="227" spans="1:16">
      <c r="A227" t="s">
        <v>1674</v>
      </c>
      <c r="B227" t="str">
        <f t="shared" ref="B227" si="274">MID(A227, FIND("""", A227, FIND("name"":", A227)) + 4, LEN(A227) - FIND("""", A227, FIND("name"":", A227)) - 5)</f>
        <v>Task Force Hammer: Expeditionary Force, Book 17</v>
      </c>
      <c r="E227" t="str">
        <f t="shared" ref="E227" si="275">J227&amp;B227&amp;K227</f>
        <v>&lt;h3 class="product-title"&gt;Task Force Hammer: Expeditionary Force, Book 17&lt;/h3&gt;</v>
      </c>
      <c r="J227" t="s">
        <v>144</v>
      </c>
      <c r="K227" t="s">
        <v>143</v>
      </c>
      <c r="N227" t="str">
        <f t="shared" si="273"/>
        <v>Task Force Hammer: Expeditionary Force, Book 17</v>
      </c>
      <c r="P227">
        <f>O227</f>
        <v>0</v>
      </c>
    </row>
    <row r="228" spans="1:16">
      <c r="A228" t="s">
        <v>1675</v>
      </c>
      <c r="B228" t="str">
        <f t="shared" ref="B228" si="276">MID(A228, FIND("amazon.com/", A228) + LEN("amazon.com/"), LEN(A228) - FIND("amazon.com/", A228) - LEN("amazon.com/")-1)</f>
        <v>Task-Force-Hammer-Expeditionary-Book</v>
      </c>
      <c r="E228" t="str">
        <f t="shared" ref="E228:E229" si="277">J228</f>
        <v>&lt;/div&gt;</v>
      </c>
      <c r="J228" t="s">
        <v>111</v>
      </c>
      <c r="N228" t="str">
        <f t="shared" si="273"/>
        <v>Task-Force-Hammer-Expeditionary-Book</v>
      </c>
      <c r="P228">
        <f>O228</f>
        <v>0</v>
      </c>
    </row>
    <row r="229" spans="1:16">
      <c r="A229" t="s">
        <v>1676</v>
      </c>
      <c r="E229" t="str">
        <f t="shared" si="277"/>
        <v>&lt;/a&gt;</v>
      </c>
      <c r="J229" t="s">
        <v>112</v>
      </c>
      <c r="N229" t="str">
        <f t="shared" ref="N229:N260" si="278">MID(A229, FIND("https://", A229), LEN(A229) - FIND("https://", A229) - 1)</f>
        <v>https://www.amazon.com/Task-Force-Hammer-Expeditionary-Book/dp/B0D387VYB2/ref=zg_bs_g_audible_d_sccl_31/133-8364463-3604600?isALC=tru</v>
      </c>
      <c r="P229" t="e">
        <f>MID(O229, FIND("https://", O229), LEN(O229) - FIND("https://", O229) )</f>
        <v>#VALUE!</v>
      </c>
    </row>
    <row r="230" spans="1:16">
      <c r="A230" t="s">
        <v>136</v>
      </c>
    </row>
    <row r="231" spans="1:16">
      <c r="A231" t="s">
        <v>135</v>
      </c>
      <c r="E231" t="str">
        <f t="shared" ref="E231" si="279">J231&amp;$B$37&amp;B234&amp;K231</f>
        <v>&lt;a href="/Audible_Books_and_Originals1/Audible-The-Housemaid-Is-Watching"&gt;&lt;div class="product-card"&gt;</v>
      </c>
      <c r="J231" t="s">
        <v>146</v>
      </c>
      <c r="K231" t="s">
        <v>145</v>
      </c>
      <c r="O231" s="7"/>
    </row>
    <row r="232" spans="1:16">
      <c r="A232" t="s">
        <v>1677</v>
      </c>
      <c r="B232" t="str">
        <f t="shared" ref="B232" si="280">MID(A232, FIND("https://", A232), IFERROR(FIND(".jpg", A232), FIND(".png", A232)) - FIND("https://", A232) + 4)</f>
        <v>https://c.media-amazon.com/images/I/91SMFFD6MgL._AC_UL300_SR300,200_.jpg</v>
      </c>
      <c r="E232" t="str">
        <f t="shared" ref="E232" si="281">J232&amp;B232&amp;K232&amp;B233&amp;L232</f>
        <v>&lt;img src="https://c.media-amazon.com/images/I/91SMFFD6MgL._AC_UL300_SR300,200_.jpg" alt="The Housemaid Is Watching" class="product-image"&gt;</v>
      </c>
      <c r="J232" t="s">
        <v>140</v>
      </c>
      <c r="K232" t="s">
        <v>141</v>
      </c>
      <c r="L232" t="s">
        <v>142</v>
      </c>
      <c r="N232" t="str">
        <f t="shared" ref="N232:N263" si="282">B232</f>
        <v>https://c.media-amazon.com/images/I/91SMFFD6MgL._AC_UL300_SR300,200_.jpg</v>
      </c>
    </row>
    <row r="233" spans="1:16">
      <c r="A233" t="s">
        <v>1678</v>
      </c>
      <c r="B233" t="str">
        <f t="shared" ref="B233" si="283">MID(A233, FIND("""", A233, FIND("name"":", A233)) + 4, LEN(A233) - FIND("""", A233, FIND("name"":", A233)) - 5)</f>
        <v>The Housemaid Is Watching</v>
      </c>
      <c r="E233" t="str">
        <f t="shared" ref="E233" si="284">J233&amp;B233&amp;K233</f>
        <v>&lt;h3 class="product-title"&gt;The Housemaid Is Watching&lt;/h3&gt;</v>
      </c>
      <c r="J233" t="s">
        <v>144</v>
      </c>
      <c r="K233" t="s">
        <v>143</v>
      </c>
      <c r="N233" t="str">
        <f t="shared" si="282"/>
        <v>The Housemaid Is Watching</v>
      </c>
      <c r="P233">
        <f>O233</f>
        <v>0</v>
      </c>
    </row>
    <row r="234" spans="1:16">
      <c r="A234" t="s">
        <v>1679</v>
      </c>
      <c r="B234" t="str">
        <f t="shared" ref="B234" si="285">MID(A234, FIND("amazon.com/", A234) + LEN("amazon.com/"), LEN(A234) - FIND("amazon.com/", A234) - LEN("amazon.com/")-1)</f>
        <v>Audible-The-Housemaid-Is-Watching</v>
      </c>
      <c r="E234" t="str">
        <f t="shared" ref="E234:E235" si="286">J234</f>
        <v>&lt;/div&gt;</v>
      </c>
      <c r="J234" t="s">
        <v>111</v>
      </c>
      <c r="N234" t="str">
        <f t="shared" si="282"/>
        <v>Audible-The-Housemaid-Is-Watching</v>
      </c>
      <c r="P234">
        <f>O234</f>
        <v>0</v>
      </c>
    </row>
    <row r="235" spans="1:16">
      <c r="A235" t="s">
        <v>1680</v>
      </c>
      <c r="E235" t="str">
        <f t="shared" si="286"/>
        <v>&lt;/a&gt;</v>
      </c>
      <c r="J235" t="s">
        <v>112</v>
      </c>
      <c r="N235" t="str">
        <f t="shared" ref="N235:N266" si="287">MID(A235, FIND("https://", A235), LEN(A235) - FIND("https://", A235) - 1)</f>
        <v>https://www.amazon.com/Audible-The-Housemaid-Is-Watching/dp/B0CTN29L42/ref=zg_bs_g_audible_d_sccl_32/133-8364463-3604600?isALC=tru</v>
      </c>
      <c r="P235" t="e">
        <f>MID(O235, FIND("https://", O235), LEN(O235) - FIND("https://", O235) )</f>
        <v>#VALUE!</v>
      </c>
    </row>
    <row r="236" spans="1:16">
      <c r="A236" t="s">
        <v>136</v>
      </c>
    </row>
    <row r="237" spans="1:16">
      <c r="A237" t="s">
        <v>135</v>
      </c>
      <c r="E237" t="str">
        <f t="shared" ref="E237" si="288">J237&amp;$B$37&amp;B240&amp;K237</f>
        <v>&lt;a href="/Audible_Books_and_Originals1/Court-of-Frost-and-Starlight-audiobook"&gt;&lt;div class="product-card"&gt;</v>
      </c>
      <c r="J237" t="s">
        <v>146</v>
      </c>
      <c r="K237" t="s">
        <v>145</v>
      </c>
      <c r="O237" s="7"/>
    </row>
    <row r="238" spans="1:16">
      <c r="A238" t="s">
        <v>1681</v>
      </c>
      <c r="B238" t="str">
        <f t="shared" ref="B238" si="289">MID(A238, FIND("https://", A238), IFERROR(FIND(".jpg", A238), FIND(".png", A238)) - FIND("https://", A238) + 4)</f>
        <v>https://c.media-amazon.com/images/I/81EFLNROzaL._AC_UL300_SR300,200_.jpg</v>
      </c>
      <c r="E238" t="str">
        <f t="shared" ref="E238" si="290">J238&amp;B238&amp;K238&amp;B239&amp;L238</f>
        <v>&lt;img src="https://c.media-amazon.com/images/I/81EFLNROzaL._AC_UL300_SR300,200_.jpg" alt="A Court of Frost and Starlight" class="product-image"&gt;</v>
      </c>
      <c r="J238" t="s">
        <v>140</v>
      </c>
      <c r="K238" t="s">
        <v>141</v>
      </c>
      <c r="L238" t="s">
        <v>142</v>
      </c>
      <c r="N238" t="str">
        <f t="shared" ref="N238:N269" si="291">B238</f>
        <v>https://c.media-amazon.com/images/I/81EFLNROzaL._AC_UL300_SR300,200_.jpg</v>
      </c>
    </row>
    <row r="239" spans="1:16">
      <c r="A239" t="s">
        <v>1682</v>
      </c>
      <c r="B239" t="str">
        <f t="shared" ref="B239" si="292">MID(A239, FIND("""", A239, FIND("name"":", A239)) + 4, LEN(A239) - FIND("""", A239, FIND("name"":", A239)) - 5)</f>
        <v>A Court of Frost and Starlight</v>
      </c>
      <c r="E239" t="str">
        <f t="shared" ref="E239" si="293">J239&amp;B239&amp;K239</f>
        <v>&lt;h3 class="product-title"&gt;A Court of Frost and Starlight&lt;/h3&gt;</v>
      </c>
      <c r="J239" t="s">
        <v>144</v>
      </c>
      <c r="K239" t="s">
        <v>143</v>
      </c>
      <c r="N239" t="str">
        <f t="shared" si="291"/>
        <v>A Court of Frost and Starlight</v>
      </c>
      <c r="P239">
        <f>O239</f>
        <v>0</v>
      </c>
    </row>
    <row r="240" spans="1:16">
      <c r="A240" t="s">
        <v>1683</v>
      </c>
      <c r="B240" t="str">
        <f t="shared" ref="B240" si="294">MID(A240, FIND("amazon.com/", A240) + LEN("amazon.com/"), LEN(A240) - FIND("amazon.com/", A240) - LEN("amazon.com/")-1)</f>
        <v>Court-of-Frost-and-Starlight-audiobook</v>
      </c>
      <c r="E240" t="str">
        <f t="shared" ref="E240:E241" si="295">J240</f>
        <v>&lt;/div&gt;</v>
      </c>
      <c r="J240" t="s">
        <v>111</v>
      </c>
      <c r="N240" t="str">
        <f t="shared" si="291"/>
        <v>Court-of-Frost-and-Starlight-audiobook</v>
      </c>
      <c r="P240">
        <f>O240</f>
        <v>0</v>
      </c>
    </row>
    <row r="241" spans="1:16">
      <c r="A241" t="s">
        <v>1684</v>
      </c>
      <c r="E241" t="str">
        <f t="shared" si="295"/>
        <v>&lt;/a&gt;</v>
      </c>
      <c r="J241" t="s">
        <v>112</v>
      </c>
      <c r="N241" t="str">
        <f t="shared" ref="N241:N272" si="296">MID(A241, FIND("https://", A241), LEN(A241) - FIND("https://", A241) - 1)</f>
        <v>https://www.amazon.com/Court-of-Frost-and-Starlight-audiobook/dp/B07BFFHCR7/ref=zg_bs_g_audible_d_sccl_33/133-8364463-3604600?isALC=tru</v>
      </c>
      <c r="P241" t="e">
        <f>MID(O241, FIND("https://", O241), LEN(O241) - FIND("https://", O241) )</f>
        <v>#VALUE!</v>
      </c>
    </row>
    <row r="242" spans="1:16">
      <c r="A242" t="s">
        <v>136</v>
      </c>
    </row>
    <row r="243" spans="1:16">
      <c r="A243" t="s">
        <v>135</v>
      </c>
      <c r="E243" t="str">
        <f t="shared" ref="E243" si="297">J243&amp;$B$37&amp;B246&amp;K243</f>
        <v>&lt;a href="/Audible_Books_and_Originals1/Audible-The-Housemaids-Secret"&gt;&lt;div class="product-card"&gt;</v>
      </c>
      <c r="J243" t="s">
        <v>146</v>
      </c>
      <c r="K243" t="s">
        <v>145</v>
      </c>
      <c r="O243" s="7"/>
    </row>
    <row r="244" spans="1:16">
      <c r="A244" t="s">
        <v>1685</v>
      </c>
      <c r="B244" t="str">
        <f t="shared" ref="B244" si="298">MID(A244, FIND("https://", A244), IFERROR(FIND(".jpg", A244), FIND(".png", A244)) - FIND("https://", A244) + 4)</f>
        <v>https://c.media-amazon.com/images/I/913TDZlxG8L._AC_UL300_SR300,200_.jpg</v>
      </c>
      <c r="E244" t="str">
        <f t="shared" ref="E244" si="299">J244&amp;B244&amp;K244&amp;B245&amp;L244</f>
        <v>&lt;img src="https://c.media-amazon.com/images/I/913TDZlxG8L._AC_UL300_SR300,200_.jpg" alt="The Housemaid's Secret" class="product-image"&gt;</v>
      </c>
      <c r="J244" t="s">
        <v>140</v>
      </c>
      <c r="K244" t="s">
        <v>141</v>
      </c>
      <c r="L244" t="s">
        <v>142</v>
      </c>
      <c r="N244" t="str">
        <f t="shared" ref="N244:N275" si="300">B244</f>
        <v>https://c.media-amazon.com/images/I/913TDZlxG8L._AC_UL300_SR300,200_.jpg</v>
      </c>
    </row>
    <row r="245" spans="1:16">
      <c r="A245" t="s">
        <v>1686</v>
      </c>
      <c r="B245" t="str">
        <f t="shared" ref="B245" si="301">MID(A245, FIND("""", A245, FIND("name"":", A245)) + 4, LEN(A245) - FIND("""", A245, FIND("name"":", A245)) - 5)</f>
        <v>The Housemaid's Secret</v>
      </c>
      <c r="E245" t="str">
        <f t="shared" ref="E245" si="302">J245&amp;B245&amp;K245</f>
        <v>&lt;h3 class="product-title"&gt;The Housemaid's Secret&lt;/h3&gt;</v>
      </c>
      <c r="J245" t="s">
        <v>144</v>
      </c>
      <c r="K245" t="s">
        <v>143</v>
      </c>
      <c r="N245" t="str">
        <f t="shared" si="300"/>
        <v>The Housemaid's Secret</v>
      </c>
      <c r="P245">
        <f>O245</f>
        <v>0</v>
      </c>
    </row>
    <row r="246" spans="1:16">
      <c r="A246" t="s">
        <v>1687</v>
      </c>
      <c r="B246" t="str">
        <f t="shared" ref="B246" si="303">MID(A246, FIND("amazon.com/", A246) + LEN("amazon.com/"), LEN(A246) - FIND("amazon.com/", A246) - LEN("amazon.com/")-1)</f>
        <v>Audible-The-Housemaids-Secret</v>
      </c>
      <c r="E246" t="str">
        <f t="shared" ref="E246:E247" si="304">J246</f>
        <v>&lt;/div&gt;</v>
      </c>
      <c r="J246" t="s">
        <v>111</v>
      </c>
      <c r="N246" t="str">
        <f t="shared" si="300"/>
        <v>Audible-The-Housemaids-Secret</v>
      </c>
      <c r="P246">
        <f>O246</f>
        <v>0</v>
      </c>
    </row>
    <row r="247" spans="1:16">
      <c r="A247" t="s">
        <v>1688</v>
      </c>
      <c r="E247" t="str">
        <f t="shared" si="304"/>
        <v>&lt;/a&gt;</v>
      </c>
      <c r="J247" t="s">
        <v>112</v>
      </c>
      <c r="N247" t="str">
        <f t="shared" ref="N247:N278" si="305">MID(A247, FIND("https://", A247), LEN(A247) - FIND("https://", A247) - 1)</f>
        <v>https://www.amazon.com/Audible-The-Housemaids-Secret/dp/B0BSVFGW4M/ref=zg_bs_g_audible_d_sccl_34/133-8364463-3604600?isALC=tru</v>
      </c>
      <c r="P247" t="e">
        <f>MID(O247, FIND("https://", O247), LEN(O247) - FIND("https://", O247) )</f>
        <v>#VALUE!</v>
      </c>
    </row>
    <row r="248" spans="1:16">
      <c r="A248" t="s">
        <v>136</v>
      </c>
    </row>
    <row r="249" spans="1:16">
      <c r="A249" t="s">
        <v>135</v>
      </c>
      <c r="E249" t="str">
        <f t="shared" ref="E249" si="306">J249&amp;$B$37&amp;B252&amp;K249</f>
        <v>&lt;a href="/Audible_Books_and_Originals1/First-Lie-Wins-A-Novel"&gt;&lt;div class="product-card"&gt;</v>
      </c>
      <c r="J249" t="s">
        <v>146</v>
      </c>
      <c r="K249" t="s">
        <v>145</v>
      </c>
      <c r="O249" s="7"/>
    </row>
    <row r="250" spans="1:16">
      <c r="A250" t="s">
        <v>1689</v>
      </c>
      <c r="B250" t="str">
        <f t="shared" ref="B250" si="307">MID(A250, FIND("https://", A250), IFERROR(FIND(".jpg", A250), FIND(".png", A250)) - FIND("https://", A250) + 4)</f>
        <v>https://c.media-amazon.com/images/I/81O4b-j4vnL._AC_UL300_SR300,200_.jpg</v>
      </c>
      <c r="E250" t="str">
        <f t="shared" ref="E250" si="308">J250&amp;B250&amp;K250&amp;B251&amp;L250</f>
        <v>&lt;img src="https://c.media-amazon.com/images/I/81O4b-j4vnL._AC_UL300_SR300,200_.jpg" alt="First Lie Wins: A Novel" class="product-image"&gt;</v>
      </c>
      <c r="J250" t="s">
        <v>140</v>
      </c>
      <c r="K250" t="s">
        <v>141</v>
      </c>
      <c r="L250" t="s">
        <v>142</v>
      </c>
      <c r="N250" t="str">
        <f t="shared" ref="N250:N281" si="309">B250</f>
        <v>https://c.media-amazon.com/images/I/81O4b-j4vnL._AC_UL300_SR300,200_.jpg</v>
      </c>
    </row>
    <row r="251" spans="1:16">
      <c r="A251" t="s">
        <v>1690</v>
      </c>
      <c r="B251" t="str">
        <f t="shared" ref="B251" si="310">MID(A251, FIND("""", A251, FIND("name"":", A251)) + 4, LEN(A251) - FIND("""", A251, FIND("name"":", A251)) - 5)</f>
        <v>First Lie Wins: A Novel</v>
      </c>
      <c r="E251" t="str">
        <f t="shared" ref="E251" si="311">J251&amp;B251&amp;K251</f>
        <v>&lt;h3 class="product-title"&gt;First Lie Wins: A Novel&lt;/h3&gt;</v>
      </c>
      <c r="J251" t="s">
        <v>144</v>
      </c>
      <c r="K251" t="s">
        <v>143</v>
      </c>
      <c r="N251" t="str">
        <f t="shared" si="309"/>
        <v>First Lie Wins: A Novel</v>
      </c>
      <c r="P251">
        <f>O251</f>
        <v>0</v>
      </c>
    </row>
    <row r="252" spans="1:16">
      <c r="A252" t="s">
        <v>1691</v>
      </c>
      <c r="B252" t="str">
        <f t="shared" ref="B252" si="312">MID(A252, FIND("amazon.com/", A252) + LEN("amazon.com/"), LEN(A252) - FIND("amazon.com/", A252) - LEN("amazon.com/")-1)</f>
        <v>First-Lie-Wins-A-Novel</v>
      </c>
      <c r="E252" t="str">
        <f t="shared" ref="E252:E253" si="313">J252</f>
        <v>&lt;/div&gt;</v>
      </c>
      <c r="J252" t="s">
        <v>111</v>
      </c>
      <c r="N252" t="str">
        <f t="shared" si="309"/>
        <v>First-Lie-Wins-A-Novel</v>
      </c>
      <c r="P252">
        <f>O252</f>
        <v>0</v>
      </c>
    </row>
    <row r="253" spans="1:16">
      <c r="A253" t="s">
        <v>1692</v>
      </c>
      <c r="E253" t="str">
        <f t="shared" si="313"/>
        <v>&lt;/a&gt;</v>
      </c>
      <c r="J253" t="s">
        <v>112</v>
      </c>
      <c r="N253" t="str">
        <f t="shared" ref="N253:N284" si="314">MID(A253, FIND("https://", A253), LEN(A253) - FIND("https://", A253) - 1)</f>
        <v>https://www.amazon.com/First-Lie-Wins-A-Novel/dp/B0C4BHDZGM/ref=zg_bs_g_audible_d_sccl_35/133-8364463-3604600?isALC=tru</v>
      </c>
      <c r="P253" t="e">
        <f>MID(O253, FIND("https://", O253), LEN(O253) - FIND("https://", O253) )</f>
        <v>#VALUE!</v>
      </c>
    </row>
    <row r="254" spans="1:16">
      <c r="A254" t="s">
        <v>136</v>
      </c>
    </row>
    <row r="255" spans="1:16">
      <c r="A255" t="s">
        <v>135</v>
      </c>
      <c r="E255" t="str">
        <f t="shared" ref="E255" si="315">J255&amp;$B$37&amp;B258&amp;K255</f>
        <v>&lt;a href="/Audible_Books_and_Originals1/Audible-Listen-Lie-Novel"&gt;&lt;div class="product-card"&gt;</v>
      </c>
      <c r="J255" t="s">
        <v>146</v>
      </c>
      <c r="K255" t="s">
        <v>145</v>
      </c>
      <c r="O255" s="7"/>
    </row>
    <row r="256" spans="1:16">
      <c r="A256" t="s">
        <v>1693</v>
      </c>
      <c r="B256" t="str">
        <f t="shared" ref="B256" si="316">MID(A256, FIND("https://", A256), IFERROR(FIND(".jpg", A256), FIND(".png", A256)) - FIND("https://", A256) + 4)</f>
        <v>https://c.media-amazon.com/images/I/81Ln7A2uGYL._AC_UL300_SR300,200_.jpg</v>
      </c>
      <c r="E256" t="str">
        <f t="shared" ref="E256" si="317">J256&amp;B256&amp;K256&amp;B257&amp;L256</f>
        <v>&lt;img src="https://c.media-amazon.com/images/I/81Ln7A2uGYL._AC_UL300_SR300,200_.jpg" alt="Listen for the Lie: A Novel" class="product-image"&gt;</v>
      </c>
      <c r="J256" t="s">
        <v>140</v>
      </c>
      <c r="K256" t="s">
        <v>141</v>
      </c>
      <c r="L256" t="s">
        <v>142</v>
      </c>
      <c r="N256" t="str">
        <f t="shared" ref="N256:N287" si="318">B256</f>
        <v>https://c.media-amazon.com/images/I/81Ln7A2uGYL._AC_UL300_SR300,200_.jpg</v>
      </c>
    </row>
    <row r="257" spans="1:16">
      <c r="A257" t="s">
        <v>1694</v>
      </c>
      <c r="B257" t="str">
        <f t="shared" ref="B257" si="319">MID(A257, FIND("""", A257, FIND("name"":", A257)) + 4, LEN(A257) - FIND("""", A257, FIND("name"":", A257)) - 5)</f>
        <v>Listen for the Lie: A Novel</v>
      </c>
      <c r="E257" t="str">
        <f t="shared" ref="E257" si="320">J257&amp;B257&amp;K257</f>
        <v>&lt;h3 class="product-title"&gt;Listen for the Lie: A Novel&lt;/h3&gt;</v>
      </c>
      <c r="J257" t="s">
        <v>144</v>
      </c>
      <c r="K257" t="s">
        <v>143</v>
      </c>
      <c r="N257" t="str">
        <f t="shared" si="318"/>
        <v>Listen for the Lie: A Novel</v>
      </c>
      <c r="P257">
        <f>O257</f>
        <v>0</v>
      </c>
    </row>
    <row r="258" spans="1:16">
      <c r="A258" t="s">
        <v>1695</v>
      </c>
      <c r="B258" t="str">
        <f t="shared" ref="B258" si="321">MID(A258, FIND("amazon.com/", A258) + LEN("amazon.com/"), LEN(A258) - FIND("amazon.com/", A258) - LEN("amazon.com/")-1)</f>
        <v>Audible-Listen-Lie-Novel</v>
      </c>
      <c r="E258" t="str">
        <f t="shared" ref="E258:E259" si="322">J258</f>
        <v>&lt;/div&gt;</v>
      </c>
      <c r="J258" t="s">
        <v>111</v>
      </c>
      <c r="N258" t="str">
        <f t="shared" si="318"/>
        <v>Audible-Listen-Lie-Novel</v>
      </c>
      <c r="P258">
        <f>O258</f>
        <v>0</v>
      </c>
    </row>
    <row r="259" spans="1:16">
      <c r="A259" t="s">
        <v>1696</v>
      </c>
      <c r="E259" t="str">
        <f t="shared" si="322"/>
        <v>&lt;/a&gt;</v>
      </c>
      <c r="J259" t="s">
        <v>112</v>
      </c>
      <c r="N259" t="str">
        <f t="shared" ref="N259:N290" si="323">MID(A259, FIND("https://", A259), LEN(A259) - FIND("https://", A259) - 1)</f>
        <v>https://www.amazon.com/Audible-Listen-Lie-Novel/dp/B0C3PCKQGX/ref=zg_bs_g_audible_d_sccl_36/133-8364463-3604600?isALC=tru</v>
      </c>
      <c r="P259" t="e">
        <f>MID(O259, FIND("https://", O259), LEN(O259) - FIND("https://", O259) )</f>
        <v>#VALUE!</v>
      </c>
    </row>
    <row r="260" spans="1:16">
      <c r="A260" t="s">
        <v>136</v>
      </c>
    </row>
    <row r="261" spans="1:16">
      <c r="A261" t="s">
        <v>135</v>
      </c>
      <c r="E261" t="str">
        <f t="shared" ref="E261" si="324">J261&amp;$B$37&amp;B264&amp;K261</f>
        <v>&lt;a href="/Audible_Books_and_Originals1/The-Nightingale-Kristin-Hannah-audiobook"&gt;&lt;div class="product-card"&gt;</v>
      </c>
      <c r="J261" t="s">
        <v>146</v>
      </c>
      <c r="K261" t="s">
        <v>145</v>
      </c>
      <c r="O261" s="7"/>
    </row>
    <row r="262" spans="1:16">
      <c r="A262" t="s">
        <v>1697</v>
      </c>
      <c r="B262" t="str">
        <f t="shared" ref="B262" si="325">MID(A262, FIND("https://", A262), IFERROR(FIND(".jpg", A262), FIND(".png", A262)) - FIND("https://", A262) + 4)</f>
        <v>https://c.media-amazon.com/images/I/81MSoBp+PAL._AC_UL300_SR300,200_.jpg</v>
      </c>
      <c r="E262" t="str">
        <f t="shared" ref="E262" si="326">J262&amp;B262&amp;K262&amp;B263&amp;L262</f>
        <v>&lt;img src="https://c.media-amazon.com/images/I/81MSoBp+PAL._AC_UL300_SR300,200_.jpg" alt="The Nightingale" class="product-image"&gt;</v>
      </c>
      <c r="J262" t="s">
        <v>140</v>
      </c>
      <c r="K262" t="s">
        <v>141</v>
      </c>
      <c r="L262" t="s">
        <v>142</v>
      </c>
      <c r="N262" t="str">
        <f t="shared" ref="N262:N293" si="327">B262</f>
        <v>https://c.media-amazon.com/images/I/81MSoBp+PAL._AC_UL300_SR300,200_.jpg</v>
      </c>
    </row>
    <row r="263" spans="1:16">
      <c r="A263" t="s">
        <v>1698</v>
      </c>
      <c r="B263" t="str">
        <f t="shared" ref="B263" si="328">MID(A263, FIND("""", A263, FIND("name"":", A263)) + 4, LEN(A263) - FIND("""", A263, FIND("name"":", A263)) - 5)</f>
        <v>The Nightingale</v>
      </c>
      <c r="E263" t="str">
        <f t="shared" ref="E263" si="329">J263&amp;B263&amp;K263</f>
        <v>&lt;h3 class="product-title"&gt;The Nightingale&lt;/h3&gt;</v>
      </c>
      <c r="J263" t="s">
        <v>144</v>
      </c>
      <c r="K263" t="s">
        <v>143</v>
      </c>
      <c r="N263" t="str">
        <f t="shared" si="327"/>
        <v>The Nightingale</v>
      </c>
      <c r="P263">
        <f>O263</f>
        <v>0</v>
      </c>
    </row>
    <row r="264" spans="1:16">
      <c r="A264" t="s">
        <v>1699</v>
      </c>
      <c r="B264" t="str">
        <f t="shared" ref="B264" si="330">MID(A264, FIND("amazon.com/", A264) + LEN("amazon.com/"), LEN(A264) - FIND("amazon.com/", A264) - LEN("amazon.com/")-1)</f>
        <v>The-Nightingale-Kristin-Hannah-audiobook</v>
      </c>
      <c r="E264" t="str">
        <f t="shared" ref="E264:E265" si="331">J264</f>
        <v>&lt;/div&gt;</v>
      </c>
      <c r="J264" t="s">
        <v>111</v>
      </c>
      <c r="N264" t="str">
        <f t="shared" si="327"/>
        <v>The-Nightingale-Kristin-Hannah-audiobook</v>
      </c>
      <c r="P264">
        <f>O264</f>
        <v>0</v>
      </c>
    </row>
    <row r="265" spans="1:16">
      <c r="A265" t="s">
        <v>1700</v>
      </c>
      <c r="E265" t="str">
        <f t="shared" si="331"/>
        <v>&lt;/a&gt;</v>
      </c>
      <c r="J265" t="s">
        <v>112</v>
      </c>
      <c r="N265" t="str">
        <f t="shared" ref="N265:N296" si="332">MID(A265, FIND("https://", A265), LEN(A265) - FIND("https://", A265) - 1)</f>
        <v>https://www.amazon.com/The-Nightingale-Kristin-Hannah-audiobook/dp/B00NY8OTR0/ref=zg_bs_g_audible_d_sccl_37/133-8364463-3604600?isALC=tru</v>
      </c>
      <c r="P265" t="e">
        <f>MID(O265, FIND("https://", O265), LEN(O265) - FIND("https://", O265) )</f>
        <v>#VALUE!</v>
      </c>
    </row>
    <row r="266" spans="1:16">
      <c r="A266" t="s">
        <v>136</v>
      </c>
    </row>
    <row r="267" spans="1:16">
      <c r="A267" t="s">
        <v>135</v>
      </c>
      <c r="E267" t="str">
        <f t="shared" ref="E267" si="333">J267&amp;$B$37&amp;B270&amp;K267</f>
        <v>&lt;a href="/Audible_Books_and_Originals1/Queen-of-Shadows-Sarah-J-Maas-audiobook"&gt;&lt;div class="product-card"&gt;</v>
      </c>
      <c r="J267" t="s">
        <v>146</v>
      </c>
      <c r="K267" t="s">
        <v>145</v>
      </c>
      <c r="O267" s="7"/>
    </row>
    <row r="268" spans="1:16">
      <c r="A268" t="s">
        <v>1701</v>
      </c>
      <c r="B268" t="str">
        <f t="shared" ref="B268" si="334">MID(A268, FIND("https://", A268), IFERROR(FIND(".jpg", A268), FIND(".png", A268)) - FIND("https://", A268) + 4)</f>
        <v>https://c.media-amazon.com/images/I/81POIkf0bAL._AC_UL300_SR300,200_.jpg</v>
      </c>
      <c r="E268" t="str">
        <f t="shared" ref="E268" si="335">J268&amp;B268&amp;K268&amp;B269&amp;L268</f>
        <v>&lt;img src="https://c.media-amazon.com/images/I/81POIkf0bAL._AC_UL300_SR300,200_.jpg" alt="Queen of Shadows" class="product-image"&gt;</v>
      </c>
      <c r="J268" t="s">
        <v>140</v>
      </c>
      <c r="K268" t="s">
        <v>141</v>
      </c>
      <c r="L268" t="s">
        <v>142</v>
      </c>
      <c r="N268" t="str">
        <f t="shared" ref="N268:N299" si="336">B268</f>
        <v>https://c.media-amazon.com/images/I/81POIkf0bAL._AC_UL300_SR300,200_.jpg</v>
      </c>
    </row>
    <row r="269" spans="1:16">
      <c r="A269" t="s">
        <v>1702</v>
      </c>
      <c r="B269" t="str">
        <f t="shared" ref="B269" si="337">MID(A269, FIND("""", A269, FIND("name"":", A269)) + 4, LEN(A269) - FIND("""", A269, FIND("name"":", A269)) - 5)</f>
        <v>Queen of Shadows</v>
      </c>
      <c r="E269" t="str">
        <f t="shared" ref="E269" si="338">J269&amp;B269&amp;K269</f>
        <v>&lt;h3 class="product-title"&gt;Queen of Shadows&lt;/h3&gt;</v>
      </c>
      <c r="J269" t="s">
        <v>144</v>
      </c>
      <c r="K269" t="s">
        <v>143</v>
      </c>
      <c r="N269" t="str">
        <f t="shared" si="336"/>
        <v>Queen of Shadows</v>
      </c>
      <c r="P269">
        <f>O269</f>
        <v>0</v>
      </c>
    </row>
    <row r="270" spans="1:16">
      <c r="A270" t="s">
        <v>1703</v>
      </c>
      <c r="B270" t="str">
        <f t="shared" ref="B270" si="339">MID(A270, FIND("amazon.com/", A270) + LEN("amazon.com/"), LEN(A270) - FIND("amazon.com/", A270) - LEN("amazon.com/")-1)</f>
        <v>Queen-of-Shadows-Sarah-J-Maas-audiobook</v>
      </c>
      <c r="E270" t="str">
        <f t="shared" ref="E270:E271" si="340">J270</f>
        <v>&lt;/div&gt;</v>
      </c>
      <c r="J270" t="s">
        <v>111</v>
      </c>
      <c r="N270" t="str">
        <f t="shared" si="336"/>
        <v>Queen-of-Shadows-Sarah-J-Maas-audiobook</v>
      </c>
      <c r="P270">
        <f>O270</f>
        <v>0</v>
      </c>
    </row>
    <row r="271" spans="1:16">
      <c r="A271" t="s">
        <v>1704</v>
      </c>
      <c r="E271" t="str">
        <f t="shared" si="340"/>
        <v>&lt;/a&gt;</v>
      </c>
      <c r="J271" t="s">
        <v>112</v>
      </c>
      <c r="N271" t="str">
        <f t="shared" ref="N271:N302" si="341">MID(A271, FIND("https://", A271), LEN(A271) - FIND("https://", A271) - 1)</f>
        <v>https://www.amazon.com/Queen-of-Shadows-Sarah-J-Maas-audiobook/dp/B012BQ4GQE/ref=zg_bs_g_audible_d_sccl_38/133-8364463-3604600?isALC=tru</v>
      </c>
      <c r="P271" t="e">
        <f>MID(O271, FIND("https://", O271), LEN(O271) - FIND("https://", O271) )</f>
        <v>#VALUE!</v>
      </c>
    </row>
    <row r="272" spans="1:16">
      <c r="A272" t="s">
        <v>136</v>
      </c>
    </row>
    <row r="273" spans="1:16">
      <c r="A273" t="s">
        <v>135</v>
      </c>
      <c r="E273" t="str">
        <f t="shared" ref="E273" si="342">J273&amp;$B$37&amp;B276&amp;K273</f>
        <v>&lt;a href="/Audible_Books_and_Originals1/Mountain-You-Transforming-Self-Sabotage-Self-Mastery"&gt;&lt;div class="product-card"&gt;</v>
      </c>
      <c r="J273" t="s">
        <v>146</v>
      </c>
      <c r="K273" t="s">
        <v>145</v>
      </c>
      <c r="O273" s="7"/>
    </row>
    <row r="274" spans="1:16">
      <c r="A274" t="s">
        <v>1705</v>
      </c>
      <c r="B274" t="str">
        <f t="shared" ref="B274" si="343">MID(A274, FIND("https://", A274), IFERROR(FIND(".jpg", A274), FIND(".png", A274)) - FIND("https://", A274) + 4)</f>
        <v>https://c.media-amazon.com/images/I/61UC-FYP3gL._AC_UL300_SR300,200_.jpg</v>
      </c>
      <c r="E274" t="str">
        <f t="shared" ref="E274" si="344">J274&amp;B274&amp;K274&amp;B275&amp;L274</f>
        <v>&lt;img src="https://c.media-amazon.com/images/I/61UC-FYP3gL._AC_UL300_SR300,200_.jpg" alt="The Mountain Is You: Transforming Self-Sabotage into Self-Mastery" class="product-image"&gt;</v>
      </c>
      <c r="J274" t="s">
        <v>140</v>
      </c>
      <c r="K274" t="s">
        <v>141</v>
      </c>
      <c r="L274" t="s">
        <v>142</v>
      </c>
      <c r="N274" t="str">
        <f t="shared" ref="N274:N305" si="345">B274</f>
        <v>https://c.media-amazon.com/images/I/61UC-FYP3gL._AC_UL300_SR300,200_.jpg</v>
      </c>
    </row>
    <row r="275" spans="1:16">
      <c r="A275" t="s">
        <v>1706</v>
      </c>
      <c r="B275" t="str">
        <f t="shared" ref="B275" si="346">MID(A275, FIND("""", A275, FIND("name"":", A275)) + 4, LEN(A275) - FIND("""", A275, FIND("name"":", A275)) - 5)</f>
        <v>The Mountain Is You: Transforming Self-Sabotage into Self-Mastery</v>
      </c>
      <c r="E275" t="str">
        <f t="shared" ref="E275" si="347">J275&amp;B275&amp;K275</f>
        <v>&lt;h3 class="product-title"&gt;The Mountain Is You: Transforming Self-Sabotage into Self-Mastery&lt;/h3&gt;</v>
      </c>
      <c r="J275" t="s">
        <v>144</v>
      </c>
      <c r="K275" t="s">
        <v>143</v>
      </c>
      <c r="N275" t="str">
        <f t="shared" si="345"/>
        <v>The Mountain Is You: Transforming Self-Sabotage into Self-Mastery</v>
      </c>
      <c r="P275">
        <f>O275</f>
        <v>0</v>
      </c>
    </row>
    <row r="276" spans="1:16">
      <c r="A276" t="s">
        <v>1707</v>
      </c>
      <c r="B276" t="str">
        <f t="shared" ref="B276" si="348">MID(A276, FIND("amazon.com/", A276) + LEN("amazon.com/"), LEN(A276) - FIND("amazon.com/", A276) - LEN("amazon.com/")-1)</f>
        <v>Mountain-You-Transforming-Self-Sabotage-Self-Mastery</v>
      </c>
      <c r="E276" t="str">
        <f t="shared" ref="E276:E277" si="349">J276</f>
        <v>&lt;/div&gt;</v>
      </c>
      <c r="J276" t="s">
        <v>111</v>
      </c>
      <c r="N276" t="str">
        <f t="shared" si="345"/>
        <v>Mountain-You-Transforming-Self-Sabotage-Self-Mastery</v>
      </c>
      <c r="P276">
        <f>O276</f>
        <v>0</v>
      </c>
    </row>
    <row r="277" spans="1:16">
      <c r="A277" t="s">
        <v>1708</v>
      </c>
      <c r="E277" t="str">
        <f t="shared" si="349"/>
        <v>&lt;/a&gt;</v>
      </c>
      <c r="J277" t="s">
        <v>112</v>
      </c>
      <c r="N277" t="str">
        <f t="shared" ref="N277:N308" si="350">MID(A277, FIND("https://", A277), LEN(A277) - FIND("https://", A277) - 1)</f>
        <v>https://www.amazon.com/Mountain-You-Transforming-Self-Sabotage-Self-Mastery/dp/B09WXLQM7J/ref=zg_bs_g_audible_d_sccl_39/133-8364463-3604600?isALC=tru</v>
      </c>
      <c r="P277" t="e">
        <f>MID(O277, FIND("https://", O277), LEN(O277) - FIND("https://", O277) )</f>
        <v>#VALUE!</v>
      </c>
    </row>
    <row r="278" spans="1:16">
      <c r="A278" t="s">
        <v>136</v>
      </c>
    </row>
    <row r="279" spans="1:16">
      <c r="A279" t="s">
        <v>135</v>
      </c>
      <c r="E279" t="str">
        <f t="shared" ref="E279" si="351">J279&amp;$B$37&amp;B282&amp;K279</f>
        <v>&lt;a href="/Audible_Books_and_Originals1/Heir-Fire-Throne-Glass-Book"&gt;&lt;div class="product-card"&gt;</v>
      </c>
      <c r="J279" t="s">
        <v>146</v>
      </c>
      <c r="K279" t="s">
        <v>145</v>
      </c>
      <c r="O279" s="7"/>
    </row>
    <row r="280" spans="1:16">
      <c r="A280" t="s">
        <v>1709</v>
      </c>
      <c r="B280" t="str">
        <f t="shared" ref="B280" si="352">MID(A280, FIND("https://", A280), IFERROR(FIND(".jpg", A280), FIND(".png", A280)) - FIND("https://", A280) + 4)</f>
        <v>https://c.media-amazon.com/images/I/91SMNQ7OuBL._AC_UL300_SR300,200_.jpg</v>
      </c>
      <c r="E280" t="str">
        <f t="shared" ref="E280" si="353">J280&amp;B280&amp;K280&amp;B281&amp;L280</f>
        <v>&lt;img src="https://c.media-amazon.com/images/I/91SMNQ7OuBL._AC_UL300_SR300,200_.jpg" alt="Heir of Fire: Throne of Glass, Book 3" class="product-image"&gt;</v>
      </c>
      <c r="J280" t="s">
        <v>140</v>
      </c>
      <c r="K280" t="s">
        <v>141</v>
      </c>
      <c r="L280" t="s">
        <v>142</v>
      </c>
      <c r="N280" t="str">
        <f t="shared" ref="N280:N311" si="354">B280</f>
        <v>https://c.media-amazon.com/images/I/91SMNQ7OuBL._AC_UL300_SR300,200_.jpg</v>
      </c>
    </row>
    <row r="281" spans="1:16">
      <c r="A281" t="s">
        <v>1710</v>
      </c>
      <c r="B281" t="str">
        <f t="shared" ref="B281" si="355">MID(A281, FIND("""", A281, FIND("name"":", A281)) + 4, LEN(A281) - FIND("""", A281, FIND("name"":", A281)) - 5)</f>
        <v>Heir of Fire: Throne of Glass, Book 3</v>
      </c>
      <c r="E281" t="str">
        <f t="shared" ref="E281" si="356">J281&amp;B281&amp;K281</f>
        <v>&lt;h3 class="product-title"&gt;Heir of Fire: Throne of Glass, Book 3&lt;/h3&gt;</v>
      </c>
      <c r="J281" t="s">
        <v>144</v>
      </c>
      <c r="K281" t="s">
        <v>143</v>
      </c>
      <c r="N281" t="str">
        <f t="shared" si="354"/>
        <v>Heir of Fire: Throne of Glass, Book 3</v>
      </c>
      <c r="P281">
        <f>O281</f>
        <v>0</v>
      </c>
    </row>
    <row r="282" spans="1:16">
      <c r="A282" t="s">
        <v>1711</v>
      </c>
      <c r="B282" t="str">
        <f t="shared" ref="B282" si="357">MID(A282, FIND("amazon.com/", A282) + LEN("amazon.com/"), LEN(A282) - FIND("amazon.com/", A282) - LEN("amazon.com/")-1)</f>
        <v>Heir-Fire-Throne-Glass-Book</v>
      </c>
      <c r="E282" t="str">
        <f t="shared" ref="E282:E283" si="358">J282</f>
        <v>&lt;/div&gt;</v>
      </c>
      <c r="J282" t="s">
        <v>111</v>
      </c>
      <c r="N282" t="str">
        <f t="shared" si="354"/>
        <v>Heir-Fire-Throne-Glass-Book</v>
      </c>
      <c r="P282">
        <f>O282</f>
        <v>0</v>
      </c>
    </row>
    <row r="283" spans="1:16">
      <c r="A283" t="s">
        <v>1712</v>
      </c>
      <c r="E283" t="str">
        <f t="shared" si="358"/>
        <v>&lt;/a&gt;</v>
      </c>
      <c r="J283" t="s">
        <v>112</v>
      </c>
      <c r="N283" t="str">
        <f t="shared" ref="N283:N314" si="359">MID(A283, FIND("https://", A283), LEN(A283) - FIND("https://", A283) - 1)</f>
        <v>https://www.amazon.com/Heir-Fire-Throne-Glass-Book/dp/B09CH915FH/ref=zg_bs_g_audible_d_sccl_40/133-8364463-3604600?isALC=tru</v>
      </c>
      <c r="P283" t="e">
        <f>MID(O283, FIND("https://", O283), LEN(O283) - FIND("https://", O283) )</f>
        <v>#VALUE!</v>
      </c>
    </row>
    <row r="284" spans="1:16">
      <c r="A284" t="s">
        <v>136</v>
      </c>
    </row>
    <row r="285" spans="1:16">
      <c r="A285" t="s">
        <v>135</v>
      </c>
      <c r="E285" t="str">
        <f t="shared" ref="E285" si="360">J285&amp;$B$37&amp;B288&amp;K285</f>
        <v>&lt;a href="/Audible_Books_and_Originals1/Harry-Potter-Sorcerers-Stone-Book"&gt;&lt;div class="product-card"&gt;</v>
      </c>
      <c r="J285" t="s">
        <v>146</v>
      </c>
      <c r="K285" t="s">
        <v>145</v>
      </c>
      <c r="O285" s="7"/>
    </row>
    <row r="286" spans="1:16">
      <c r="A286" t="s">
        <v>1713</v>
      </c>
      <c r="B286" t="str">
        <f t="shared" ref="B286" si="361">MID(A286, FIND("https://", A286), IFERROR(FIND(".jpg", A286), FIND(".png", A286)) - FIND("https://", A286) + 4)</f>
        <v>https://c.media-amazon.com/images/I/91eopoUCjLL._AC_UL300_SR300,200_.jpg</v>
      </c>
      <c r="E286" t="str">
        <f t="shared" ref="E286" si="362">J286&amp;B286&amp;K286&amp;B287&amp;L286</f>
        <v>&lt;img src="https://c.media-amazon.com/images/I/91eopoUCjLL._AC_UL300_SR300,200_.jpg" alt="Harry Potter and the Sorcerer's Stone, Book 1" class="product-image"&gt;</v>
      </c>
      <c r="J286" t="s">
        <v>140</v>
      </c>
      <c r="K286" t="s">
        <v>141</v>
      </c>
      <c r="L286" t="s">
        <v>142</v>
      </c>
      <c r="N286" t="str">
        <f t="shared" ref="N286:N317" si="363">B286</f>
        <v>https://c.media-amazon.com/images/I/91eopoUCjLL._AC_UL300_SR300,200_.jpg</v>
      </c>
    </row>
    <row r="287" spans="1:16">
      <c r="A287" t="s">
        <v>1714</v>
      </c>
      <c r="B287" t="str">
        <f t="shared" ref="B287" si="364">MID(A287, FIND("""", A287, FIND("name"":", A287)) + 4, LEN(A287) - FIND("""", A287, FIND("name"":", A287)) - 5)</f>
        <v>Harry Potter and the Sorcerer's Stone, Book 1</v>
      </c>
      <c r="E287" t="str">
        <f t="shared" ref="E287" si="365">J287&amp;B287&amp;K287</f>
        <v>&lt;h3 class="product-title"&gt;Harry Potter and the Sorcerer's Stone, Book 1&lt;/h3&gt;</v>
      </c>
      <c r="J287" t="s">
        <v>144</v>
      </c>
      <c r="K287" t="s">
        <v>143</v>
      </c>
      <c r="N287" t="str">
        <f t="shared" si="363"/>
        <v>Harry Potter and the Sorcerer's Stone, Book 1</v>
      </c>
      <c r="P287">
        <f>O287</f>
        <v>0</v>
      </c>
    </row>
    <row r="288" spans="1:16">
      <c r="A288" t="s">
        <v>1715</v>
      </c>
      <c r="B288" t="str">
        <f t="shared" ref="B288" si="366">MID(A288, FIND("amazon.com/", A288) + LEN("amazon.com/"), LEN(A288) - FIND("amazon.com/", A288) - LEN("amazon.com/")-1)</f>
        <v>Harry-Potter-Sorcerers-Stone-Book</v>
      </c>
      <c r="E288" t="str">
        <f t="shared" ref="E288:E289" si="367">J288</f>
        <v>&lt;/div&gt;</v>
      </c>
      <c r="J288" t="s">
        <v>111</v>
      </c>
      <c r="N288" t="str">
        <f t="shared" si="363"/>
        <v>Harry-Potter-Sorcerers-Stone-Book</v>
      </c>
      <c r="P288">
        <f>O288</f>
        <v>0</v>
      </c>
    </row>
    <row r="289" spans="1:16">
      <c r="A289" t="s">
        <v>1716</v>
      </c>
      <c r="E289" t="str">
        <f t="shared" si="367"/>
        <v>&lt;/a&gt;</v>
      </c>
      <c r="J289" t="s">
        <v>112</v>
      </c>
      <c r="N289" t="str">
        <f t="shared" ref="N289:N320" si="368">MID(A289, FIND("https://", A289), LEN(A289) - FIND("https://", A289) - 1)</f>
        <v>https://www.amazon.com/Harry-Potter-Sorcerers-Stone-Book/dp/B017V4IMVQ/ref=zg_bs_g_audible_d_sccl_41/133-8364463-3604600?isALC=tru</v>
      </c>
      <c r="P289" t="e">
        <f>MID(O289, FIND("https://", O289), LEN(O289) - FIND("https://", O289) )</f>
        <v>#VALUE!</v>
      </c>
    </row>
    <row r="290" spans="1:16">
      <c r="A290" t="s">
        <v>136</v>
      </c>
    </row>
    <row r="291" spans="1:16">
      <c r="A291" t="s">
        <v>135</v>
      </c>
      <c r="E291" t="str">
        <f t="shared" ref="E291" si="369">J291&amp;$B$37&amp;B294&amp;K291</f>
        <v>&lt;a href="/Audible_Books_and_Originals1/The-Life-Impossible-A-Novel"&gt;&lt;div class="product-card"&gt;</v>
      </c>
      <c r="J291" t="s">
        <v>146</v>
      </c>
      <c r="K291" t="s">
        <v>145</v>
      </c>
      <c r="O291" s="7"/>
    </row>
    <row r="292" spans="1:16">
      <c r="A292" t="s">
        <v>1717</v>
      </c>
      <c r="B292" t="str">
        <f t="shared" ref="B292" si="370">MID(A292, FIND("https://", A292), IFERROR(FIND(".jpg", A292), FIND(".png", A292)) - FIND("https://", A292) + 4)</f>
        <v>https://c.media-amazon.com/images/I/71ly8wRZgIL._AC_UL300_SR300,200_.jpg</v>
      </c>
      <c r="E292" t="str">
        <f t="shared" ref="E292" si="371">J292&amp;B292&amp;K292&amp;B293&amp;L292</f>
        <v>&lt;img src="https://c.media-amazon.com/images/I/71ly8wRZgIL._AC_UL300_SR300,200_.jpg" alt="The Life Impossible: A Novel" class="product-image"&gt;</v>
      </c>
      <c r="J292" t="s">
        <v>140</v>
      </c>
      <c r="K292" t="s">
        <v>141</v>
      </c>
      <c r="L292" t="s">
        <v>142</v>
      </c>
      <c r="N292" t="str">
        <f t="shared" ref="N292:N323" si="372">B292</f>
        <v>https://c.media-amazon.com/images/I/71ly8wRZgIL._AC_UL300_SR300,200_.jpg</v>
      </c>
    </row>
    <row r="293" spans="1:16">
      <c r="A293" t="s">
        <v>1718</v>
      </c>
      <c r="B293" t="str">
        <f t="shared" ref="B293" si="373">MID(A293, FIND("""", A293, FIND("name"":", A293)) + 4, LEN(A293) - FIND("""", A293, FIND("name"":", A293)) - 5)</f>
        <v>The Life Impossible: A Novel</v>
      </c>
      <c r="E293" t="str">
        <f t="shared" ref="E293" si="374">J293&amp;B293&amp;K293</f>
        <v>&lt;h3 class="product-title"&gt;The Life Impossible: A Novel&lt;/h3&gt;</v>
      </c>
      <c r="J293" t="s">
        <v>144</v>
      </c>
      <c r="K293" t="s">
        <v>143</v>
      </c>
      <c r="N293" t="str">
        <f t="shared" si="372"/>
        <v>The Life Impossible: A Novel</v>
      </c>
      <c r="P293">
        <f>O293</f>
        <v>0</v>
      </c>
    </row>
    <row r="294" spans="1:16">
      <c r="A294" t="s">
        <v>1719</v>
      </c>
      <c r="B294" t="str">
        <f t="shared" ref="B294" si="375">MID(A294, FIND("amazon.com/", A294) + LEN("amazon.com/"), LEN(A294) - FIND("amazon.com/", A294) - LEN("amazon.com/")-1)</f>
        <v>The-Life-Impossible-A-Novel</v>
      </c>
      <c r="E294" t="str">
        <f t="shared" ref="E294:E295" si="376">J294</f>
        <v>&lt;/div&gt;</v>
      </c>
      <c r="J294" t="s">
        <v>111</v>
      </c>
      <c r="N294" t="str">
        <f t="shared" si="372"/>
        <v>The-Life-Impossible-A-Novel</v>
      </c>
      <c r="P294">
        <f>O294</f>
        <v>0</v>
      </c>
    </row>
    <row r="295" spans="1:16">
      <c r="A295" t="s">
        <v>1720</v>
      </c>
      <c r="E295" t="str">
        <f t="shared" si="376"/>
        <v>&lt;/a&gt;</v>
      </c>
      <c r="J295" t="s">
        <v>112</v>
      </c>
      <c r="N295" t="str">
        <f t="shared" ref="N295:N326" si="377">MID(A295, FIND("https://", A295), LEN(A295) - FIND("https://", A295) - 1)</f>
        <v>https://www.amazon.com/The-Life-Impossible-A-Novel/dp/B0CH1S1DD6/ref=zg_bs_g_audible_d_sccl_42/133-8364463-3604600?isALC=tru</v>
      </c>
      <c r="P295" t="e">
        <f>MID(O295, FIND("https://", O295), LEN(O295) - FIND("https://", O295) )</f>
        <v>#VALUE!</v>
      </c>
    </row>
    <row r="296" spans="1:16">
      <c r="A296" t="s">
        <v>136</v>
      </c>
    </row>
    <row r="297" spans="1:16">
      <c r="A297" t="s">
        <v>135</v>
      </c>
      <c r="E297" t="str">
        <f t="shared" ref="E297" si="378">J297&amp;$B$37&amp;B300&amp;K297</f>
        <v>&lt;a href="/Audible_Books_and_Originals1/The-Briar-Club-A-Novel"&gt;&lt;div class="product-card"&gt;</v>
      </c>
      <c r="J297" t="s">
        <v>146</v>
      </c>
      <c r="K297" t="s">
        <v>145</v>
      </c>
      <c r="O297" s="7"/>
    </row>
    <row r="298" spans="1:16">
      <c r="A298" t="s">
        <v>1721</v>
      </c>
      <c r="B298" t="str">
        <f t="shared" ref="B298" si="379">MID(A298, FIND("https://", A298), IFERROR(FIND(".jpg", A298), FIND(".png", A298)) - FIND("https://", A298) + 4)</f>
        <v>https://c.media-amazon.com/images/I/A11RNytjGkL._AC_UL300_SR300,200_.jpg</v>
      </c>
      <c r="E298" t="str">
        <f t="shared" ref="E298" si="380">J298&amp;B298&amp;K298&amp;B299&amp;L298</f>
        <v>&lt;img src="https://c.media-amazon.com/images/I/A11RNytjGkL._AC_UL300_SR300,200_.jpg" alt="The Briar Club: A Novel" class="product-image"&gt;</v>
      </c>
      <c r="J298" t="s">
        <v>140</v>
      </c>
      <c r="K298" t="s">
        <v>141</v>
      </c>
      <c r="L298" t="s">
        <v>142</v>
      </c>
      <c r="N298" t="str">
        <f t="shared" ref="N298:N344" si="381">B298</f>
        <v>https://c.media-amazon.com/images/I/A11RNytjGkL._AC_UL300_SR300,200_.jpg</v>
      </c>
    </row>
    <row r="299" spans="1:16">
      <c r="A299" t="s">
        <v>1722</v>
      </c>
      <c r="B299" t="str">
        <f t="shared" ref="B299" si="382">MID(A299, FIND("""", A299, FIND("name"":", A299)) + 4, LEN(A299) - FIND("""", A299, FIND("name"":", A299)) - 5)</f>
        <v>The Briar Club: A Novel</v>
      </c>
      <c r="E299" t="str">
        <f t="shared" ref="E299" si="383">J299&amp;B299&amp;K299</f>
        <v>&lt;h3 class="product-title"&gt;The Briar Club: A Novel&lt;/h3&gt;</v>
      </c>
      <c r="J299" t="s">
        <v>144</v>
      </c>
      <c r="K299" t="s">
        <v>143</v>
      </c>
      <c r="N299" t="str">
        <f t="shared" si="381"/>
        <v>The Briar Club: A Novel</v>
      </c>
      <c r="P299">
        <f>O299</f>
        <v>0</v>
      </c>
    </row>
    <row r="300" spans="1:16">
      <c r="A300" t="s">
        <v>1723</v>
      </c>
      <c r="B300" t="str">
        <f t="shared" ref="B300" si="384">MID(A300, FIND("amazon.com/", A300) + LEN("amazon.com/"), LEN(A300) - FIND("amazon.com/", A300) - LEN("amazon.com/")-1)</f>
        <v>The-Briar-Club-A-Novel</v>
      </c>
      <c r="E300" t="str">
        <f t="shared" ref="E300:E301" si="385">J300</f>
        <v>&lt;/div&gt;</v>
      </c>
      <c r="J300" t="s">
        <v>111</v>
      </c>
      <c r="N300" t="str">
        <f t="shared" si="381"/>
        <v>The-Briar-Club-A-Novel</v>
      </c>
      <c r="P300">
        <f>O300</f>
        <v>0</v>
      </c>
    </row>
    <row r="301" spans="1:16">
      <c r="A301" t="s">
        <v>1724</v>
      </c>
      <c r="E301" t="str">
        <f t="shared" si="385"/>
        <v>&lt;/a&gt;</v>
      </c>
      <c r="J301" t="s">
        <v>112</v>
      </c>
      <c r="N301" t="str">
        <f t="shared" ref="N301:N344" si="386">MID(A301, FIND("https://", A301), LEN(A301) - FIND("https://", A301) - 1)</f>
        <v>https://www.amazon.com/The-Briar-Club-A-Novel/dp/B0CKZJ25JQ/ref=zg_bs_g_audible_d_sccl_43/133-8364463-3604600?isALC=tru</v>
      </c>
      <c r="P301" t="e">
        <f>MID(O301, FIND("https://", O301), LEN(O301) - FIND("https://", O301) )</f>
        <v>#VALUE!</v>
      </c>
    </row>
    <row r="302" spans="1:16">
      <c r="A302" t="s">
        <v>136</v>
      </c>
    </row>
    <row r="303" spans="1:16">
      <c r="A303" t="s">
        <v>135</v>
      </c>
      <c r="E303" t="str">
        <f t="shared" ref="E303" si="387">J303&amp;$B$37&amp;B306&amp;K303</f>
        <v>&lt;a href="/Audible_Books_and_Originals1/Crown-of-Midnight"&gt;&lt;div class="product-card"&gt;</v>
      </c>
      <c r="J303" t="s">
        <v>146</v>
      </c>
      <c r="K303" t="s">
        <v>145</v>
      </c>
      <c r="O303" s="7"/>
    </row>
    <row r="304" spans="1:16">
      <c r="A304" t="s">
        <v>1725</v>
      </c>
      <c r="B304" t="str">
        <f t="shared" ref="B304" si="388">MID(A304, FIND("https://", A304), IFERROR(FIND(".jpg", A304), FIND(".png", A304)) - FIND("https://", A304) + 4)</f>
        <v>https://c.media-amazon.com/images/I/81GLpveESWL._AC_UL300_SR300,200_.jpg</v>
      </c>
      <c r="E304" t="str">
        <f t="shared" ref="E304" si="389">J304&amp;B304&amp;K304&amp;B305&amp;L304</f>
        <v>&lt;img src="https://c.media-amazon.com/images/I/81GLpveESWL._AC_UL300_SR300,200_.jpg" alt="Crown of Midnight: Throne of Glass, Book 2" class="product-image"&gt;</v>
      </c>
      <c r="J304" t="s">
        <v>140</v>
      </c>
      <c r="K304" t="s">
        <v>141</v>
      </c>
      <c r="L304" t="s">
        <v>142</v>
      </c>
      <c r="N304" t="str">
        <f t="shared" ref="N304:N344" si="390">B304</f>
        <v>https://c.media-amazon.com/images/I/81GLpveESWL._AC_UL300_SR300,200_.jpg</v>
      </c>
    </row>
    <row r="305" spans="1:16">
      <c r="A305" t="s">
        <v>1726</v>
      </c>
      <c r="B305" t="str">
        <f t="shared" ref="B305" si="391">MID(A305, FIND("""", A305, FIND("name"":", A305)) + 4, LEN(A305) - FIND("""", A305, FIND("name"":", A305)) - 5)</f>
        <v>Crown of Midnight: Throne of Glass, Book 2</v>
      </c>
      <c r="E305" t="str">
        <f t="shared" ref="E305" si="392">J305&amp;B305&amp;K305</f>
        <v>&lt;h3 class="product-title"&gt;Crown of Midnight: Throne of Glass, Book 2&lt;/h3&gt;</v>
      </c>
      <c r="J305" t="s">
        <v>144</v>
      </c>
      <c r="K305" t="s">
        <v>143</v>
      </c>
      <c r="N305" t="str">
        <f t="shared" si="390"/>
        <v>Crown of Midnight: Throne of Glass, Book 2</v>
      </c>
      <c r="P305">
        <f>O305</f>
        <v>0</v>
      </c>
    </row>
    <row r="306" spans="1:16">
      <c r="A306" t="s">
        <v>1727</v>
      </c>
      <c r="B306" t="str">
        <f t="shared" ref="B306" si="393">MID(A306, FIND("amazon.com/", A306) + LEN("amazon.com/"), LEN(A306) - FIND("amazon.com/", A306) - LEN("amazon.com/")-1)</f>
        <v>Crown-of-Midnight</v>
      </c>
      <c r="E306" t="str">
        <f t="shared" ref="E306:E307" si="394">J306</f>
        <v>&lt;/div&gt;</v>
      </c>
      <c r="J306" t="s">
        <v>111</v>
      </c>
      <c r="N306" t="str">
        <f t="shared" si="390"/>
        <v>Crown-of-Midnight</v>
      </c>
      <c r="P306">
        <f>O306</f>
        <v>0</v>
      </c>
    </row>
    <row r="307" spans="1:16">
      <c r="A307" t="s">
        <v>1728</v>
      </c>
      <c r="E307" t="str">
        <f t="shared" si="394"/>
        <v>&lt;/a&gt;</v>
      </c>
      <c r="J307" t="s">
        <v>112</v>
      </c>
      <c r="N307" t="str">
        <f t="shared" ref="N307:N344" si="395">MID(A307, FIND("https://", A307), LEN(A307) - FIND("https://", A307) - 1)</f>
        <v>https://www.amazon.com/Crown-of-Midnight/dp/B08V5H41F1/ref=zg_bs_g_audible_d_sccl_44/133-8364463-3604600?isALC=tru</v>
      </c>
      <c r="P307" t="e">
        <f>MID(O307, FIND("https://", O307), LEN(O307) - FIND("https://", O307) )</f>
        <v>#VALUE!</v>
      </c>
    </row>
    <row r="308" spans="1:16">
      <c r="A308" t="s">
        <v>136</v>
      </c>
    </row>
    <row r="309" spans="1:16">
      <c r="A309" t="s">
        <v>135</v>
      </c>
      <c r="E309" t="str">
        <f t="shared" ref="E309" si="396">J309&amp;$B$37&amp;B312&amp;K309</f>
        <v>&lt;a href="/Audible_Books_and_Originals1/Empire-of-Storms-Sarah-J-Maas-audiobook"&gt;&lt;div class="product-card"&gt;</v>
      </c>
      <c r="J309" t="s">
        <v>146</v>
      </c>
      <c r="K309" t="s">
        <v>145</v>
      </c>
      <c r="O309" s="7"/>
    </row>
    <row r="310" spans="1:16">
      <c r="A310" t="s">
        <v>1729</v>
      </c>
      <c r="B310" t="str">
        <f t="shared" ref="B310" si="397">MID(A310, FIND("https://", A310), IFERROR(FIND(".jpg", A310), FIND(".png", A310)) - FIND("https://", A310) + 4)</f>
        <v>https://c.media-amazon.com/images/I/81OF0qoTKQL._AC_UL300_SR300,200_.jpg</v>
      </c>
      <c r="E310" t="str">
        <f t="shared" ref="E310" si="398">J310&amp;B310&amp;K310&amp;B311&amp;L310</f>
        <v>&lt;img src="https://c.media-amazon.com/images/I/81OF0qoTKQL._AC_UL300_SR300,200_.jpg" alt="Empire of Storms" class="product-image"&gt;</v>
      </c>
      <c r="J310" t="s">
        <v>140</v>
      </c>
      <c r="K310" t="s">
        <v>141</v>
      </c>
      <c r="L310" t="s">
        <v>142</v>
      </c>
      <c r="N310" t="str">
        <f t="shared" ref="N310:N344" si="399">B310</f>
        <v>https://c.media-amazon.com/images/I/81OF0qoTKQL._AC_UL300_SR300,200_.jpg</v>
      </c>
    </row>
    <row r="311" spans="1:16">
      <c r="A311" t="s">
        <v>1730</v>
      </c>
      <c r="B311" t="str">
        <f t="shared" ref="B311" si="400">MID(A311, FIND("""", A311, FIND("name"":", A311)) + 4, LEN(A311) - FIND("""", A311, FIND("name"":", A311)) - 5)</f>
        <v>Empire of Storms</v>
      </c>
      <c r="E311" t="str">
        <f t="shared" ref="E311" si="401">J311&amp;B311&amp;K311</f>
        <v>&lt;h3 class="product-title"&gt;Empire of Storms&lt;/h3&gt;</v>
      </c>
      <c r="J311" t="s">
        <v>144</v>
      </c>
      <c r="K311" t="s">
        <v>143</v>
      </c>
      <c r="N311" t="str">
        <f t="shared" si="399"/>
        <v>Empire of Storms</v>
      </c>
      <c r="P311">
        <f>O311</f>
        <v>0</v>
      </c>
    </row>
    <row r="312" spans="1:16">
      <c r="A312" t="s">
        <v>1731</v>
      </c>
      <c r="B312" t="str">
        <f t="shared" ref="B312" si="402">MID(A312, FIND("amazon.com/", A312) + LEN("amazon.com/"), LEN(A312) - FIND("amazon.com/", A312) - LEN("amazon.com/")-1)</f>
        <v>Empire-of-Storms-Sarah-J-Maas-audiobook</v>
      </c>
      <c r="E312" t="str">
        <f t="shared" ref="E312:E313" si="403">J312</f>
        <v>&lt;/div&gt;</v>
      </c>
      <c r="J312" t="s">
        <v>111</v>
      </c>
      <c r="N312" t="str">
        <f t="shared" si="399"/>
        <v>Empire-of-Storms-Sarah-J-Maas-audiobook</v>
      </c>
      <c r="P312">
        <f>O312</f>
        <v>0</v>
      </c>
    </row>
    <row r="313" spans="1:16">
      <c r="A313" t="s">
        <v>1732</v>
      </c>
      <c r="E313" t="str">
        <f t="shared" si="403"/>
        <v>&lt;/a&gt;</v>
      </c>
      <c r="J313" t="s">
        <v>112</v>
      </c>
      <c r="N313" t="str">
        <f t="shared" ref="N313:N344" si="404">MID(A313, FIND("https://", A313), LEN(A313) - FIND("https://", A313) - 1)</f>
        <v>https://www.amazon.com/Empire-of-Storms-Sarah-J-Maas-audiobook/dp/B01KIQV5EU/ref=zg_bs_g_audible_d_sccl_45/133-8364463-3604600?isALC=tru</v>
      </c>
      <c r="P313" t="e">
        <f>MID(O313, FIND("https://", O313), LEN(O313) - FIND("https://", O313) )</f>
        <v>#VALUE!</v>
      </c>
    </row>
    <row r="314" spans="1:16">
      <c r="A314" t="s">
        <v>136</v>
      </c>
    </row>
    <row r="315" spans="1:16">
      <c r="A315" t="s">
        <v>135</v>
      </c>
      <c r="E315" t="str">
        <f t="shared" ref="E315" si="405">J315&amp;$B$37&amp;B318&amp;K315</f>
        <v>&lt;a href="/Audible_Books_and_Originals1/Body-Keeps-Score-Healing-Trauma"&gt;&lt;div class="product-card"&gt;</v>
      </c>
      <c r="J315" t="s">
        <v>146</v>
      </c>
      <c r="K315" t="s">
        <v>145</v>
      </c>
      <c r="O315" s="7"/>
    </row>
    <row r="316" spans="1:16">
      <c r="A316" t="s">
        <v>1733</v>
      </c>
      <c r="B316" t="str">
        <f t="shared" ref="B316" si="406">MID(A316, FIND("https://", A316), IFERROR(FIND(".jpg", A316), FIND(".png", A316)) - FIND("https://", A316) + 4)</f>
        <v>https://c.media-amazon.com/images/I/81olnaENh0L._AC_UL300_SR300,200_.jpg</v>
      </c>
      <c r="E316" t="str">
        <f t="shared" ref="E316" si="407">J316&amp;B316&amp;K316&amp;B317&amp;L316</f>
        <v>&lt;img src="https://c.media-amazon.com/images/I/81olnaENh0L._AC_UL300_SR300,200_.jpg" alt="The Body Keeps the Score: Brain, Mind, and Body in the Healing of Trauma" class="product-image"&gt;</v>
      </c>
      <c r="J316" t="s">
        <v>140</v>
      </c>
      <c r="K316" t="s">
        <v>141</v>
      </c>
      <c r="L316" t="s">
        <v>142</v>
      </c>
      <c r="N316" t="str">
        <f t="shared" ref="N316:N344" si="408">B316</f>
        <v>https://c.media-amazon.com/images/I/81olnaENh0L._AC_UL300_SR300,200_.jpg</v>
      </c>
    </row>
    <row r="317" spans="1:16">
      <c r="A317" t="s">
        <v>1734</v>
      </c>
      <c r="B317" t="str">
        <f t="shared" ref="B317" si="409">MID(A317, FIND("""", A317, FIND("name"":", A317)) + 4, LEN(A317) - FIND("""", A317, FIND("name"":", A317)) - 5)</f>
        <v>The Body Keeps the Score: Brain, Mind, and Body in the Healing of Trauma</v>
      </c>
      <c r="E317" t="str">
        <f t="shared" ref="E317" si="410">J317&amp;B317&amp;K317</f>
        <v>&lt;h3 class="product-title"&gt;The Body Keeps the Score: Brain, Mind, and Body in the Healing of Trauma&lt;/h3&gt;</v>
      </c>
      <c r="J317" t="s">
        <v>144</v>
      </c>
      <c r="K317" t="s">
        <v>143</v>
      </c>
      <c r="N317" t="str">
        <f t="shared" si="408"/>
        <v>The Body Keeps the Score: Brain, Mind, and Body in the Healing of Trauma</v>
      </c>
      <c r="P317">
        <f>O317</f>
        <v>0</v>
      </c>
    </row>
    <row r="318" spans="1:16">
      <c r="A318" t="s">
        <v>1735</v>
      </c>
      <c r="B318" t="str">
        <f t="shared" ref="B318" si="411">MID(A318, FIND("amazon.com/", A318) + LEN("amazon.com/"), LEN(A318) - FIND("amazon.com/", A318) - LEN("amazon.com/")-1)</f>
        <v>Body-Keeps-Score-Healing-Trauma</v>
      </c>
      <c r="E318" t="str">
        <f t="shared" ref="E318:E319" si="412">J318</f>
        <v>&lt;/div&gt;</v>
      </c>
      <c r="J318" t="s">
        <v>111</v>
      </c>
      <c r="N318" t="str">
        <f t="shared" si="408"/>
        <v>Body-Keeps-Score-Healing-Trauma</v>
      </c>
      <c r="P318">
        <f>O318</f>
        <v>0</v>
      </c>
    </row>
    <row r="319" spans="1:16">
      <c r="A319" t="s">
        <v>1736</v>
      </c>
      <c r="E319" t="str">
        <f t="shared" si="412"/>
        <v>&lt;/a&gt;</v>
      </c>
      <c r="J319" t="s">
        <v>112</v>
      </c>
      <c r="N319" t="str">
        <f t="shared" ref="N319:N344" si="413">MID(A319, FIND("https://", A319), LEN(A319) - FIND("https://", A319) - 1)</f>
        <v>https://www.amazon.com/Body-Keeps-Score-Healing-Trauma/dp/B08TX585RN/ref=zg_bs_g_audible_d_sccl_46/133-8364463-3604600?isALC=tru</v>
      </c>
      <c r="P319" t="e">
        <f>MID(O319, FIND("https://", O319), LEN(O319) - FIND("https://", O319) )</f>
        <v>#VALUE!</v>
      </c>
    </row>
    <row r="320" spans="1:16">
      <c r="A320" t="s">
        <v>136</v>
      </c>
    </row>
    <row r="321" spans="1:16">
      <c r="A321" t="s">
        <v>135</v>
      </c>
      <c r="E321" t="str">
        <f t="shared" ref="E321" si="414">J321&amp;$B$37&amp;B324&amp;K321</f>
        <v>&lt;a href="/Audible_Books_and_Originals1/Imminent-Inside-Pentagons-Hunt-UFOs"&gt;&lt;div class="product-card"&gt;</v>
      </c>
      <c r="J321" t="s">
        <v>146</v>
      </c>
      <c r="K321" t="s">
        <v>145</v>
      </c>
      <c r="O321" s="7"/>
    </row>
    <row r="322" spans="1:16">
      <c r="A322" t="s">
        <v>1737</v>
      </c>
      <c r="B322" t="str">
        <f t="shared" ref="B322" si="415">MID(A322, FIND("https://", A322), IFERROR(FIND(".jpg", A322), FIND(".png", A322)) - FIND("https://", A322) + 4)</f>
        <v>https://c.media-amazon.com/images/I/71gE9dO0o0L._AC_UL300_SR300,200_.jpg</v>
      </c>
      <c r="E322" t="str">
        <f t="shared" ref="E322" si="416">J322&amp;B322&amp;K322&amp;B323&amp;L322</f>
        <v>&lt;img src="https://c.media-amazon.com/images/I/71gE9dO0o0L._AC_UL300_SR300,200_.jpg" alt="Imminent: Inside the Pentagon’s Hunt for UFOs" class="product-image"&gt;</v>
      </c>
      <c r="J322" t="s">
        <v>140</v>
      </c>
      <c r="K322" t="s">
        <v>141</v>
      </c>
      <c r="L322" t="s">
        <v>142</v>
      </c>
      <c r="N322" t="str">
        <f t="shared" ref="N322:N344" si="417">B322</f>
        <v>https://c.media-amazon.com/images/I/71gE9dO0o0L._AC_UL300_SR300,200_.jpg</v>
      </c>
    </row>
    <row r="323" spans="1:16">
      <c r="A323" t="s">
        <v>1738</v>
      </c>
      <c r="B323" t="str">
        <f t="shared" ref="B323" si="418">MID(A323, FIND("""", A323, FIND("name"":", A323)) + 4, LEN(A323) - FIND("""", A323, FIND("name"":", A323)) - 5)</f>
        <v>Imminent: Inside the Pentagon’s Hunt for UFOs</v>
      </c>
      <c r="E323" t="str">
        <f t="shared" ref="E323" si="419">J323&amp;B323&amp;K323</f>
        <v>&lt;h3 class="product-title"&gt;Imminent: Inside the Pentagon’s Hunt for UFOs&lt;/h3&gt;</v>
      </c>
      <c r="J323" t="s">
        <v>144</v>
      </c>
      <c r="K323" t="s">
        <v>143</v>
      </c>
      <c r="N323" t="str">
        <f t="shared" si="417"/>
        <v>Imminent: Inside the Pentagon’s Hunt for UFOs</v>
      </c>
      <c r="P323">
        <f>O323</f>
        <v>0</v>
      </c>
    </row>
    <row r="324" spans="1:16">
      <c r="A324" t="s">
        <v>1739</v>
      </c>
      <c r="B324" t="str">
        <f t="shared" ref="B324" si="420">MID(A324, FIND("amazon.com/", A324) + LEN("amazon.com/"), LEN(A324) - FIND("amazon.com/", A324) - LEN("amazon.com/")-1)</f>
        <v>Imminent-Inside-Pentagons-Hunt-UFOs</v>
      </c>
      <c r="E324" t="str">
        <f t="shared" ref="E324:E325" si="421">J324</f>
        <v>&lt;/div&gt;</v>
      </c>
      <c r="J324" t="s">
        <v>111</v>
      </c>
      <c r="N324" t="str">
        <f t="shared" si="417"/>
        <v>Imminent-Inside-Pentagons-Hunt-UFOs</v>
      </c>
      <c r="P324">
        <f>O324</f>
        <v>0</v>
      </c>
    </row>
    <row r="325" spans="1:16">
      <c r="A325" t="s">
        <v>1740</v>
      </c>
      <c r="E325" t="str">
        <f t="shared" si="421"/>
        <v>&lt;/a&gt;</v>
      </c>
      <c r="J325" t="s">
        <v>112</v>
      </c>
      <c r="N325" t="str">
        <f t="shared" ref="N325:N344" si="422">MID(A325, FIND("https://", A325), LEN(A325) - FIND("https://", A325) - 1)</f>
        <v>https://www.amazon.com/Imminent-Inside-Pentagons-Hunt-UFOs/dp/B0D3FL1M3D/ref=zg_bs_g_audible_d_sccl_47/133-8364463-3604600?isALC=tru</v>
      </c>
      <c r="P325" t="e">
        <f>MID(O325, FIND("https://", O325), LEN(O325) - FIND("https://", O325) )</f>
        <v>#VALUE!</v>
      </c>
    </row>
    <row r="326" spans="1:16">
      <c r="A326" t="s">
        <v>136</v>
      </c>
    </row>
    <row r="327" spans="1:16">
      <c r="A327" t="s">
        <v>135</v>
      </c>
      <c r="E327" t="str">
        <f t="shared" ref="E327" si="423">J327&amp;$B$37&amp;B330&amp;K327</f>
        <v>&lt;a href="/Audible_Books_and_Originals1/Wind-Truth-Book-Stormlight-Archive"&gt;&lt;div class="product-card"&gt;</v>
      </c>
      <c r="J327" t="s">
        <v>146</v>
      </c>
      <c r="K327" t="s">
        <v>145</v>
      </c>
      <c r="O327" s="7"/>
    </row>
    <row r="328" spans="1:16">
      <c r="A328" t="s">
        <v>1741</v>
      </c>
      <c r="B328" t="str">
        <f t="shared" ref="B328" si="424">MID(A328, FIND("https://", A328), IFERROR(FIND(".jpg", A328), FIND(".png", A328)) - FIND("https://", A328) + 4)</f>
        <v>https://c.media-amazon.com/images/I/91Hbnk1kOhL._AC_UL300_SR300,200_.jpg</v>
      </c>
      <c r="E328" t="str">
        <f t="shared" ref="E328" si="425">J328&amp;B328&amp;K328&amp;B329&amp;L328</f>
        <v>&lt;img src="https://c.media-amazon.com/images/I/91Hbnk1kOhL._AC_UL300_SR300,200_.jpg" alt="Wind and Truth: Book Five of the Stormlight Archive" class="product-image"&gt;</v>
      </c>
      <c r="J328" t="s">
        <v>140</v>
      </c>
      <c r="K328" t="s">
        <v>141</v>
      </c>
      <c r="L328" t="s">
        <v>142</v>
      </c>
      <c r="N328" t="str">
        <f t="shared" ref="N328:N344" si="426">B328</f>
        <v>https://c.media-amazon.com/images/I/91Hbnk1kOhL._AC_UL300_SR300,200_.jpg</v>
      </c>
    </row>
    <row r="329" spans="1:16">
      <c r="A329" t="s">
        <v>1742</v>
      </c>
      <c r="B329" t="str">
        <f t="shared" ref="B329" si="427">MID(A329, FIND("""", A329, FIND("name"":", A329)) + 4, LEN(A329) - FIND("""", A329, FIND("name"":", A329)) - 5)</f>
        <v>Wind and Truth: Book Five of the Stormlight Archive</v>
      </c>
      <c r="E329" t="str">
        <f t="shared" ref="E329" si="428">J329&amp;B329&amp;K329</f>
        <v>&lt;h3 class="product-title"&gt;Wind and Truth: Book Five of the Stormlight Archive&lt;/h3&gt;</v>
      </c>
      <c r="J329" t="s">
        <v>144</v>
      </c>
      <c r="K329" t="s">
        <v>143</v>
      </c>
      <c r="N329" t="str">
        <f t="shared" si="426"/>
        <v>Wind and Truth: Book Five of the Stormlight Archive</v>
      </c>
      <c r="P329">
        <f>O329</f>
        <v>0</v>
      </c>
    </row>
    <row r="330" spans="1:16">
      <c r="A330" t="s">
        <v>1743</v>
      </c>
      <c r="B330" t="str">
        <f t="shared" ref="B330" si="429">MID(A330, FIND("amazon.com/", A330) + LEN("amazon.com/"), LEN(A330) - FIND("amazon.com/", A330) - LEN("amazon.com/")-1)</f>
        <v>Wind-Truth-Book-Stormlight-Archive</v>
      </c>
      <c r="E330" t="str">
        <f t="shared" ref="E330:E331" si="430">J330</f>
        <v>&lt;/div&gt;</v>
      </c>
      <c r="J330" t="s">
        <v>111</v>
      </c>
      <c r="N330" t="str">
        <f t="shared" si="426"/>
        <v>Wind-Truth-Book-Stormlight-Archive</v>
      </c>
      <c r="P330">
        <f>O330</f>
        <v>0</v>
      </c>
    </row>
    <row r="331" spans="1:16">
      <c r="A331" t="s">
        <v>1744</v>
      </c>
      <c r="E331" t="str">
        <f t="shared" si="430"/>
        <v>&lt;/a&gt;</v>
      </c>
      <c r="J331" t="s">
        <v>112</v>
      </c>
      <c r="N331" t="str">
        <f t="shared" ref="N331:N344" si="431">MID(A331, FIND("https://", A331), LEN(A331) - FIND("https://", A331) - 1)</f>
        <v>https://www.amazon.com/Wind-Truth-Book-Stormlight-Archive/dp/B0CQ2WYS21/ref=zg_bs_g_audible_d_sccl_48/133-8364463-3604600?isALC=tru</v>
      </c>
      <c r="P331" t="e">
        <f>MID(O331, FIND("https://", O331), LEN(O331) - FIND("https://", O331) )</f>
        <v>#VALUE!</v>
      </c>
    </row>
    <row r="332" spans="1:16">
      <c r="A332" t="s">
        <v>136</v>
      </c>
    </row>
    <row r="333" spans="1:16">
      <c r="A333" t="s">
        <v>135</v>
      </c>
      <c r="E333" t="str">
        <f t="shared" ref="E333" si="432">J333&amp;$B$37&amp;B336&amp;K333</f>
        <v>&lt;a href="/Audible_Books_and_Originals1/Psychology-Money-Timeless-Lessons-Happiness"&gt;&lt;div class="product-card"&gt;</v>
      </c>
      <c r="J333" t="s">
        <v>146</v>
      </c>
      <c r="K333" t="s">
        <v>145</v>
      </c>
      <c r="O333" s="7"/>
    </row>
    <row r="334" spans="1:16">
      <c r="A334" t="s">
        <v>1745</v>
      </c>
      <c r="B334" t="str">
        <f t="shared" ref="B334" si="433">MID(A334, FIND("https://", A334), IFERROR(FIND(".jpg", A334), FIND(".png", A334)) - FIND("https://", A334) + 4)</f>
        <v>https://c.media-amazon.com/images/I/81PGh4Jx+wL._AC_UL300_SR300,200_.jpg</v>
      </c>
      <c r="E334" t="str">
        <f t="shared" ref="E334" si="434">J334&amp;B334&amp;K334&amp;B335&amp;L334</f>
        <v>&lt;img src="https://c.media-amazon.com/images/I/81PGh4Jx+wL._AC_UL300_SR300,200_.jpg" alt="The Psychology of Money: Timeless Lessons on Wealth, Greed, and Happiness" class="product-image"&gt;</v>
      </c>
      <c r="J334" t="s">
        <v>140</v>
      </c>
      <c r="K334" t="s">
        <v>141</v>
      </c>
      <c r="L334" t="s">
        <v>142</v>
      </c>
      <c r="N334" t="str">
        <f t="shared" ref="N334:N344" si="435">B334</f>
        <v>https://c.media-amazon.com/images/I/81PGh4Jx+wL._AC_UL300_SR300,200_.jpg</v>
      </c>
    </row>
    <row r="335" spans="1:16">
      <c r="A335" t="s">
        <v>1746</v>
      </c>
      <c r="B335" t="str">
        <f t="shared" ref="B335" si="436">MID(A335, FIND("""", A335, FIND("name"":", A335)) + 4, LEN(A335) - FIND("""", A335, FIND("name"":", A335)) - 5)</f>
        <v>The Psychology of Money: Timeless Lessons on Wealth, Greed, and Happiness</v>
      </c>
      <c r="E335" t="str">
        <f t="shared" ref="E335" si="437">J335&amp;B335&amp;K335</f>
        <v>&lt;h3 class="product-title"&gt;The Psychology of Money: Timeless Lessons on Wealth, Greed, and Happiness&lt;/h3&gt;</v>
      </c>
      <c r="J335" t="s">
        <v>144</v>
      </c>
      <c r="K335" t="s">
        <v>143</v>
      </c>
      <c r="N335" t="str">
        <f t="shared" si="435"/>
        <v>The Psychology of Money: Timeless Lessons on Wealth, Greed, and Happiness</v>
      </c>
      <c r="P335">
        <f>O335</f>
        <v>0</v>
      </c>
    </row>
    <row r="336" spans="1:16">
      <c r="A336" t="s">
        <v>1747</v>
      </c>
      <c r="B336" t="str">
        <f t="shared" ref="B336" si="438">MID(A336, FIND("amazon.com/", A336) + LEN("amazon.com/"), LEN(A336) - FIND("amazon.com/", A336) - LEN("amazon.com/")-1)</f>
        <v>Psychology-Money-Timeless-Lessons-Happiness</v>
      </c>
      <c r="E336" t="str">
        <f t="shared" ref="E336:E337" si="439">J336</f>
        <v>&lt;/div&gt;</v>
      </c>
      <c r="J336" t="s">
        <v>111</v>
      </c>
      <c r="N336" t="str">
        <f t="shared" si="435"/>
        <v>Psychology-Money-Timeless-Lessons-Happiness</v>
      </c>
      <c r="P336">
        <f>O336</f>
        <v>0</v>
      </c>
    </row>
    <row r="337" spans="1:16">
      <c r="A337" t="s">
        <v>1748</v>
      </c>
      <c r="E337" t="str">
        <f t="shared" si="439"/>
        <v>&lt;/a&gt;</v>
      </c>
      <c r="J337" t="s">
        <v>112</v>
      </c>
      <c r="N337" t="str">
        <f t="shared" ref="N337:N344" si="440">MID(A337, FIND("https://", A337), LEN(A337) - FIND("https://", A337) - 1)</f>
        <v>https://www.amazon.com/Psychology-Money-Timeless-Lessons-Happiness/dp/B08D9WJ9G8/ref=zg_bs_g_audible_d_sccl_49/133-8364463-3604600?isALC=tru</v>
      </c>
      <c r="P337" t="e">
        <f>MID(O337, FIND("https://", O337), LEN(O337) - FIND("https://", O337) )</f>
        <v>#VALUE!</v>
      </c>
    </row>
    <row r="338" spans="1:16">
      <c r="A338" t="s">
        <v>136</v>
      </c>
    </row>
    <row r="339" spans="1:16">
      <c r="A339" t="s">
        <v>135</v>
      </c>
      <c r="E339" t="str">
        <f t="shared" ref="E339" si="441">J339&amp;$B$37&amp;B342&amp;K339</f>
        <v>&lt;a href="/Audible_Books_and_Originals1/Project-Hail-Mary"&gt;&lt;div class="product-card"&gt;</v>
      </c>
      <c r="J339" t="s">
        <v>146</v>
      </c>
      <c r="K339" t="s">
        <v>145</v>
      </c>
      <c r="O339" s="7"/>
    </row>
    <row r="340" spans="1:16">
      <c r="A340" t="s">
        <v>1749</v>
      </c>
      <c r="B340" t="str">
        <f t="shared" ref="B340" si="442">MID(A340, FIND("https://", A340), IFERROR(FIND(".jpg", A340), FIND(".png", A340)) - FIND("https://", A340) + 4)</f>
        <v>https://c.media-amazon.com/images/I/91vS2L5YfEL._AC_UL300_SR300,200_.jpg</v>
      </c>
      <c r="E340" t="str">
        <f t="shared" ref="E340" si="443">J340&amp;B340&amp;K340&amp;B341&amp;L340</f>
        <v>&lt;img src="https://c.media-amazon.com/images/I/91vS2L5YfEL._AC_UL300_SR300,200_.jpg" alt="Project Hail Mary" class="product-image"&gt;</v>
      </c>
      <c r="J340" t="s">
        <v>140</v>
      </c>
      <c r="K340" t="s">
        <v>141</v>
      </c>
      <c r="L340" t="s">
        <v>142</v>
      </c>
      <c r="N340" t="str">
        <f t="shared" ref="N340:N344" si="444">B340</f>
        <v>https://c.media-amazon.com/images/I/91vS2L5YfEL._AC_UL300_SR300,200_.jpg</v>
      </c>
    </row>
    <row r="341" spans="1:16">
      <c r="A341" t="s">
        <v>1750</v>
      </c>
      <c r="B341" t="str">
        <f t="shared" ref="B341" si="445">MID(A341, FIND("""", A341, FIND("name"":", A341)) + 4, LEN(A341) - FIND("""", A341, FIND("name"":", A341)) - 5)</f>
        <v>Project Hail Mary</v>
      </c>
      <c r="E341" t="str">
        <f t="shared" ref="E341" si="446">J341&amp;B341&amp;K341</f>
        <v>&lt;h3 class="product-title"&gt;Project Hail Mary&lt;/h3&gt;</v>
      </c>
      <c r="J341" t="s">
        <v>144</v>
      </c>
      <c r="K341" t="s">
        <v>143</v>
      </c>
      <c r="N341" t="str">
        <f t="shared" si="444"/>
        <v>Project Hail Mary</v>
      </c>
      <c r="P341">
        <f>O341</f>
        <v>0</v>
      </c>
    </row>
    <row r="342" spans="1:16">
      <c r="A342" t="s">
        <v>1751</v>
      </c>
      <c r="B342" t="str">
        <f t="shared" ref="B342" si="447">MID(A342, FIND("amazon.com/", A342) + LEN("amazon.com/"), LEN(A342) - FIND("amazon.com/", A342) - LEN("amazon.com/")-1)</f>
        <v>Project-Hail-Mary</v>
      </c>
      <c r="E342" t="str">
        <f t="shared" ref="E342:E343" si="448">J342</f>
        <v>&lt;/div&gt;</v>
      </c>
      <c r="J342" t="s">
        <v>111</v>
      </c>
      <c r="N342" t="str">
        <f t="shared" si="444"/>
        <v>Project-Hail-Mary</v>
      </c>
      <c r="P342">
        <f>O342</f>
        <v>0</v>
      </c>
    </row>
    <row r="343" spans="1:16">
      <c r="A343" t="s">
        <v>1752</v>
      </c>
      <c r="E343" t="str">
        <f t="shared" si="448"/>
        <v>&lt;/a&gt;</v>
      </c>
      <c r="J343" t="s">
        <v>112</v>
      </c>
      <c r="N343" t="str">
        <f t="shared" ref="N343:N344" si="449">MID(A343, FIND("https://", A343), LEN(A343) - FIND("https://", A343) - 1)</f>
        <v>https://www.amazon.com/Project-Hail-Mary/dp/B08GB58KD5/ref=zg_bs_g_audible_d_sccl_50/133-8364463-3604600?isALC=tru</v>
      </c>
      <c r="P343" t="e">
        <f>MID(O343, FIND("https://", O343), LEN(O343) - FIND("https://", O343) )</f>
        <v>#VALUE!</v>
      </c>
    </row>
    <row r="344" spans="1:16">
      <c r="A344" t="s">
        <v>137</v>
      </c>
    </row>
    <row r="345" spans="1:16">
      <c r="A345" t="s">
        <v>138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790DA-435C-426C-9BBC-122380415CA2}">
  <dimension ref="A1:AU345"/>
  <sheetViews>
    <sheetView zoomScale="65" zoomScaleNormal="50" workbookViewId="0">
      <selection activeCell="N43" sqref="N43"/>
    </sheetView>
  </sheetViews>
  <sheetFormatPr defaultColWidth="11.44140625" defaultRowHeight="15"/>
  <cols>
    <col min="1" max="1" width="20.77734375" customWidth="1"/>
    <col min="2" max="2" width="41.77734375" customWidth="1"/>
    <col min="5" max="5" width="37.77734375" customWidth="1"/>
    <col min="10" max="10" width="119.77734375" customWidth="1"/>
    <col min="12" max="12" width="28.33203125" customWidth="1"/>
    <col min="13" max="13" width="11.44140625" style="4"/>
    <col min="14" max="14" width="65" customWidth="1"/>
    <col min="42" max="42" width="18.33203125" customWidth="1"/>
  </cols>
  <sheetData>
    <row r="1" spans="2:47">
      <c r="B1" t="s">
        <v>113</v>
      </c>
      <c r="AO1" t="str" cm="1">
        <f t="array" ref="AO1">INDEX($N$43:$N$1000, (ROW()-ROW($AO$1))*6 + 1)</f>
        <v>https://www.amazon.com/Amazon-Basics-Multipurpose-Stainless-Scissors/dp/B0CRB1VZ46/ref=zg_bs_g_arts-crafts_d_sccl_1/133-8364463-3604600?psc</v>
      </c>
      <c r="AP1" t="str" cm="1">
        <f t="array" ref="AP1">INDEX($N$41:$N$1000, (ROW()-ROW($AP$1))*6 + 1)</f>
        <v>Amazon Basics Multipurpose, Comfort Grip, PVD Coated, Stainless Steel Office Scissors, Grey 1 pack</v>
      </c>
      <c r="AQ1" t="str" cm="1">
        <f t="array" ref="AQ1">INDEX($N$40:$N$1000, (ROW()-ROW($AQ$1))*6 + 1)</f>
        <v>https://c.media-amazon.com/images/I/51XUXWgWF8L._AC_UL600_SR600,400_.jpg</v>
      </c>
      <c r="AR1" t="str" cm="1">
        <f t="array" ref="AR1">INDEX($N$42:$N$1000, (ROW()-ROW($AR$1))*6 + 1)</f>
        <v>Amazon-Basics-Multipurpose-Stainless-Scissors</v>
      </c>
      <c r="AS1" t="str" cm="1">
        <f t="array" ref="AS1">INDEX($P$41:$P$1000, (ROW()-ROW($AS$1))*6 + 1)</f>
        <v xml:space="preserve">    "productDetails": "About this item                   Multipurpose office scissors for cutting paper, cardboard, fabric, photos, and more     Includes 1 grey pair of scissors     High-performance Physical Vapor Deposition (PVD) coated blades are stronger than stainless steel     PVD coated blades stay sharp beyond 100,000 cuts     Soft grip handles offer a comfortable hold; fit right or left handed users       \n                            ›  See more product details",</v>
      </c>
      <c r="AT1" t="str" cm="1">
        <f t="array" ref="AT1">INDEX($P$42:$P$1000, (ROW()-ROW($AT$1))*6 + 1)</f>
        <v xml:space="preserve">    "customerReviews": "&lt;img src=\"https://c.media-amazon.com/images/S/amazon-avatars-global/default.png\"/&gt;Vit5.0 out of 5 stars\n\n\n\n\n\n\n\n  \n  \n    Simple, Sharp, and Reliable!\n  \nReviewed in the United States on August 21, 2024Size: 1-PackVerified Purchase\n\n\n\n\n\n\n\n  \n  \n    These Amazon Basics gray scissors are exactly what you’d expect: no frills, just solid performance. They’re sharp, comfortable to hold, and perfect for everyday tasks around the house or office. Whether cutting paper, fabric, or opening packages, they get the job done with ease. A dependable pair of scissors at a great price!\n  \nRead more\n  3 people found this helpful\n    \n          \n              \n                  Helpful\n              \n          \n      Sending feedback...Thank you for your feedback.Sorry, we failed to record your vote. Please try again\n        Report\n  &lt;img src=\"https://c.media-amazon.com/images/S/amazon-avatars-global/default.png\"/&gt;Phillies Phan5.0 out of 5 stars\n\n\n\n\n\n\n\n  \n  \n    Excellent !\n  \nReviewed in the United States on August 23, 2024Size: 1-PackVerified Purchase\n\n\n\n\n\n\n\n  \n  \n    Nice and sharp and sturdy, works great ! Comfortable grip too !  High quality at a low price, yay !\n  \nRead more\n  One person found this helpful\n    \n          \n              \n                  Helpful\n              \n          \n      Sending feedback...Thank you for your feedback.Sorry, we failed to record your vote. Please try again\n        Report\n  &lt;img src=\"https://c.media-amazon.com/images/S/amazon-avatars-global/default.png\"/&gt;Shannon5.0 out of 5 stars\n\n\n\n\n\n\n\n  \n  \n    Precise\n  \nReviewed in the United States on August 10, 2024Size: 1-PackVerified Purchase\n\n\n\n\n\n\n\n  \n  \n    Great price. Quality product. There’s nothing like a fresh pair of sharp, sturdy scissors.\n  \nRead more\n  \n    \n          \n              \n                  Helpful\n              \n          \n      Sending feedback...Thank you for your feedback.Sorry, we failed to record your vote. Please try again\n        Report\n  &lt;img src=\"https://c.media-amazon.com/images/S/amazon-avatars-global/efd80345-3096-4953-ae53-859db6d87102._CR25%2C0%2C450%2C450_SX460_.jpg\"/&gt;Amy Patterson5.0 out of 5 stars\n\n\n\n\n\n\n\n  \n  \n    Unbeatable Value\n  \nReviewed in the United States on July 30, 2024Size: 3-PackVerified Purchase\n\n\n\n\n\n\n\n  \n  \n    The Amazon Basics Multipurpose Comfort Grip Scissors are fantastic! These scissors offer great quality at an unbeatable price. They are comfortable to hold and cut smoothly through various materials, making them perfect for everyday use. The ergonomic design ensures a firm and easy grip, reducing hand fatigue during prolonged use. If you’re looking for reliable and affordable scissors, these are an excellent choice. Highly recommended!\n  \nRead more\n  9 people found this helpful\n    \n          \n              \n                  Helpful\n              \n          \n      Sending feedback...Thank you for your feedback.Sorry, we failed to record your vote. Please try again\n        Report\n  &lt;img src=\"https://c.media-amazon.com/images/S/amazon-avatars-global/default.png\"/&gt;jenksdrummer4.0 out of 5 stars\n\n\n\n\n\n\n\n  \n  \n    Good, cheap scissors\n  \nReviewed in the United States on June 15, 2024Size: 3-PackVerified Purchase\n\n\n\n\n\n\n\n  \n  \n    One thing that annoys me in a 1st world problem kind of way is related to scissors. When I can't find a pair, and when I do, they have a notch in them from cutting something that damaged them. So, yeah, that's two things...but scissors are the topic!What better way to solve for X than to have 3 pair of scissors that are different colors, so that I can have \"my\" pair of scissors, my wife can have the other two; where she can use them as a screwdriver or whatever, and mine see only paper.Amazon, solving problems without counseling.\n  \nRead more\n  23 people found this helpful\n    \n          \n              \n                  Helpful\n              \n          \n      Sending feedback...Thank you for your feedback.Sorry, we failed to record your vote. Please try again\n        Report\n  &lt;img src=\"https://c.media-amazon.com/images/S/amazon-avatars-global/default.png\"/&gt;Kyle5.0 out of 5 stars\n\n\n\n\n\n\n\n  \n  \n    Sharp, lightweight pair of scissors\n  \nReviewed in the United States on August 28, 2024Size: 2-PackVerified Purchase\n\n\n\n\n\n\n\n  \n  \n    You don't know how badly you need a new pair of scissors until you get one.  I finally bit the bullet and bought these at a very reasonable price, and I don't know how I got along without them.  Nothing fancy, but they fit the hand nicely and do a great, clean job of cutting any material that I have tried so far.  Great pair of scissors handy for any household.\n  \nRead more\n  One person found this helpful\n    \n          \n              \n                  Helpful\n              \n          \n      Sending feedback...Thank you for your feedback.Sorry, we failed to record your vote. Please try again\n        Report\n  &lt;img src=\"https://c.media-amazon.com/images/S/amazon-avatars-global/default.png\"/&gt;JayArr5.0 out of 5 stars\n\n\n\n\n\n\n\n  \n  \n    Great scissors for the price!\n  \nReviewed in the United States on August 26, 2024Size: 2-PackVerified Purchase\n\n\n\n\n\n\n\n  \n  \n    I have bought these before, and they are still excellent \"desk scissors\" or \"kitchen scissors\" for utility work; I don't think they would work well for sewing, though.  The people who sew (and there are many in my family and my wife's family) are VERY picky about their sewing scissors, and most keep their \"sewing scissors\" either hidden or locked up, so that only THEY may use them.  However, these Amazon Basics scissors are great utility scissors and, when they wear out, may be recycled and replaced with new purchases of Amazon Basics scissors, maybe every five or six years.\n  \nRead more\n  3 people found this helpful\n    \n          \n              \n                  Helpful\n              \n          \n      Sending feedback...Thank you for your feedback.Sorry, we failed to record your vote. Please try again\n        Report\n  &lt;img src=\"https://c.media-amazon.com/images/S/amazon-avatars-global/0eb0ab8b-dce5-4416-b651-ebff04e86832._CR0%2C0%2C499%2C499_SX460_.jpg\"/&gt;Honey Stewart5.0 out of 5 stars\n\n\n\n\n\n\n\n  \n  \n    Exactly what I was looking for!\n  \nReviewed in the United States on August 7, 2024Size: 1-PackVerified Purchase\n\n\n\n\n\n\n\n  \n  \n    These scissors are exactly what I was looking for.  They are just normal, all purpose, household scissors that appear to be well made and are comfortable on my hand.  I am happy with this purchase.\n  \nRead more\n  One person found this helpful\n    \n          \n              \n                  Helpful\n              \n          \n      Sending feedback...Thank you for your feedback.Sorry, we failed to record your vote. Please try again\n        Report",</v>
      </c>
      <c r="AU1" t="str" cm="1">
        <f t="array" ref="AU1">INDEX($P$43:$P$1000, (ROW()-ROW($AU$1))*6 + 1)</f>
        <v>https://www.amazon.com/Amazon-Basics-Multipurpose-Stainless-Scissors/dp/B0CRB1VZ46?psc=&amp;linkCode=ll1&amp;tag=dividy-20&amp;linkId=c80d46e1c580f854d5ead7be37a5596f&amp;language=en_US&amp;ref_=as_li_ss_tl</v>
      </c>
    </row>
    <row r="2" spans="2:47">
      <c r="B2" t="s">
        <v>114</v>
      </c>
      <c r="AO2" t="str" cm="1">
        <f t="array" ref="AO2">INDEX($N$43:$N$1000, (ROW()-ROW($AO$1))*6 + 1)</f>
        <v>https://www.amazon.com/Amazon-Basics-Multipurpose-Stainless-Scissors/dp/B0CRB1VZ46/ref=zg_bs_g_arts-crafts_d_sccl_1/133-8364463-3604600?psc</v>
      </c>
      <c r="AP2" t="str" cm="1">
        <f t="array" ref="AP2">INDEX($N$41:$N$1000, (ROW()-ROW($AP$1))*6 + 1)</f>
        <v>Amazon Basics Multipurpose, Comfort Grip, PVD Coated, Stainless Steel Office Scissors, Grey 1 pack</v>
      </c>
      <c r="AQ2" t="str" cm="1">
        <f t="array" ref="AQ2">INDEX($N$40:$N$1000, (ROW()-ROW($AQ$1))*6 + 1)</f>
        <v>https://c.media-amazon.com/images/I/51XUXWgWF8L._AC_UL600_SR600,400_.jpg</v>
      </c>
      <c r="AR2" t="str" cm="1">
        <f t="array" ref="AR2">INDEX($N$42:$N$1000, (ROW()-ROW($AR$1))*6 + 1)</f>
        <v>Amazon-Basics-Multipurpose-Stainless-Scissors</v>
      </c>
      <c r="AS2" t="str" cm="1">
        <f t="array" ref="AS2">INDEX($P$41:$P$1000, (ROW()-ROW($AS$1))*6 + 1)</f>
        <v xml:space="preserve">    "productDetails": "About this item                   Multipurpose office scissors for cutting paper, cardboard, fabric, photos, and more     Includes 1 grey pair of scissors     High-performance Physical Vapor Deposition (PVD) coated blades are stronger than stainless steel     PVD coated blades stay sharp beyond 100,000 cuts     Soft grip handles offer a comfortable hold; fit right or left handed users       \n                            ›  See more product details",</v>
      </c>
      <c r="AT2" t="str" cm="1">
        <f t="array" ref="AT2">INDEX($P$42:$P$1000, (ROW()-ROW($AT$1))*6 + 1)</f>
        <v xml:space="preserve">    "customerReviews": "&lt;img src=\"https://c.media-amazon.com/images/S/amazon-avatars-global/default.png\"/&gt;Vit5.0 out of 5 stars\n\n\n\n\n\n\n\n  \n  \n    Simple, Sharp, and Reliable!\n  \nReviewed in the United States on August 21, 2024Size: 1-PackVerified Purchase\n\n\n\n\n\n\n\n  \n  \n    These Amazon Basics gray scissors are exactly what you’d expect: no frills, just solid performance. They’re sharp, comfortable to hold, and perfect for everyday tasks around the house or office. Whether cutting paper, fabric, or opening packages, they get the job done with ease. A dependable pair of scissors at a great price!\n  \nRead more\n  3 people found this helpful\n    \n          \n              \n                  Helpful\n              \n          \n      Sending feedback...Thank you for your feedback.Sorry, we failed to record your vote. Please try again\n        Report\n  &lt;img src=\"https://c.media-amazon.com/images/S/amazon-avatars-global/default.png\"/&gt;Phillies Phan5.0 out of 5 stars\n\n\n\n\n\n\n\n  \n  \n    Excellent !\n  \nReviewed in the United States on August 23, 2024Size: 1-PackVerified Purchase\n\n\n\n\n\n\n\n  \n  \n    Nice and sharp and sturdy, works great ! Comfortable grip too !  High quality at a low price, yay !\n  \nRead more\n  One person found this helpful\n    \n          \n              \n                  Helpful\n              \n          \n      Sending feedback...Thank you for your feedback.Sorry, we failed to record your vote. Please try again\n        Report\n  &lt;img src=\"https://c.media-amazon.com/images/S/amazon-avatars-global/default.png\"/&gt;Shannon5.0 out of 5 stars\n\n\n\n\n\n\n\n  \n  \n    Precise\n  \nReviewed in the United States on August 10, 2024Size: 1-PackVerified Purchase\n\n\n\n\n\n\n\n  \n  \n    Great price. Quality product. There’s nothing like a fresh pair of sharp, sturdy scissors.\n  \nRead more\n  \n    \n          \n              \n                  Helpful\n              \n          \n      Sending feedback...Thank you for your feedback.Sorry, we failed to record your vote. Please try again\n        Report\n  &lt;img src=\"https://c.media-amazon.com/images/S/amazon-avatars-global/efd80345-3096-4953-ae53-859db6d87102._CR25%2C0%2C450%2C450_SX460_.jpg\"/&gt;Amy Patterson5.0 out of 5 stars\n\n\n\n\n\n\n\n  \n  \n    Unbeatable Value\n  \nReviewed in the United States on July 30, 2024Size: 3-PackVerified Purchase\n\n\n\n\n\n\n\n  \n  \n    The Amazon Basics Multipurpose Comfort Grip Scissors are fantastic! These scissors offer great quality at an unbeatable price. They are comfortable to hold and cut smoothly through various materials, making them perfect for everyday use. The ergonomic design ensures a firm and easy grip, reducing hand fatigue during prolonged use. If you’re looking for reliable and affordable scissors, these are an excellent choice. Highly recommended!\n  \nRead more\n  9 people found this helpful\n    \n          \n              \n                  Helpful\n              \n          \n      Sending feedback...Thank you for your feedback.Sorry, we failed to record your vote. Please try again\n        Report\n  &lt;img src=\"https://c.media-amazon.com/images/S/amazon-avatars-global/default.png\"/&gt;jenksdrummer4.0 out of 5 stars\n\n\n\n\n\n\n\n  \n  \n    Good, cheap scissors\n  \nReviewed in the United States on June 15, 2024Size: 3-PackVerified Purchase\n\n\n\n\n\n\n\n  \n  \n    One thing that annoys me in a 1st world problem kind of way is related to scissors. When I can't find a pair, and when I do, they have a notch in them from cutting something that damaged them. So, yeah, that's two things...but scissors are the topic!What better way to solve for X than to have 3 pair of scissors that are different colors, so that I can have \"my\" pair of scissors, my wife can have the other two; where she can use them as a screwdriver or whatever, and mine see only paper.Amazon, solving problems without counseling.\n  \nRead more\n  23 people found this helpful\n    \n          \n              \n                  Helpful\n              \n          \n      Sending feedback...Thank you for your feedback.Sorry, we failed to record your vote. Please try again\n        Report\n  &lt;img src=\"https://c.media-amazon.com/images/S/amazon-avatars-global/default.png\"/&gt;Kyle5.0 out of 5 stars\n\n\n\n\n\n\n\n  \n  \n    Sharp, lightweight pair of scissors\n  \nReviewed in the United States on August 28, 2024Size: 2-PackVerified Purchase\n\n\n\n\n\n\n\n  \n  \n    You don't know how badly you need a new pair of scissors until you get one.  I finally bit the bullet and bought these at a very reasonable price, and I don't know how I got along without them.  Nothing fancy, but they fit the hand nicely and do a great, clean job of cutting any material that I have tried so far.  Great pair of scissors handy for any household.\n  \nRead more\n  One person found this helpful\n    \n          \n              \n                  Helpful\n              \n          \n      Sending feedback...Thank you for your feedback.Sorry, we failed to record your vote. Please try again\n        Report\n  &lt;img src=\"https://c.media-amazon.com/images/S/amazon-avatars-global/default.png\"/&gt;JayArr5.0 out of 5 stars\n\n\n\n\n\n\n\n  \n  \n    Great scissors for the price!\n  \nReviewed in the United States on August 26, 2024Size: 2-PackVerified Purchase\n\n\n\n\n\n\n\n  \n  \n    I have bought these before, and they are still excellent \"desk scissors\" or \"kitchen scissors\" for utility work; I don't think they would work well for sewing, though.  The people who sew (and there are many in my family and my wife's family) are VERY picky about their sewing scissors, and most keep their \"sewing scissors\" either hidden or locked up, so that only THEY may use them.  However, these Amazon Basics scissors are great utility scissors and, when they wear out, may be recycled and replaced with new purchases of Amazon Basics scissors, maybe every five or six years.\n  \nRead more\n  3 people found this helpful\n    \n          \n              \n                  Helpful\n              \n          \n      Sending feedback...Thank you for your feedback.Sorry, we failed to record your vote. Please try again\n        Report\n  &lt;img src=\"https://c.media-amazon.com/images/S/amazon-avatars-global/0eb0ab8b-dce5-4416-b651-ebff04e86832._CR0%2C0%2C499%2C499_SX460_.jpg\"/&gt;Honey Stewart5.0 out of 5 stars\n\n\n\n\n\n\n\n  \n  \n    Exactly what I was looking for!\n  \nReviewed in the United States on August 7, 2024Size: 1-PackVerified Purchase\n\n\n\n\n\n\n\n  \n  \n    These scissors are exactly what I was looking for.  They are just normal, all purpose, household scissors that appear to be well made and are comfortable on my hand.  I am happy with this purchase.\n  \nRead more\n  One person found this helpful\n    \n          \n              \n                  Helpful\n              \n          \n      Sending feedback...Thank you for your feedback.Sorry, we failed to record your vote. Please try again\n        Report",</v>
      </c>
      <c r="AU2" t="str" cm="1">
        <f t="array" ref="AU2">INDEX($P$43:$P$1000, (ROW()-ROW($AU$1))*6 + 1)</f>
        <v>https://www.amazon.com/Amazon-Basics-Multipurpose-Stainless-Scissors/dp/B0CRB1VZ46?psc=&amp;linkCode=ll1&amp;tag=dividy-20&amp;linkId=c80d46e1c580f854d5ead7be37a5596f&amp;language=en_US&amp;ref_=as_li_ss_tl</v>
      </c>
    </row>
    <row r="3" spans="2:47">
      <c r="AO3" t="str" cm="1">
        <f t="array" ref="AO3">INDEX($N$43:$N$1000, (ROW()-ROW($AO$1))*6 + 1)</f>
        <v>https://www.amazon.com/Apple-Barrel-Acrylic-Assorted-Colors/dp/B003MX7UAA/ref=zg_bs_g_arts-crafts_d_sccl_2/133-8364463-3604600?psc</v>
      </c>
      <c r="AP3" t="str" cm="1">
        <f t="array" ref="AP3">INDEX($N$41:$N$1000, (ROW()-ROW($AP$1))*6 + 1)</f>
        <v>Apple Barrel Acrylic Paint in Assorted Colors (2 Ounce), 20503 White</v>
      </c>
      <c r="AQ3" t="str" cm="1">
        <f t="array" ref="AQ3">INDEX($N$40:$N$1000, (ROW()-ROW($AQ$1))*6 + 1)</f>
        <v>https://c.media-amazon.com/images/I/51gwtutaC8L._AC_UL600_SR600,400_.jpg</v>
      </c>
      <c r="AR3" t="str" cm="1">
        <f t="array" ref="AR3">INDEX($N$42:$N$1000, (ROW()-ROW($AR$1))*6 + 1)</f>
        <v>Apple-Barrel-Acrylic-Assorted-Colors</v>
      </c>
      <c r="AS3" t="str" cm="1">
        <f t="array" ref="AS3">INDEX($P$41:$P$1000, (ROW()-ROW($AS$1))*6 + 1)</f>
        <v xml:space="preserve">    "productDetails": "About this item                   CONVENIENT SIZE - This Apple Barrel Acrylic Paint comes in a versatile 2 oz size that is great for basecoating, stenciling, and so much more     FUN FINISH - This brilliant acrylic paint dries to a matte finish - perfect for a variety of arts and crafts!     BRIGHT COLOR - Grab your acrylic paint brushes and add this fun, bright acrylic paint to all your DIY projects     USE ON MULTIPLE SURFACES - Use Apple Barrel Acrylic Paint on a variety of surfaces such as wood, paper, canvas, Styrofoam, paper mache, and so much more     EASY CLEAN UP - Clean up is easy with this acrylic paint! Simply clean up while wet with soap and water     MANUFACTURING - We proudly manufacture Apple Barrel Acrylic Paint and Acrylic Paint Sets in the USA     FORMULA - Apple Barrel is a non-toxic and water-based formula, great for crafting with all ages. Expand your art supplies with this fun brand!       \n                          ›  See more product details",</v>
      </c>
      <c r="AT3" t="str" cm="1">
        <f t="array" ref="AT3">INDEX($P$42:$P$1000, (ROW()-ROW($AT$1))*6 + 1)</f>
        <v xml:space="preserve">    "customerReviews": "&lt;img src=\"https://c.media-amazon.com/images/S/amazon-avatars-global/default.png\"/&gt;r kuhl5.0 out of 5 stars\n\n\n\n\n\n\n\n  \n  \n    Craft paint\n  \nReviewed in the United States on July 28, 2024Color: WhiteSize: 2 Fl Oz (Pack of 1)Verified Purchase\n\n\n\n\n\n\n\n  \n  \n    White acrylic paint with good coverage, good consistency for smooth application at a good price. Dries very quickly.\n  \nRead more\n  One person found this helpful\n    \n          \n              \n                  Helpful\n              \n          \n      Sending feedback...Thank you for your feedback.Sorry, we failed to record your vote. Please try again\n        Report\n  &lt;img src=\"https://c.media-amazon.com/images/S/amazon-avatars-global/default.png\"/&gt;yesika arredondo5.0 out of 5 stars\n\n\n\n\n\n\n\n  \n  \n    Cheap and effective\n  \nReviewed in the United States on August 1, 2024Color: WhiteSize: 2 Fl Oz (Pack of 1)Verified Purchase\n\n\n\n\n\n\n\n  \n  \n    I do a lot of crafts around my house involving paint and this paint does the job. It's great for all kinds of projects, is so cheap, and dries super quickly love this paint.\n  \nRead more\n  \n    \n          \n              \n                  Helpful\n              \n          \n      Sending feedback...Thank you for your feedback.Sorry, we failed to record your vote. Please try again\n        Report\n  &lt;img src=\"https://c.media-amazon.com/images/S/amazon-avatars-global/default.png\"/&gt;Crystalprism5.0 out of 5 stars\n\n\n\n\n\n\n\n  \n  \n    Good paint\n  \nReviewed in the United States on September 1, 2024Color: WhiteSize: 2 Fl Oz (Pack of 1)Verified Purchase\n\n\n\n\n\n\n\n  \n  \n    Great consistency and not a bad odor. Dries pretty quick easy to work with. High gloss finish\n  \nRead more\n  \n    \n          \n              \n                  Helpful\n              \n          \n      Sending feedback...Thank you for your feedback.Sorry, we failed to record your vote. Please try again\n        Report\n  &lt;img src=\"https://c.media-amazon.com/images/S/amazon-avatars-global/8e374198-28d7-4ccc-95f8-7389a9a3bb94._CR0%2C0%2C500%2C500_SX460_.jpg\"/&gt;Cynthia Ring5.0 out of 5 stars\n\n\n\n\n\n\n\n  \n  \n    Affordable Paint at Low Prices!\n  \nReviewed in the United States on July 30, 2024Color: WhiteSize: 2 Fl Oz (Pack of 1)Verified Purchase\n\n\n\n\n\n\n\n  \n  \n    It is always my go-to paint brand when I need paint for a small project. The price can't be beat and the quality is great. It covers well and dries quickly.\n  \nRead more\n  \n    \n          \n              \n                  Helpful\n              \n          \n      Sending feedback...Thank you for your feedback.Sorry, we failed to record your vote. Please try again\n        Report\n  &lt;img src=\"https://c.media-amazon.com/images/S/amazon-avatars-global/default.png\"/&gt;Sharon Rhea Ford5.0 out of 5 stars\n\n\n\n\n\n\n\n  \n  \n    Great Craft Paints\n  \nReviewed in the United States on August 29, 2024Color: WhiteSize: 2 Fl Oz (Pack of 1)Verified Purchase\n\n\n\n\n\n\n\n  \n  \n    I lost probably 50 of these paints in Hurricane Ian .... and I am reordering. I've used this brand for quite a while, and can't wait to have time for crafts again. The colors are in a great variety, good consistency, and just fun!\n  \nRead more\n  \n    \n          \n              \n                  Helpful\n              \n          \n      Sending feedback...Thank you for your feedback.Sorry, we failed to record your vote. Please try again\n        Report\n  &lt;img src=\"https://c.media-amazon.com/images/S/amazon-avatars-global/3bab03f7-a301-4c25-b760-cc15683150bd._CR0%2C0%2C500%2C500_SX460_.jpg\"/&gt;Daisy_Torres.14.0 out of 5 stars\n\n\n\n\n\n\n\n  \n  \n    Super cheap!\n  \nReviewed in the United States on August 23, 2024Color: WhiteSize: 2 Fl Oz (Pack of 1)Verified Purchase\n\n\n\n\n\n\n\n  \n  \n    It's exactly what you pay for honestly 😂 It's thin, it's watery, but it's 59 cents and honestly that's perfectly fine. The coverage is on the thin side but it definitely still works just fine for painting. I do lots of clouds and ocean waves and it's been fine for anything!\n  \nRead more\n  \n    \n          \n              \n                  Helpful\n              \n          \n      Sending feedback...Thank you for your feedback.Sorry, we failed to record your vote. Please try again\n        Report\n  &lt;img src=\"https://c.media-amazon.com/images/S/amazon-avatars-global/7e307a68-8c78-49cd-8af8-77f5c1a5d446._CR0%2C0%2C375%2C375_UX460_.jpg\"/&gt;Ken5.0 out of 5 stars\n\n\n\n\n\n\n\n  \n  \n    Quick deal\n  \nReviewed in the United States on August 4, 2024Color: WhiteSize: 2 Fl Oz (Pack of 1)Verified Purchase\n\n\n\n\n\n\n\n  \n  \n    Good price I think and worked well with epoxy\n  \nRead more\n  \n    \n          \n              \n                  Helpful\n              \n          \n      Sending feedback...Thank you for your feedback.Sorry, we failed to record your vote. Please try again\n        Report\n  &lt;img src=\"https://c.media-amazon.com/images/S/amazon-avatars-global/default.png\"/&gt;Samuel Drake5.0 out of 5 stars\n\n\n\n\n\n\n\n  \n  \n    As good as ever\n  \nReviewed in the United States on August 27, 2024Color: WhiteSize: 2 Fl Oz (Pack of 1)Verified Purchase\n\n\n\n\n\n\n\n  \n  \n    Does what acrylic paint is supposed to do.Covers well.\n  \nRead more\n  \n    \n          \n              \n                  Helpful\n              \n          \n      Sending feedback...Thank you for your feedback.Sorry, we failed to record your vote. Please try again\n        Report",</v>
      </c>
      <c r="AU3" t="str" cm="1">
        <f t="array" ref="AU3">INDEX($P$43:$P$1000, (ROW()-ROW($AU$1))*6 + 1)</f>
        <v>https://www.amazon.com/Apple-Barrel-Acrylic-Assorted-Colors/dp/B003MX7UAA?th=1&amp;linkCode=ll1&amp;tag=dividy-20&amp;linkId=07a35126fe4201dc2bb86bb0656f9914&amp;language=en_US&amp;ref_=as_li_ss_tl</v>
      </c>
    </row>
    <row r="4" spans="2:47">
      <c r="B4" t="s">
        <v>115</v>
      </c>
      <c r="AO4" t="str" cm="1">
        <f t="array" ref="AO4">INDEX($N$43:$N$1000, (ROW()-ROW($AO$1))*6 + 1)</f>
        <v>https://www.amazon.com/Elmers-Disappearing-Purple-School-Washable/dp/B003ULCZ7M/ref=zg_bs_g_arts-crafts_d_sccl_3/133-8364463-3604600?psc</v>
      </c>
      <c r="AP4" t="str" cm="1">
        <f t="array" ref="AP4">INDEX($N$41:$N$1000, (ROW()-ROW($AP$1))*6 + 1)</f>
        <v>Elmer's Disappearing Purple School Glue Sticks, Washable, 6 Grams, 12 Count</v>
      </c>
      <c r="AQ4" t="str" cm="1">
        <f t="array" ref="AQ4">INDEX($N$40:$N$1000, (ROW()-ROW($AQ$1))*6 + 1)</f>
        <v>https://c.media-amazon.com/images/I/818gcwweINL._AC_UL600_SR600,400_.jpg</v>
      </c>
      <c r="AR4" t="str" cm="1">
        <f t="array" ref="AR4">INDEX($N$42:$N$1000, (ROW()-ROW($AR$1))*6 + 1)</f>
        <v>Elmers-Disappearing-Purple-School-Washable</v>
      </c>
      <c r="AS4" t="str" cm="1">
        <f t="array" ref="AS4">INDEX($P$41:$P$1000, (ROW()-ROW($AS$1))*6 + 1)</f>
        <v xml:space="preserve">    "productDetails": "About this item                   Goes on purple and dries clear so you can see where you are gluing!     Goes on smooth for easy application     Acid Free, photo safe, non-toxic and washable     Bonds to paper, cardboard, foam board, display board, and more     Perfect for arts, crafts, and school projects     Includes 12, 6g glue sticks       \n                            ›  See more product details",</v>
      </c>
      <c r="AT4" t="str" cm="1">
        <f t="array" ref="AT4">INDEX($P$42:$P$1000, (ROW()-ROW($AT$1))*6 + 1)</f>
        <v xml:space="preserve">    "customerReviews": "&lt;img src=\"https://c.media-amazon.com/images/S/amazon-avatars-global/387bd01d-c2c2-4868-b65e-8ffdfe4b7291._CR0%2C0%2C448%2C448_UX460_.jpg\"/&gt;J. Mcginnis5.0 out of 5 stars\n\n\n\n\n\n\n\n  \n  \n    Great Elmer's product\n  \nReviewed in the United States on July 19, 2024Color: Standard StickSize: 12 CountVerified Purchase\n\n\n\n\n\n\n\n  \n  \n    Can’t go wrong with this brand, ever. I’ve been using Elmer’s products for years and find all their products reliable and well made for all types of glue applications. Disappearing purple ink is a great aid in precision glueing as you can see exactly where you swipe the glue stick on. The bonding of the adhesive is solid and dry time is good. The sticks are easy to use. And the glue is versatile, bonding to all kinds of paper, boards, wood, leather, even glass and fabric. I appreciate that this glue stick is non-toxic as I have pets and kids around all the time so it is an important feature. The glue is also washable so I know I am not going to ruin my clothing while using it. And the glue itself is very smooth and clump free for easy application. I really like the disappearing glue sticks and keep them on hand always as I am certain to find an important use for the around the house and while crafting and working with paper. I give five stars for this product.\n  \nRead more\n  2 people found this helpful\n    \n          \n              \n                  Helpful\n              \n          \n      Sending feedback...Thank you for your feedback.Sorry, we failed to record your vote. Please try again\n        Report\n  &lt;img src=\"https://c.media-amazon.com/images/S/amazon-avatars-global/default.png\"/&gt;Sarah Wright5.0 out of 5 stars\n\n\n\n\n\n\n\n  \n  \n    Great product\n  \nReviewed in the United States on August 9, 2024Color: Standard StickSize: 12 CountVerified Purchase\n\n\n\n\n\n\n\n  \n  \n    Great product, easy application, great adhesion, worth it for the value of money, no mess and quick drying . Very versatile.\n  \nRead more\n  4 people found this helpful\n    \n          \n              \n                  Helpful\n              \n          \n      Sending feedback...Thank you for your feedback.Sorry, we failed to record your vote. Please try again\n        Report\n  &lt;img src=\"https://c.media-amazon.com/images/S/amazon-avatars-global/default.png\"/&gt;peacelily5.0 out of 5 stars\n\n\n\n\n\n\n\n  \n  \n    Inexpensive, convenient size, and they work!\n  \nReviewed in the United States on July 9, 2024Color: Standard StickSize: 12 CountVerified Purchase\n\n\n\n\n\n\n\n  \n  \n    I used to buy the full size sticks of these but the smaller size is much more convenient and easier to apply preciously where you want it.  I generally use it for sealing envelopes but have also used it to successfully repair a 5x8 wooden picture frame.  I bought the 12 pack because it was discounted and a great deal.  I expect that will last awhile for me but if you have children, everyone can be using their own at the same time.  Very happy with my purchase and I like the disappearing purple color because you can see precisely where you have applied it or if you missed a spot.  Great product!\n  \nRead more\n  2 people found this helpful\n    \n          \n              \n                  Helpful\n              \n          \n      Sending feedback...Thank you for your feedback.Sorry, we failed to record your vote. Please try again\n        Report\n  &lt;img src=\"https://c.media-amazon.com/images/S/amazon-avatars-global/default.png\"/&gt;Melissa5.0 out of 5 stars\n\n\n\n\n\n\n\n  \n  \n    Elmers or nothing\n  \nReviewed in the United States on August 26, 2024Color: Standard StickSize: 12 CountVerified Purchase\n\n\n\n\n\n\n\n  \n  \n    Elmers is the only brand we prefer. The quality is better than the cheaper brands. It lasts longer and is more sticky. Easy to use especially for little kids\n  \nRead more\n  \n    \n          \n              \n                  Helpful\n              \n          \n      Sending feedback...Thank you for your feedback.Sorry, we failed to record your vote. Please try again\n        Report\n  &lt;img src=\"https://c.media-amazon.com/images/S/amazon-avatars-global/9a47db69-c59e-4689-964a-484451dd0214._CR0%2C0%2C500%2C500_SX460_.jpg\"/&gt;Anna Riley5.0 out of 5 stars\n\n\n\n\n\n\n\n  \n  \n    Good glue\n  \nReviewed in the United States on August 3, 2024Color: Standard StickSize: 12 CountVerified Purchase\n\n\n\n\n\n\n\n  \n  \n    Well known brand, same type of quality as always, dryers rather fast and perfect for school.\n  \nRead more\n  One person found this helpful\n    \n          \n              \n                  Helpful\n              \n          \n      Sending feedback...Thank you for your feedback.Sorry, we failed to record your vote. Please try again\n        Report\n  &lt;img src=\"https://c.media-amazon.com/images/S/amazon-avatars-global/f531ebc8-58f9-4d34-b269-bb0597daacdb._CR43%2C0%2C414%2C414_SX460_.jpg\"/&gt;Clarissa Marie4.0 out of 5 stars\n\n\n\n\n\n\n\n  \n  \n    happy w product\n  \nReviewed in the United States on August 21, 2024Color: Standard StickSize: 12 CountVerified Purchase\n\n\n\n\n\n\n\n  \n  \n    i like this product. great quality. works amazing.  great price. all around happy\n  \nRead more\n  \n    \n          \n              \n                  Helpful\n              \n          \n      Sending feedback...Thank you for your feedback.Sorry, we failed to record your vote. Please try again\n        Report\n  &lt;img src=\"https://c.media-amazon.com/images/S/amazon-avatars-global/default.png\"/&gt;Garrett5.0 out of 5 stars\n\n\n\n\n\n\n\n  \n  \n    Your Typical Glue, but With a Purple Twist\n  \nReviewed in the United States on December 24, 2023Color: Standard StickSize: 12 CountVerified Purchase\n\n\n\n\n\n\n\n  \n  \n    I purchased these as part of my daughter's school supply list. It was a great price for a pack of 12. And Elmer's has been the biggest name in the glue market, even when I was I young lad. No reason it is the number 1 teacher's brand.This glue is easy to use, especially compared to glue in a bottle. It goes on easy you just have to be willing to accept that if you want to cover the edges of whatever you are gluing then you will more than likely go over whatever is under it with the glue stick. I still find that it goes on smooth and is pretty clean, and easy to control. It goes on purple so that you can see exactly where you are putting it and it dries clear. It is not the best adhering glue, but it is good enough for school work and crafts. Sometimes that has even worked in my favor, where I was able to reposition what I was gluing, after I had placed it.This was a bargin for some high quality glue sticks. I am sure that I will be purchasing more next school year.\n  \nRead more\n  5 people found this helpful\n    \n          \n              \n                  Helpful\n              \n          \n      Sending feedback...Thank you for your feedback.Sorry, we failed to record your vote. Please try again\n        Report\n  &lt;img src=\"https://c.media-amazon.com/images/S/amazon-avatars-global/default.png\"/&gt;Virginia Long5.0 out of 5 stars\n\n\n\n\n\n\n\n  \n  \n    Great value\n  \nReviewed in the United States on August 19, 2024Color: Standard StickSize: 12 CountVerified Purchase\n\n\n\n\n\n\n\n  \n  \n    Goes on easy, cleans up easy and should last the entire school year.\n  \nRead more\n  One person found this helpful\n    \n          \n              \n                  Helpful\n              \n          \n      Sending feedback...Thank you for your feedback.Sorry, we failed to record your vote. Please try again\n        Report",</v>
      </c>
      <c r="AU4" t="str" cm="1">
        <f t="array" ref="AU4">INDEX($P$43:$P$1000, (ROW()-ROW($AU$1))*6 + 1)</f>
        <v>https://www.amazon.com/Elmers-Disappearing-Purple-School-Washable/dp/B003ULCZ7M?th=1&amp;linkCode=ll1&amp;tag=dividy-20&amp;linkId=a653a883ae862519ef999497f129a2bd&amp;language=en_US&amp;ref_=as_li_ss_tl</v>
      </c>
    </row>
    <row r="5" spans="2:47">
      <c r="B5" t="s">
        <v>116</v>
      </c>
      <c r="AO5" t="str" cm="1">
        <f t="array" ref="AO5">INDEX($N$43:$N$1000, (ROW()-ROW($AO$1))*6 + 1)</f>
        <v>https://www.amazon.com/Elmers-Disappearing-Purple-School-E562/dp/B00143SNPG/ref=zg_bs_g_arts-crafts_d_sccl_4/133-8364463-3604600?psc</v>
      </c>
      <c r="AP5" t="str" cm="1">
        <f t="array" ref="AP5">INDEX($N$41:$N$1000, (ROW()-ROW($AP$1))*6 + 1)</f>
        <v>Elmer's Disappearing Purple School Glue Sticks, Washable, 22 Grams, 3 Count</v>
      </c>
      <c r="AQ5" t="str" cm="1">
        <f t="array" ref="AQ5">INDEX($N$40:$N$1000, (ROW()-ROW($AQ$1))*6 + 1)</f>
        <v>https://c.media-amazon.com/images/I/81oLpczDZOL._AC_UL600_SR600,400_.jpg</v>
      </c>
      <c r="AR5" t="str" cm="1">
        <f t="array" ref="AR5">INDEX($N$42:$N$1000, (ROW()-ROW($AR$1))*6 + 1)</f>
        <v>Elmers-Disappearing-Purple-School-E562</v>
      </c>
      <c r="AS5" t="str" cm="1">
        <f t="array" ref="AS5">INDEX($P$41:$P$1000, (ROW()-ROW($AS$1))*6 + 1)</f>
        <v xml:space="preserve">    "productDetails": "About this item                   Goes on purple and dries clear so you can see where you are gluing!     Goes on smooth for easy application     Acid Free, photo safe, non-toxic and washable     Bonds to paper, cardboard, foam board, display board, and more     Perfect for arts, crafts, and school projects     Includes 3, 22g glue sticks       \n                            ›  See more product details",</v>
      </c>
      <c r="AT5" t="str" cm="1">
        <f t="array" ref="AT5">INDEX($P$42:$P$1000, (ROW()-ROW($AT$1))*6 + 1)</f>
        <v xml:space="preserve">    "customerReviews": "&lt;img src=\"https://c.media-amazon.com/images/S/amazon-avatars-global/default.png\"/&gt;Aijaz ur rahman5.0 out of 5 stars\n\n\n\n\n\n\n\n  \n  \n    Perfect As A Glue Stick\n  \nReviewed in the United States on April 21, 2024Color: 3-countSize: 3 CountVerified Purchase\n\n\n\n\n\n\n\n  \n  \n    I recently purchased the Elmer's Disappearing Purple School Glue Stick for a variety of school projects and crafts, and I must say, it has exceeded my expectations! First off, the glue is purple when applied, which makes it incredibly easy to see where you've put it. This feature is especially helpful when working with younger children or tackling intricate projects where precision is key. The best part? The purple color disappears as it dries, leaving behind a clean, professional look with no messy residue.Using the glue stick is straightforward and mess-free. The application is smooth, and it adheres well to paper, cardboard, and even some fabrics. It's ideal for those who need a reliable glue without the hassle of drips or spills. Additionally, the glue stick's size and shape make it comfortable to hold and use, even during lengthy crafting sessions.The packaging of the glue stick deserves a mention too. It is sturdy and secure, ensuring the glue stays fresh and is protected from drying out. Moreover, the product was shipped promptly and arrived in perfect condition, thanks to the excellent packaging that prevented any damage during transit.In terms of performance, the Elmer's Disappearing Purple School Glue Stick does its job magnificently. It holds materials together firmly, and the bond it creates is durable enough for long-lasting projects. Whether you're a teacher, a student, or a craft enthusiast, this glue stick is a reliable choice that won't let you down.Overall, I highly recommend the Elmer's Disappearing Purple School Glue Stick. It's not just a glue stick; it's a tool that offers precision, ease, and reliability, making any project a bit more manageable and a lot more fun. 5 stars for an outstanding product!\n  \nRead more\n  2 people found this helpful\n    \n          \n              \n                  Helpful\n              \n          \n      Sending feedback...Thank you for your feedback.Sorry, we failed to record your vote. Please try again\n        Report\n  &lt;img src=\"https://c.media-amazon.com/images/S/amazon-avatars-global/default.png\"/&gt;TYeager5.0 out of 5 stars\n\n\n\n\n\n\n\n  \n  \n    I absolutely love Elmer's Disappearing Purple School Glue Sticks!\n  \nReviewed in the United States on July 23, 2024Color: 3-countSize: 3 CountVerified Purchase\n\n\n\n\n\n\n\n  \n  \n    \"I absolutely love Elmer's disappearing purple glue sticks! Not only do they provide a smooth and mess-free application, but the purple color also makes it easy to see where the glue has been applied. This is especially helpful for kids who are just learning how to use glue properly. The best part is that the purple color dries clear, so there are no unsightly marks left behind on the project. These glue sticks are reliable, easy to use, and perfect for all sorts of crafting and school projects. I highly recommend Elmer's disappearing purple glue sticks to anyone looking for a high-quality and user-friendly adhesive solution!\"\n  \nRead more\n  \n    \n          \n              \n                  Helpful\n              \n          \n      Sending feedback...Thank you for your feedback.Sorry, we failed to record your vote. Please try again\n        Report\n  &lt;img src=\"https://c.media-amazon.com/images/S/amazon-avatars-global/default.png\"/&gt;Randy Brant5.0 out of 5 stars\n\n\n\n\n\n\n\n  \n  \n    Great price!\n  \nReviewed in the United States on August 24, 2024Color: 3-countSize: 3 CountVerified Purchase\n\n\n\n\n\n\n\n  \n  \n    Best stick glue you can use\n  \nRead more\n  One person found this helpful\n    \n          \n              \n                  Helpful\n              \n          \n      Sending feedback...Thank you for your feedback.Sorry, we failed to record your vote. Please try again\n        Report\n  &lt;img src=\"https://c.media-amazon.com/images/S/amazon-avatars-global/default.png\"/&gt;CodyFord5.0 out of 5 stars\n\n\n\n\n\n\n\n  \n  \n    Brings u back to the 90s\n  \nReviewed in the United States on July 24, 2024Color: 3-countSize: 3 CountVerified Purchase\n\n\n\n\n\n\n\n  \n  \n    Perfect school glue. Works well and is toddler friendly\n  \nRead more\n  One person found this helpful\n    \n          \n              \n                  Helpful\n              \n          \n      Sending feedback...Thank you for your feedback.Sorry, we failed to record your vote. Please try again\n        Report\n  &lt;img src=\"https://c.media-amazon.com/images/S/amazon-avatars-global/default.png\"/&gt;Lexia5.0 out of 5 stars\n\n\n\n\n\n\n\n  \n  \n    Dries on clear, easy application\n  \nReviewed in the United States on July 18, 2024Color: 3-countSize: 3 CountVerified Purchase\n\n\n\n\n\n\n\n  \n  \n    Great glue sticks - dries on clear and easy for children to use. Packaging was dented.\n  \nRead more\n  \n    \n          \n              \n                  Helpful\n              \n          \n      Sending feedback...Thank you for your feedback.Sorry, we failed to record your vote. Please try again\n        Report\n  &lt;img src=\"https://c.media-amazon.com/images/S/amazon-avatars-global/default.png\"/&gt;Rac4.0 out of 5 stars\n\n\n\n\n\n\n\n  \n  \n    Good quality\n  \nReviewed in the United States on July 9, 2024Color: 3-countSize: 3 CountVerified Purchase\n\n\n\n\n\n\n\n  \n  \n    Price can be lower....\n  \nRead more\n  \n    \n          \n              \n                  Helpful\n              \n          \n      Sending feedback...Thank you for your feedback.Sorry, we failed to record your vote. Please try again\n        Report\n  &lt;img src=\"https://c.media-amazon.com/images/S/amazon-avatars-global/default.png\"/&gt;Jessica5.0 out of 5 stars\n\n\n\n\n\n\n\n  \n  \n    Lifesaver for the Littles\n  \nReviewed in the United States on July 27, 2024Color: 3-countSize: 3 CountVerified Purchase\n\n\n\n\n\n\n\n  \n  \n    Makes gluing easy for my kiddos.Love how easy it it is to use and see.Right consistency for glue sticks.\n  \nRead more\n  \n    \n          \n              \n                  Helpful\n              \n          \n      Sending feedback...Thank you for your feedback.Sorry, we failed to record your vote. Please try again\n        Report\n  &lt;img src=\"https://c.media-amazon.com/images/S/amazon-avatars-global/default.png\"/&gt;Bob S.5.0 out of 5 stars\n\n\n\n\n\n\n\n  \n  \n    Easy to use\n  \nReviewed in the United States on July 13, 2024Color: 3-countSize: 3 CountVerified Purchase\n\n\n\n\n\n\n\n  \n  \n    Worked as expected great product\n  \nRead more\n  \n    \n          \n              \n                  Helpful\n              \n          \n      Sending feedback...Thank you for your feedback.Sorry, we failed to record your vote. Please try again\n        Report",</v>
      </c>
      <c r="AU5" t="str" cm="1">
        <f t="array" ref="AU5">INDEX($P$43:$P$1000, (ROW()-ROW($AU$1))*6 + 1)</f>
        <v>https://www.amazon.com/Elmers-Disappearing-Purple-School-E562/dp/B00143SNPG?th=1&amp;linkCode=ll1&amp;tag=dividy-20&amp;linkId=0b8ef24708d5552cb26e832eb894e3ba&amp;language=en_US&amp;ref_=as_li_ss_tl</v>
      </c>
    </row>
    <row r="6" spans="2:47">
      <c r="AO6" t="str" cm="1">
        <f t="array" ref="AO6">INDEX($N$43:$N$1000, (ROW()-ROW($AO$1))*6 + 1)</f>
        <v>https://www.amazon.com/Brooklyn-Botany-Peppermint-Essential-Oil/dp/B088SYMZGG/ref=zg_bs_g_arts-crafts_d_sccl_5/133-8364463-3604600?psc</v>
      </c>
      <c r="AP6" t="str" cm="1">
        <f t="array" ref="AP6">INDEX($N$41:$N$1000, (ROW()-ROW($AP$1))*6 + 1)</f>
        <v>Brooklyn Botany Peppermint Essential Oil - Huge 4 Fl Oz - 100% Pure and Natural - Premium Grade with Dropper - for Soap and Candle Making, DIY and Diffusers</v>
      </c>
      <c r="AQ6" t="str" cm="1">
        <f t="array" ref="AQ6">INDEX($N$40:$N$1000, (ROW()-ROW($AQ$1))*6 + 1)</f>
        <v>https://c.media-amazon.com/images/I/71ZIgyn7e5L._AC_UL600_SR600,400_.jpg</v>
      </c>
      <c r="AR6" t="str" cm="1">
        <f t="array" ref="AR6">INDEX($N$42:$N$1000, (ROW()-ROW($AR$1))*6 + 1)</f>
        <v>Brooklyn-Botany-Peppermint-Essential-Oil</v>
      </c>
      <c r="AS6" t="str" cm="1">
        <f t="array" ref="AS6">INDEX($P$41:$P$1000, (ROW()-ROW($AS$1))*6 + 1)</f>
        <v xml:space="preserve">    "productDetails": "About this item                   100% PURE AND NATURAL PEPPERMINT OIL – Brooklyn Botany essential oils are all natural with no additives or dilution. Therefore they can provide their maximum benefits and are extremely potent.     PREMIUM GRADE ESSENTIAL OIL FOR SOAP MAKING – All of our essential oils are Premium Quality and are tested by an independent lab to test the potency and efficiency of each oil. They are Premium Grade oils and are beneficial for use in aromatherapy, skin therapy and DIY projects.     PREMIUM GLASS BOTTLE WITH DROPPER FOR ESSENTIAL OILS – Our Essential Oil is bottled in an amber glass bottle to protect the oil against UV rays. A glass dropper is also included so you can avoid waste of the oil and get the exact amount you desire.     SOAP MAKING SCENT – Our Peppermint Oil is versatile and can be used for Making Homemade Soap, Candles, Lotion, Bath Bombs, Skin &amp; Body Care, Diffusers. Essential oils need to be diluted with the carrier oil of your choice. This oil blends well with other oils like, Bergamot, Rose, Geranium, Frankincense, Grapefruit, Vetiver, Pine, Lemon, Tangerine, Patchouli, Sweet Orange, Cedarwood, Neroli, Rosemary and Clary Sage.     BOTTLED IN THE USA – We at Brooklyn Botany want to serve you with the finest oils and therefore we source them from the best regions all over the world. Each oil is brought to the USA, is tested for its potency and is then bottled with care for you to enjoy.       \n                            ›  See more product details",</v>
      </c>
      <c r="AT6" t="str" cm="1">
        <f t="array" ref="AT6">INDEX($P$42:$P$1000, (ROW()-ROW($AT$1))*6 + 1)</f>
        <v xml:space="preserve">    "customerReviews": "&lt;img src=\"https://c.media-amazon.com/images/S/amazon-avatars-global/default.png\"/&gt;Jenny G5.0 out of 5 stars\n\n\n\n\n\n\n\n  \n  \n    When I need to recharge\n  \nReviewed in the United States on August 28, 2024Size: 4.00 Fl Oz (Pack of 1)Color: PeppermintVerified Purchase\n\n\n\n\n\n\n\n  \n  \n    I take peppermint baths. I have peppermint shampoo and peppermint soap and I guess I really just like peppermint. It’s revitalizing. I’m an empath who likes to immerse themselves in water and like to wash away the sometimes heavy energy of the day (I know I sound like a hippie, but I’m also grounded and down to earth, I swear!). Peppermint oil makes me feel like I’ve done a deep cleaning. Peppermint is the end all be all and this oil is no different than any other. It does exactly as you would expect, the price is decent. I would purchase again.\n  \nRead more\n  2 people found this helpful\n    \n          \n              \n                  Helpful\n              \n          \n      Sending feedback...Thank you for your feedback.Sorry, we failed to record your vote. Please try again\n        Report\n  &lt;img src=\"https://c.media-amazon.com/images/S/amazon-avatars-global/default.png\"/&gt;TLloret5.0 out of 5 stars\n\n\n\n\n\n\n\n  \n  \n    Use as a spider and bug repellent.\n  \nReviewed in the United States on August 27, 2024Size: 4.00 Fl Oz (Pack of 1)Color: PeppermintVerified Purchase\n\n\n\n\n\n\n\n  \n  \n    In an empty spray bottle, I mix 25 drops of this oil with 5 sprays of Power Dawn (it's dawn plus alcohol) and fill it up with water. I shake hard and let it set for half hour. They, I turn it on fine mist and spray all over my house (I also do my RV) after a good wipe down of walls and corners. The peppermint deters spiders and some mice. I use this in my RV and have no mice. My brother (who stores his RV at my house. His always has mice. I stand behind this is the reason.\n  \nRead more\n  One person found this helpful\n    \n          \n              \n                  Helpful\n              \n          \n      Sending feedback...Thank you for your feedback.Sorry, we failed to record your vote. Please try again\n        Report\n  &lt;img src=\"https://c.media-amazon.com/images/S/amazon-avatars-global/default.png\"/&gt;Essensia5.0 out of 5 stars\n\n\n\n\n\n\n\n  \n  \n    Brooklyn Botany Peppermint Essential Oil\n  \nReviewed in the United States on September 4, 2024Size: 4.00 Fl Oz (Pack of 1)Color: PeppermintVerified Purchase\n\n\n\n\n\n\n\n  \n  \n    I've ordered this peppermint essential oil several times and feel that it has helped to alleviate symtoms of a skin condition. I also think it is a good value for the price.\n  \nRead more\n  \n    \n          \n              \n                  Helpful\n              \n          \n      Sending feedback...Thank you for your feedback.Sorry, we failed to record your vote. Please try again\n        Report\n  &lt;img src=\"https://c.media-amazon.com/images/S/amazon-avatars-global/default.png\"/&gt;Jenswan5.0 out of 5 stars\n\n\n\n\n\n\n\n  \n  \n    Product is authentic and exactly as it should be\n  \nReviewed in the United States on August 28, 2024Size: 4.00 Fl Oz (Pack of 1)Color: PeppermintVerified Purchase\n\n\n\n\n\n\n\n  \n  \n    I use peppermint oil for many things from bug repellent.. rodent repellent to aromatherapy use for colds and sinus conditions. This product has a true peppermint smell. The dropper fits perfectly and the bottle lasts for months and months. Highly recommend this peppermint oil\n  \nRead more\n  One person found this helpful\n    \n          \n              \n                  Helpful\n              \n          \n      Sending feedback...Thank you for your feedback.Sorry, we failed to record your vote. Please try again\n        Report\n  &lt;img src=\"https://c.media-amazon.com/images/S/amazon-avatars-global/default.png\"/&gt;Amazon Customer4.0 out of 5 stars\n\n\n\n\n\n\n\n  \n  \n    Almost Peppermint but great value!\n  \nReviewed in the United States on August 9, 2024Size: 4.00 Fl Oz (Pack of 1)Color: PeppermintVerified Purchase\n\n\n\n\n\n\n\n  \n  \n    I want to start off by saying things haven’t smelled the same since catching the Rona. I don’t want to downgrade this product without 100 percent confidence in my nose. I will say this does not smell better than Now Foods brand to me. It has a simulated scent if that makes sense? But that could be my nose too.Scent 1-10 = 6Quality 1-10 = 9Value 1-10 = 10Effectiveness = 9I use this to freshen up my home, ward off pest like spiders and mice outdoors. 1 squeeze from the dropper in a diffuser usually gets the house smelling good for hours. I know it wards off crickets and other bugs outside but it’s rather temporary depending on the temperature. Just wish it smelled more like what I’m used to because it is a good value for the amount to price ratio. I can’t knock off stars just to be petty. -1 star for not smelling like what I expected, but the bottle showed up on time and unbroken. Overall pleased.\n  \nRead more\n\n\n\n\n\n\n\n\n\n\n\n \n  \t\t \n\n\n\n\n    \n        \n        \n            \n        \n            \n        \n        \n            \n            \n        \n        \n            \n            \n        \n    \n    \n        \n\n            \n                &lt;img src=\"https://c.media-amazon.com/images/S/amazon-avatars-global/default.png\"/&gt;Amazon Customer\n            \n\n            4.0 out of 5 stars\n            \n                Almost Peppermint but great value!\n            \n            \n            \n                \n                    \n                        \n                        \n                            \n                                \n                                \n                                    Reviewed in the United States on August 9, 2024\n                                \n                            \n                        \n                    \n                \n            \n        \n        \n            I want to start off by saying things haven’t smelled the same since catching the Rona. I don’t want to downgrade this product without 100 percent confidence in my nose. I will say this does not smell better than Now Foods brand to me. It has a simulated scent if that makes sense? But that could be my nose too.Scent 1-10 = 6Quality 1-10 = 9Value 1-10 = 10Effectiveness = 9I use this to freshen up my home, ward off pest like spiders and mice outdoors. 1 squeeze from the dropper in a diffuser usually gets the house smelling good for hours. I know it wards off crickets and other bugs outside but it’s rather temporary depending on the temperature. Just wish it smelled more like what I’m used to because it is a good value for the amount to price ratio. I can’t knock off stars just to be petty. -1 star for not smelling like what I expected, but the bottle showed up on time and unbroken. Overall pleased.\n        \n        \n            \n                Images in this review\n            \n            \n                \n                    \n                        \n                    \n                \n            \n        \n    \n        \n    \n\n\n\n\n\n   function toggleSeeAllView() {\n       P.when('A', 'cr-image-popover-controller').execute(function(A, imagePopoverController) {\n          imagePopoverController.toggleSeeAllView(true);\n       });\n   }\n\n\n       &lt;img alt=\"Customer image\" src=\"https://c.media-amazon.com/images/I/61AqUXXFMgL._SY88.jpg\" height=\"88\" width=\"100%\"/&gt;\n\n        P.when('A', 'cr-image-popover-controller').execute(function(A, imagePopoverController) {\n          A.on(\"a:popover:beforeShow:R10M8Q450A2FPP_gallerySection_main\", function(data) {\n            imagePopoverController.initImagePopover(\"R10M8Q450A2FPP\", \"[https://c.media-amazon.com/images/I/61AqUXXFMgL.jpg]\", data);\n          });\n        });\n    \n\n  3 people found this helpful\n    \n          \n              \n                  Helpful\n              \n          \n      Sending feedback...Thank you for your feedback.Sorry, we failed to record your vote. Please try again\n        Report\n  &lt;img src=\"https://c.media-amazon.com/images/S/amazon-avatars-global/default.png\"/&gt;Frugal Shopper5.0 out of 5 stars\n\n\n\n\n\n\n\n  \n  \n    So versatile\n  \nReviewed in the United States on August 26, 2024Size: 4.00 Fl Oz (Pack of 1)Color: PeppermintVerified Purchase\n\n\n\n\n\n\n\n  \n  \n    We use the peppermint as a mouse deterrent in our rv and as a ant deterrent in our house.  The smell is amazing and fresh. A couple drops go a long way so, it lasts a long time.  It is an easy non chemical solution.\n  \nRead more\n  One person found this helpful\n    \n          \n              \n                  Helpful\n              \n          \n      Sending feedback...Thank you for your feedback.Sorry, we failed to record your vote. Please try again\n        Report\n  &lt;img src=\"https://c.media-amazon.com/images/S/amazon-avatars-global/default.png\"/&gt;Pete P.5.0 out of 5 stars\n\n\n\n\n\n\n\n  \n  \n    Pure peppermint\n  \nReviewed in the United States on September 3, 2024Size: 4.00 Fl Oz (Pack of 1)Color: PeppermintVerified Purchase\n\n\n\n\n\n\n\n  \n  \n    Very nice essential oil. Nice strong aroma. Using some of it mixed with glycerin and soaked in cotton ball to keep mice away.\n  \nRead more\n  \n    \n          \n              \n                  Helpful\n              \n          \n      Sending feedback...Thank you for your feedback.Sorry, we failed to record your vote. Please try again\n        Report\n  &lt;img src=\"https://c.media-amazon.com/images/S/amazon-avatars-global/default.png\"/&gt;Shirley5.0 out of 5 stars\n\n\n\n\n\n\n\n  \n  \n    The real deal.\n  \nReviewed in the United States on August 23, 2024Size: 4.00 Fl Oz (Pack of 1)Color: PeppermintVerified Purchase\n\n\n\n\n\n\n\n  \n  \n    Now this is the real peppermint essence oil. I love it even though I don't like peppermint. It's doing its job. Wonderful I will order again. Thank you for the delivery person as they deserve the praise.\n  \nRead more\n  One person found this helpful\n    \n          \n              \n                  Helpful\n              \n          \n      Sending feedback...Thank you for your feedback.Sorry, we failed to record your vote. Please try again\n        Report",</v>
      </c>
      <c r="AU6" t="str" cm="1">
        <f t="array" ref="AU6">INDEX($P$43:$P$1000, (ROW()-ROW($AU$1))*6 + 1)</f>
        <v>https://www.amazon.com/Brooklyn-Botany-Peppermint-Essential-Oil/dp/B088SYMZGG?th=1&amp;linkCode=ll1&amp;tag=dividy-20&amp;linkId=88a6c0794167b6ef1502a16329afaa7e&amp;language=en_US&amp;ref_=as_li_ss_tl</v>
      </c>
    </row>
    <row r="7" spans="2:47">
      <c r="B7" t="s">
        <v>117</v>
      </c>
      <c r="AO7" t="str" cm="1">
        <f t="array" ref="AO7">INDEX($N$43:$N$1000, (ROW()-ROW($AO$1))*6 + 1)</f>
        <v>https://www.amazon.com/Elmers-Disappearing-Purple-Washable-0-24-ounce/dp/B000VXO4L2/ref=zg_bs_g_arts-crafts_d_sccl_6/133-8364463-3604600?psc</v>
      </c>
      <c r="AP7" t="str" cm="1">
        <f t="array" ref="AP7">INDEX($N$41:$N$1000, (ROW()-ROW($AP$1))*6 + 1)</f>
        <v>Elmer's Disappearing Purple School Glue Sticks, Washable, 7 Grams, 30 Count</v>
      </c>
      <c r="AQ7" t="str" cm="1">
        <f t="array" ref="AQ7">INDEX($N$40:$N$1000, (ROW()-ROW($AQ$1))*6 + 1)</f>
        <v>https://c.media-amazon.com/images/I/71rAGmxn+jL._AC_UL600_SR600,400_.jpg</v>
      </c>
      <c r="AR7" t="str" cm="1">
        <f t="array" ref="AR7">INDEX($N$42:$N$1000, (ROW()-ROW($AR$1))*6 + 1)</f>
        <v>Elmers-Disappearing-Purple-Washable-0-24-ounce</v>
      </c>
      <c r="AS7" t="str" cm="1">
        <f t="array" ref="AS7">INDEX($P$41:$P$1000, (ROW()-ROW($AS$1))*6 + 1)</f>
        <v xml:space="preserve">    "productDetails": "About this item                   Visible Application: Disappearing purple formula helps kids see where the glue is.     Mess-Free: Applies smoothly and dries clear for a neat finish.     Educator’s Choice: The #1 teacher brand, ideal for younger learners' crafting and projects.     Safe and Non-toxic: Acid-free formula is perfect for classrooms and homes.     Bulk Value: Contains 30, 0.24-ounce (7-gram) Elmer’s craft glue sticks.     High Performance: Bonds to most porous and semi-porous materials.     Easy Cleanup: Washable for easy and safe clean-ups.       \n                            ›  See more product details",</v>
      </c>
      <c r="AT7" t="str" cm="1">
        <f t="array" ref="AT7">INDEX($P$42:$P$1000, (ROW()-ROW($AT$1))*6 + 1)</f>
        <v xml:space="preserve">    "customerReviews": "&lt;img src=\"https://c.media-amazon.com/images/S/amazon-avatars-global/default.png\"/&gt;Brittany Brace5.0 out of 5 stars\n\n\n\n\n\n\n\n  \n  \n    Great value!\n  \nReviewed in the United States on August 14, 2024Color: Standard StickSize: 30 CountVerified Purchase\n\n\n\n\n\n\n\n  \n  \n    Great value! Love the multipack for school supplies and leftovers for at home art projects! Performance of Elmer’s is unbeatable. The purple to clear color makes them easy to see and use especially for beginners. Will buy again!\n  \nRead more\n  \n    \n          \n              \n                  Helpful\n              \n          \n      Sending feedback...Thank you for your feedback.Sorry, we failed to record your vote. Please try again\n        Report\n  &lt;img src=\"https://c.media-amazon.com/images/S/amazon-avatars-global/default.png\"/&gt;Randa.b085.0 out of 5 stars\n\n\n\n\n\n\n\n  \n  \n    Great value and wonderful help to the teachers\n  \nReviewed in the United States on July 26, 2024Color: Standard StickSize: 30 CountVerified Purchase\n\n\n\n\n\n\n\n  \n  \n    I buy at least one of these every year, sometimes two, to send to each of my kids' classrooms. I know the teachers appreciate it as they have noted many times. The school supply list asks for two per child, but they always need more things. Amazon has a great price on this every year compared to anywhere else, so I am a repeat buyer! The glue itself is the best brand and type with the disappearing color, especially for younger children.\n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Great product\n  \nReviewed in the United States on August 22, 2024Color: Standard StickSize: 30 CountVerified Purchase\n\n\n\n\n\n\n\n  \n  \n    Purchased for bulk school supplies. Good deal &amp; they work great for elementary school. Also good for home or church crafts.\n  \nRead more\n  \n    \n          \n              \n                  Helpful\n              \n          \n      Sending feedback...Thank you for your feedback.Sorry, we failed to record your vote. Please try again\n        Report\n  &lt;img src=\"https://c.media-amazon.com/images/S/amazon-avatars-global/1d4a2475-1cd1-4fbf-b602-0cffcdbfedd1._CR83%2C0%2C334%2C334_SX460_.jpg\"/&gt;Amit Patel5.0 out of 5 stars\n\n\n\n\n\n\n\n  \n  \n    Great buy and way cheaper on Amazon!\n  \nReviewed in the United States on July 26, 2024Color: Standard StickSize: 30 CountVerified Purchase\n\n\n\n\n\n\n\n  \n  \n    We needed glue sticks for my son's school year.  We only need 12 but given the price, this way cheaper than in Target or Wal-Mart.  We paid less and got more!  As my son is starting kindergarten in the fall we wanted to start understanding how to use these glue sticks before he goes to school.  I love the purple indicator because it helps him understand where to glue so he is aware of how much to use.  The caps are pretty easy to open for him and he has no issues with using the glue stick.\n  \nRead more\n  \n    \n          \n              \n                  Helpful\n              \n          \n      Sending feedback...Thank you for your feedback.Sorry, we failed to record your vote. Please try again\n        Report\n  &lt;img src=\"https://c.media-amazon.com/images/S/amazon-avatars-global/5b0b3f9a-4fb3-4bdf-8149-e1adbfc15db4._CR0%2C39%2C255%2C255_UX460_.jpg\"/&gt;desiree bianchi5.0 out of 5 stars\n\n\n\n\n\n\n\n  \n  \n    Back to school\n  \nReviewed in the United States on August 2, 2024Color: Standard StickSize: 30 CountVerified Purchase\n\n\n\n\n\n\n\n  \n  \n    Dries fast, perfect for back to school when you buy things like this in bulk and a great price. This will last us almost the whole school year. They are small so easy to fit in a pencil pouch or small pocket.\n  \nRead more\n  \n    \n          \n              \n                  Helpful\n              \n          \n      Sending feedback...Thank you for your feedback.Sorry, we failed to record your vote. Please try again\n        Report\n  &lt;img src=\"https://c.media-amazon.com/images/S/amazon-avatars-global/default.png\"/&gt;KJM5.0 out of 5 stars\n\n\n\n\n\n\n\n  \n  \n    Great for teachers!\n  \nReviewed in the United States on August 31, 2024Color: Standard StickSize: 30 CountVerified Purchase\n\n\n\n\n\n\n\n  \n  \n    Great value and function for the price! Bought to throw in a back-to-school teacher bag. This is the only brand we buy for our kiddos due to the quality and ease of gluing\n  \nRead more\n  \n    \n          \n              \n                  Helpful\n              \n          \n      Sending feedback...Thank you for your feedback.Sorry, we failed to record your vote. Please try again\n        Report\n  &lt;img src=\"https://c.media-amazon.com/images/S/amazon-avatars-global/default.png\"/&gt;lolie 4.0 out of 5 stars\n\n\n\n\n\n\n\n  \n  \n    classroom glue\n  \nReviewed in the United States on August 18, 2024Color: Standard StickSize: 30 CountVerified Purchase\n\n\n\n\n\n\n\n  \n  \n    Kids friendly, teacher price friendly\n  \nRead more\n  \n    \n          \n              \n                  Helpful\n              \n          \n      Sending feedback...Thank you for your feedback.Sorry, we failed to record your vote. Please try again\n        Report\n  &lt;img src=\"https://c.media-amazon.com/images/S/amazon-avatars-global/default.png\"/&gt;Andrea5.0 out of 5 stars\n\n\n\n\n\n\n\n  \n  \n    Perfect glue sticks\n  \nReviewed in the United States on May 6, 2024Color: Standard StickSize: 30 CountVerified Purchase\n\n\n\n\n\n\n\n  \n  \n    I recently had the opportunity to try the glue sticks that are perfect for kids' arts and crafts projects, and I must say, they are truly fantastic! These glue sticks have quickly become a staple in our household, as we use them often and they never disappoint.One of the things I love most about these glue sticks is how easy and convenient they are to use. The twist-up design allows for a smooth and controlled application, making it simple for kids to use without any mess or fuss. The glue sticks glide effortlessly onto paper, cardboard, and other craft materials, ensuring that everything stays securely in place.The packaging of these glue sticks is also worth mentioning. They come in a compact and sturdy container that is not only aesthetically pleasing but also practical. The packaging keeps the glue sticks protected and prevents any accidental spills or leaks, which is a huge plus, especially when working with kids.Speaking of kids, these glue sticks are perfect for their arts and crafts projects. Whether they are working on school assignments or creating their own masterpieces at home, these glue sticks are a reliable choice. They provide a strong bond that holds everything together, giving kids the confidence to showcase their creativity.Clean-up is also a breeze with these glue sticks. Unlike traditional liquid glue, there is no need to worry about sticky messes or waiting for glue to dry. The glue sticks dry quickly and leave no residue behind, allowing kids to move on to the next step of their project without any delays or frustrations.Overall, I highly recommend these glue sticks for any arts and crafts enthusiast, especially for kids. They are easy to use, convenient, and provide a reliable bond. The mess-free packaging and quick drying time make them a great choice for any project. So go ahead and grab a pack of these glue sticks for your next creative endeavor. You won't be disappointed!\n  \nRead more\n  \n    \n          \n              \n                  Helpful\n              \n          \n      Sending feedback...Thank you for your feedback.Sorry, we failed to record your vote. Please try again\n        Report",</v>
      </c>
      <c r="AU7" t="str" cm="1">
        <f t="array" ref="AU7">INDEX($P$43:$P$1000, (ROW()-ROW($AU$1))*6 + 1)</f>
        <v>https://www.amazon.com/Elmers-Disappearing-Purple-Washable-0-24-ounce/dp/B000VXO4L2?th=1&amp;linkCode=ll1&amp;tag=dividy-20&amp;linkId=63331ca2b7d06d3ab0bab1b47a8206e1&amp;language=en_US&amp;ref_=as_li_ss_tl</v>
      </c>
    </row>
    <row r="8" spans="2:47">
      <c r="B8" t="s">
        <v>118</v>
      </c>
      <c r="AO8" t="str" cm="1">
        <f t="array" ref="AO8">INDEX($N$43:$N$1000, (ROW()-ROW($AO$1))*6 + 1)</f>
        <v>https://www.amazon.com/Bostitch-Office-HP12-Punch-Capacity/dp/B01GIJLSGG/ref=zg_bs_g_arts-crafts_d_sccl_7/133-8364463-3604600?psc</v>
      </c>
      <c r="AP8" t="str" cm="1">
        <f t="array" ref="AP8">INDEX($N$41:$N$1000, (ROW()-ROW($AP$1))*6 + 1)</f>
        <v>Bostitch Office Premium 3 Hole Punch, 12 Sheet Capacity, Metal, Rubber Base, Easy-Clean Tray, Silver</v>
      </c>
      <c r="AQ8" t="str" cm="1">
        <f t="array" ref="AQ8">INDEX($N$40:$N$1000, (ROW()-ROW($AQ$1))*6 + 1)</f>
        <v>https://c.media-amazon.com/images/I/81AGH5iXtaL._AC_UL600_SR600,400_.jpg</v>
      </c>
      <c r="AR8" t="str" cm="1">
        <f t="array" ref="AR8">INDEX($N$42:$N$1000, (ROW()-ROW($AR$1))*6 + 1)</f>
        <v>Bostitch-Office-HP12-Punch-Capacity</v>
      </c>
      <c r="AS8" t="str" cm="1">
        <f t="array" ref="AS8">INDEX($P$41:$P$1000, (ROW()-ROW($AS$1))*6 + 1)</f>
        <v xml:space="preserve">    "productDetails": "About this item                   Punches up to 12 sheets of paper     Durable, all-metal design     Easy-to-clean chip tray     Rubber base pad for stability during use     3-hole configuration       \n                            ›  See more product details",</v>
      </c>
      <c r="AT8" t="str" cm="1">
        <f t="array" ref="AT8">INDEX($P$42:$P$1000, (ROW()-ROW($AT$1))*6 + 1)</f>
        <v xml:space="preserve">    "customerReviews": "&lt;img src=\"https://c.media-amazon.com/images/S/amazon-avatars-global/default.png\"/&gt;Amazon Customer 5.0 out of 5 stars\n\n\n\n\n\n\n\n  \n  \n    Good three whole punch!\n  \nReviewed in the United States on August 11, 2024Verified Purchase\n\n\n\n\n\n\n\n  \n  \n    I needed a good three whole punch and this was a great price and it’s very sturdy. It does the job beautifully. It is very easy to use.\n  \nRead more\n  3 people found this helpful\n    \n          \n              \n                  Helpful\n              \n          \n      Sending feedback...Thank you for your feedback.Sorry, we failed to record your vote. Please try again\n        Report\n  &lt;img src=\"https://c.media-amazon.com/images/S/amazon-avatars-global/default.png\"/&gt;AubrieHouchens5.0 out of 5 stars\n\n\n\n\n\n\n\n  \n  \n    Easy to use and space saving!\n  \nReviewed in the United States on July 4, 2024Verified Purchase\n\n\n\n\n\n\n\n  \n  \n    I almost opted for a “cuter” option but chose this due to the affordable price and speed of shipping.I am happy with my choice and it is a high quality product which works really well and takes up minimal space!\n  \nRead more\n\n\n\n\n\n\n\n\n\n\n\n \n  \t\t \n\n\n\n\n    \n        \n        \n            \n        \n            \n        \n        \n            \n            \n        \n        \n            \n            \n        \n    \n    \n        \n\n            \n                &lt;img src=\"https://c.media-amazon.com/images/S/amazon-avatars-global/default.png\"/&gt;AubrieHouchens\n            \n\n            5.0 out of 5 stars\n            \n                Easy to use and space saving!\n            \n            \n            \n                \n                    \n                        \n                        \n                            \n                                \n                                \n                                    Reviewed in the United States on July 4, 2024\n                                \n                            \n                        \n                    \n                \n            \n        \n        \n            I almost opted for a “cuter” option but chose this due to the affordable price and speed of shipping.I am happy with my choice and it is a high quality product which works really well and takes up minimal space!\n        \n        \n            \n                Images in this review\n            \n            \n                \n                    \n                        \n                    \n                \n            \n        \n    \n        \n    \n\n\n\n\n\n   function toggleSeeAllView() {\n       P.when('A', 'cr-image-popover-controller').execute(function(A, imagePopoverController) {\n          imagePopoverController.toggleSeeAllView(true);\n       });\n   }\n\n\n       &lt;img alt=\"Customer image\" src=\"https://c.media-amazon.com/images/I/71bvRyaJdkL._SY88.jpg\" height=\"88\" width=\"100%\"/&gt;\n\n        P.when('A', 'cr-image-popover-controller').execute(function(A, imagePopoverController) {\n          A.on(\"a:popover:beforeShow:R3O4CHIA8RL5P_gallerySection_main\", function(data) {\n            imagePopoverController.initImagePopover(\"R3O4CHIA8RL5P\", \"[https://c.media-amazon.com/images/I/71bvRyaJdkL.jpg]\", data);\n          });\n        });\n    \n\n  5 people found this helpful\n    \n          \n              \n                  Helpful\n              \n          \n      Sending feedback...Thank you for your feedback.Sorry, we failed to record your vote. Please try again\n        Report\n  &lt;img src=\"https://c.media-amazon.com/images/S/amazon-avatars-global/8880fbd8-f84a-4f26-b39e-3b9d2629cbf4._CR0%2C0%2C448%2C448_UX460_.jpg\"/&gt;Loral5.0 out of 5 stars\n\n\n\n\n\n\n\n  \n  \n    Works great, and much heavier duty than I expected.\n  \nReviewed in the United States on July 30, 2024Verified Purchase\n\n\n\n\n\n\n\n  \n  \n    If you work in an office punching holes all day, this may be a little light duty, but for someone using for home use, it's heavy duty.  Top is all metal.Has a reservoir under to catch the punched holes.I think some of the reviews on here are for all products sold by this seller, so watch you're not reading the wrong reviews.I will point out that some people say there is no guide to know where the paper should align.  I have to say, this threw me at first, and I was disappointed, BUT, there is a guide, but it is small and not adjustable.  I think if you get a more expensive model, you have the feature.  But if you're placing this on a solid surface where the paper would insert from right to left, there is a guide that would be to the bottom.  If you have a stack of say, 10 pieces of paper, just light guide them to the stop, and that is your alignment.For me, this punched perfect for my 3-ring binders.  I needed both, which I ordered on Amazon, of the hole punch and 3-ring binders.  I'm taking an online language course, and I needed to print some large PDF files and wanted the binders and hole punch to have tangible copies.\n  \nRead more\n  4 people found this helpful\n    \n          \n              \n                  Helpful\n              \n          \n      Sending feedback...Thank you for your feedback.Sorry, we failed to record your vote. Please try again\n        Report\n  &lt;img src=\"https://c.media-amazon.com/images/S/amazon-avatars-global/default.png\"/&gt;Douglas Tillett5.0 out of 5 stars\n\n\n\n\n\n\n\n  \n  \n    Does the job!\n  \nReviewed in the United States on July 16, 2024Verified Purchase\n\n\n\n\n\n\n\n  \n  \n    The functionality of the hole puncher works admirably. It did punch through 12 sheets as is specified. I already used it two days in a row and still no jams a little hard for me but it was no hassle for my husband .The holes are cleanly cut. Its none-slip base prevents it from sliding around on the desk adding stability during use. Portable good size fits in backpacks. Durable, easy to use, and versatile enough for varies papers sizes.\n  \nRead more\n\n\n\n\n\n\n\n\n\n\n\n \n  \t\t \n\n\n\n\n    \n        \n        \n            \n        \n            \n        \n        \n            \n            \n        \n        \n            \n            \n        \n    \n    \n        \n\n            \n                &lt;img src=\"https://c.media-amazon.com/images/S/amazon-avatars-global/default.png\"/&gt;Douglas Tillett\n            \n\n            5.0 out of 5 stars\n            \n                Does the job!\n            \n            \n            \n                \n                    \n                        \n                        \n                            \n                                \n                                \n                                    Reviewed in the United States on July 16, 2024\n                                \n                            \n                        \n                    \n                \n            \n        \n        \n            The functionality of the hole puncher works admirably. It did punch through 12 sheets as is specified. I already used it two days in a row and still no jams a little hard for me but it was no hassle for my husband .The holes are cleanly cut. Its none-slip base prevents it from sliding around on the desk adding stability during use. Portable good size fits in backpacks. Durable, easy to use, and versatile enough for varies papers sizes.\n        \n        \n            \n                Images in this review\n            \n            \n                \n                    \n                        \n                    \n                \n            \n        \n    \n        \n    \n\n\n\n\n\n   function toggleSeeAllView() {\n       P.when('A', 'cr-image-popover-controller').execute(function(A, imagePopoverController) {\n          imagePopoverController.toggleSeeAllView(true);\n       });\n   }\n\n\n       &lt;img alt=\"Customer image\" src=\"https://c.media-amazon.com/images/I/71pzyG3OKqL._SY88.jpg\" height=\"88\" width=\"100%\"/&gt;\n\n        P.when('A', 'cr-image-popover-controller').execute(function(A, imagePopoverController) {\n          A.on(\"a:popover:beforeShow:R3CLXDK7AHJRTY_gallerySection_main\", function(data) {\n            imagePopoverController.initImagePopover(\"R3CLXDK7AHJRTY\", \"[https://c.media-amazon.com/images/I/71pzyG3OKqL.jpg]\", data);\n          });\n        });\n    \n\n  2 people found this helpful\n    \n          \n              \n                  Helpful\n              \n          \n      Sending feedback...Thank you for your feedback.Sorry, we failed to record your vote. Please try again\n        Report\n  &lt;img src=\"https://c.media-amazon.com/images/S/amazon-avatars-global/default.png\"/&gt;rani4.0 out of 5 stars\n\n\n\n\n\n\n\n  \n  \n    Works well\n  \nReviewed in the United States on November 24, 2021Verified Purchase\n\n\n\n\n\n\n\n  \n  \n    This little guy doesn’t look like much, but it punches above its weight, for sure (ha ha). Seriously, I am trying to organize a very disorganized parent, decades worth of stuff, and much of it was going into binders. I couldn’t find his punch in all the chaos and bought this one. It’s inexpensive, good quality, and has held up well to a significant amount of use.Why not five stars? Every so often, the uppermost hole doesn’t cut cleanly and gets slightly stuck, and I have to re-punch, which I don’t love doing. But it’s not that common, and it is something I’ve seen with every type of punch I’ve ever used.As far as the people complaining there are no guides, there ARE. There is one at the back so the paper doesn’t go in too far, and there’s another at the bottom—if you’re holding the punch in your left hand, and the paper in your right, slide it in and then slide gently toward the bottom. There is a small lip there that tells you the perfect position to stop in for the paper to sit properly in the binder.If, like me, you get in a hurry and sometimes flip things around, it won’t work as well. The holes won’t line up where you want them if you do it with the punch in the right hand and the papers in the left. That’s not the fault of the device, mind; it’s a reflection on the orientation of the rings in a standard three hole binder. This is a one-way-for-proper-use device, but when you use it right, it works beautifully.Oh, and I’ve abused it as far as using more sheets than recommended at a time, because I don’t sit there and count them. It still does a great job, and the spring is still nice and springy.For the price point, totally worth it. I’d give it five stars if it didn’t get stuck every now and then, for sure.\n  \nRead more\n  16 people found this helpful\n    \n          \n              \n                  Helpful\n              \n          \n      Sending feedback...Thank you for your feedback.Sorry, we failed to record your vote. Please try again\n        Report\n  &lt;img src=\"https://c.media-amazon.com/images/S/amazon-avatars-global/default.png\"/&gt;rigo5.0 out of 5 stars\n\n\n\n\n\n\n\n  \n  \n    Quality product for unbelievable price!👌\n  \nReviewed in the United States on August 26, 2024Verified Purchase\n\n\n\n\n\n\n\n  \n  \n    After looking around this was the best pick &amp; I'm Extremely satisfied with this hole puncher. Feels &amp; looks well made; of good heavy duty quality materials &amp; I believe will last long. The price was even better &amp; I'm glad I bought it when I did. Great addition to my college supplies! Highly recommend.\n  \nRead more\n\n\n\n\n\n\n\n\n\n\n\n \n  \t\t \n\n\n\n\n    \n        \n        \n            \n        \n            \n        \n        \n            \n            \n        \n        \n            \n            \n        \n    \n    \n        \n\n            \n                &lt;img src=\"https://c.media-amazon.com/images/S/amazon-avatars-global/default.png\"/&gt;rigo\n            \n\n            5.0 out of 5 stars\n            \n                Quality product for unbelievable price!👌\n            \n            \n            \n                \n                    \n                        \n                        \n                            \n                                \n                                \n                                    Reviewed in the United States on August 26, 2024\n                                \n                            \n                        \n                    \n                \n            \n        \n        \n            After looking around this was the best pick &amp; I'm Extremely satisfied with this hole puncher. Feels &amp; looks well made; of good heavy duty quality materials &amp; I believe will last long. The price was even better &amp; I'm glad I bought it when I did. Great addition to my college supplies! Highly recommend.\n        \n        \n            \n                Images in this review\n            \n            \n                \n                    \n                        \n                    \n                        \n                    \n                \n            \n        \n    \n        \n    \n\n\n\n\n\n   function toggleSeeAllView() {\n       P.when('A', 'cr-image-popover-controller').execute(function(A, imagePopoverController) {\n          imagePopoverController.toggleSeeAllView(true);\n       });\n   }\n\n\n       &lt;img alt=\"Customer image\" src=\"https://c.media-amazon.com/images/I/71dbwoSAFrL._SY88.jpg\" height=\"88\" width=\"100%\"/&gt;&lt;img alt=\"Customer image\" src=\"https://c.media-amazon.com/images/I/71EimhCw+PL._SY88.jpg\" height=\"88\" width=\"100%\"/&gt;\n\n        P.when('A', 'cr-image-popover-controller').execute(function(A, imagePopoverController) {\n          A.on(\"a:popover:beforeShow:R375ZISBBPXYEU_gallerySection_main\", function(data) {\n            imagePopoverController.initImagePopover(\"R375ZISBBPXYEU\", \"[https://c.media-amazon.com/images/I/71dbwoSAFrL.jpg, https://c.media-amazon.com/images/I/71EimhCw+PL.jpg]\", data);\n          });\n        });\n    \n\n  \n    \n          \n              \n                  Helpful\n              \n          \n      Sending feedback...Thank you for your feedback.Sorry, we failed to record your vote. Please try again\n        Report\n  &lt;img src=\"https://c.media-amazon.com/images/S/amazon-avatars-global/default.png\"/&gt;Alex5.0 out of 5 stars\n\n\n\n\n\n\n\n  \n  \n    Great value for a normal use 3 hole punch!\n  \nReviewed in the United States on August 31, 2024Verified Purchase\n\n\n\n\n\n\n\n  \n  \n    This Boston 3 hole punch isn’t adjustable but it does the job for standard binders.  It’s got just enough weight to not flip around when you are using it but also light enough to move around if needed.  The action is smooth but it’s listed at 12 pages so if you have a lot of pages, it won’t be the most efficient.  I shopped around locally but this was the best value by far!  The grey color looks great too!\n  \nRead more\n\n\n\n\n\n\n\n\n\n\n\n \n  \t\t \n\n\n\n\n    \n        \n        \n            \n        \n            \n        \n        \n            \n            \n        \n        \n            \n            \n        \n    \n    \n        \n\n            \n                &lt;img src=\"https://c.media-amazon.com/images/S/amazon-avatars-global/default.png\"/&gt;Alex\n            \n\n            5.0 out of 5 stars\n            \n                Great value for a normal use 3 hole punch!\n            \n            \n            \n                \n                    \n                        \n                        \n                            \n                                \n                                \n                                    Reviewed in the United States on August 31, 2024\n                                \n                            \n                        \n                    \n                \n            \n        \n        \n            This Boston 3 hole punch isn’t adjustable but it does the job for standard binders.  It’s got just enough weight to not flip around when you are using it but also light enough to move around if needed.  The action is smooth but it’s listed at 12 pages so if you have a lot of pages, it won’t be the most efficient.  I shopped around locally but this was the best value by far!  The grey color looks great too!\n        \n        \n            \n                Images in this review\n            \n            \n                \n                    \n                        \n                    \n                \n            \n        \n    \n        \n    \n\n\n\n\n\n   function toggleSeeAllView() {\n       P.when('A', 'cr-image-popover-controller').execute(function(A, imagePopoverController) {\n          imagePopoverController.toggleSeeAllView(true);\n       });\n   }\n\n\n       &lt;img alt=\"Customer image\" src=\"https://c.media-amazon.com/images/I/71yakvrLUiL._SY88.jpg\" height=\"88\" width=\"100%\"/&gt;\n\n        P.when('A', 'cr-image-popover-controller').execute(function(A, imagePopoverController) {\n          A.on(\"a:popover:beforeShow:R9KEARHHVA8GK_gallerySection_main\", function(data) {\n            imagePopoverController.initImagePopover(\"R9KEARHHVA8GK\", \"[https://c.media-amazon.com/images/I/71yakvrLUiL.jpg]\", data);\n          });\n        });\n    \n\n  \n    \n          \n              \n                  Helpful\n              \n          \n      Sending feedback...Thank you for your feedback.Sorry, we failed to record your vote. Please try again\n        Report\n  &lt;img src=\"https://c.media-amazon.com/images/S/amazon-avatars-global/default.png\"/&gt;Buck5.0 out of 5 stars\n\n\n\n\n\n\n\n  \n  \n    Heavy duty, the price was unbeatable!  Gotta order!\n  \nReviewed in the United States on July 27, 2024Verified Purchase\n\n\n\n\n\n\n\n  \n  \n    My hole punch broke .. yes they break especially if they are cheap. I did not even have to splurge on this hole punch - it was a great deal all around ! # winning\n  \nRead more\n  \n    \n          \n              \n                  Helpful\n              \n          \n      Sending feedback...Thank you for your feedback.Sorry, we failed to record your vote. Please try again\n        Report",</v>
      </c>
      <c r="AU8" t="str" cm="1">
        <f t="array" ref="AU8">INDEX($P$43:$P$1000, (ROW()-ROW($AU$1))*6 + 1)</f>
        <v>https://www.amazon.com/Bostitch-Office-HP12-Punch-Capacity/dp/B01GIJLSGG?psc=&amp;linkCode=ll1&amp;tag=dividy-20&amp;linkId=8b02a79699fa144b93458f0f78bb2267&amp;language=en_US&amp;ref_=as_li_ss_tl</v>
      </c>
    </row>
    <row r="9" spans="2:47">
      <c r="B9" t="s">
        <v>119</v>
      </c>
      <c r="AO9" t="str" cm="1">
        <f t="array" ref="AO9">INDEX($N$43:$N$1000, (ROW()-ROW($AO$1))*6 + 1)</f>
        <v>https://www.amazon.com/Rosemary-Oil-for-Hair-Growth-Essential/dp/B09PR9R9SL/ref=zg_bs_g_arts-crafts_d_sccl_8/133-8364463-3604600?psc</v>
      </c>
      <c r="AP9" t="str" cm="1">
        <f t="array" ref="AP9">INDEX($N$41:$N$1000, (ROW()-ROW($AP$1))*6 + 1)</f>
        <v>Kukka Rosemary Oil for Hair - 100% Natural Rosemary Hair Oil Rosemary Essential Oils for Skin Diffuser &amp; Aromatherapy - Soap Making Scent &amp; DIY (4 Fl Oz)</v>
      </c>
      <c r="AQ9" t="str" cm="1">
        <f t="array" ref="AQ9">INDEX($N$40:$N$1000, (ROW()-ROW($AQ$1))*6 + 1)</f>
        <v>https://c.media-amazon.com/images/I/61oBuXE2TtL._AC_UL600_SR600,400_.jpg</v>
      </c>
      <c r="AR9" t="str" cm="1">
        <f t="array" ref="AR9">INDEX($N$42:$N$1000, (ROW()-ROW($AR$1))*6 + 1)</f>
        <v>Rosemary-Oil-for-Hair-Growth-Essential</v>
      </c>
      <c r="AS9" t="str" cm="1">
        <f t="array" ref="AS9">INDEX($P$41:$P$1000, (ROW()-ROW($AS$1))*6 + 1)</f>
        <v xml:space="preserve">    "productDetails": "About this item                   FOR FULLER-LOOKING HAIR. Rosemary oil for hair or aceite de romero para el cabello is the perfect addition to daily hair rituals for natural hair nourishment. Add 1-2 drops of pure rosemary essential oil into hair care routines.     NOURISHING FOR SKIN. Rosemary oil for skin may also help to cleanse and nourish dry and dull-looking complexions to enjoy supple-looking skin. Use 1-2 drops of essential oils rosemary with carrier oil to make a face-cleansing oil.     FRESHENS UP COMMON AREAS. Rosemary essential oils release a sweet, herbaceous scent that is both soothing and refreshing, perfect for diffusing and incorporating into DIYs. Use rosemary essential oil for diffuser, humidifiers or car fresheners.     A WOODY FRAGRANCE FOR DIY RECIPES. Create a variety of handmade products with rosemary oil essential like rosemary hair oil, skincare serums, nourishing lotions, scented candles or even when soap making for a skin pampering experience.     CRUELTY-FREE, NON-GMO &amp; NATURAL. Self-care routines just got better with our plant-powered rosemary oil essential oil. Sourced from Spanish rosemary leaves and bottled for you —a perfect way to elevate your personal routines.       \n                            ›  See more product details",</v>
      </c>
      <c r="AT9" t="str" cm="1">
        <f t="array" ref="AT9">INDEX($P$42:$P$1000, (ROW()-ROW($AT$1))*6 + 1)</f>
        <v xml:space="preserve">    "customerReviews": "&lt;img src=\"https://c.media-amazon.com/images/S/amazon-avatars-global/default.png\"/&gt;James 5.0 out of 5 stars\n\n\n\n\n\n\n\n  \n  \n    Great Product !! Potent\n  \nReviewed in the United States on September 3, 2024Size: 4.00 Fl Oz (Pack of 1)Color: CloveVerified Purchase\n\n\n\n\n\n\n\n  \n  \n    I purchased Clove Bud Oil to ward off fleas from a stray cat in my yard.  Within days of spraying the issue was resolved and my indoor space was pest free.  I personally like the smell but it does not linger more than a few hours. The diluted oil did not stain fabric nor furniture. This a safe and highly effective remedy, and a great alternative to poison or harmful chemicals.\n  \nRead more\n  3 people found this helpful\n    \n          \n              \n                  Helpful\n              \n          \n      Sending feedback...Thank you for your feedback.Sorry, we failed to record your vote. Please try again\n        Report\n  &lt;img src=\"https://c.media-amazon.com/images/S/amazon-avatars-global/default.png\"/&gt;Lizzy5.0 out of 5 stars\n\n\n\n\n\n\n\n  \n  \n    Just what I needed\n  \nReviewed in the United States on September 1, 2024Size: 4.00 Fl Oz (Pack of 1)Color: Tea TreeVerified Purchase\n\n\n\n\n\n\n\n  \n  \n    I use this oil as an additive for homemade cleaning products.  Works perfectly for adding to unscented laundry powder and in daily all purpose cleaner. Scent smells nice, helps keep things smelling clean and helps repels the bugs hooray!  this size has lasted me a long time after a few months I still have half a bottle.\n  \nRead more\n  One person found this helpful\n    \n          \n              \n                  Helpful\n              \n          \n      Sending feedback...Thank you for your feedback.Sorry, we failed to record your vote. Please try again\n        Report\n  &lt;img src=\"https://c.media-amazon.com/images/S/amazon-avatars-global/default.png\"/&gt;Born on a Monday5.0 out of 5 stars\n\n\n\n\n\n\n\n  \n  \n    Works on roaches\n  \nReviewed in the United States on August 15, 2024Size: 4.00 Fl Oz (Pack of 1)Color: PeppermintVerified Purchase\n\n\n\n\n\n\n\n  \n  \n    I bought this peppermint oil to mix with another liquid to keep roaches from entering my house. According to my research, it was the best odor to use. Roaches hate the smell of peppermint. I put it on my door entry, around my window frames, and anywhere else they were coming in. I also sprayed it at the bottom of my sliding glass door entry. It has worked great. I also found that if I saw one who \"dared' to come in and walk on my floor, spraying them with it killed it. I need to find it by the gallon size. Well, maybe not with winter coming soon.The article gave the top 10 ways to get rid of these nasty bugs and the peppermint was the first one listed.\n  \nRead more\n  26 people found this helpful\n    \n          \n              \n                  Helpful\n              \n          \n      Sending feedback...Thank you for your feedback.Sorry, we failed to record your vote. Please try again\n        Report\n  &lt;img src=\"https://c.media-amazon.com/images/S/amazon-avatars-global/default.png\"/&gt;Marie4.0 out of 5 stars\n\n\n\n\n\n\n\n  \n  \n    Coca Cola Vanilla?\n  \nReviewed in the United States on August 21, 2024Size: 4.00 Fl Oz (Pack of 1)Color: VanillaVerified Purchase\n\n\n\n\n\n\n\n  \n  \n    I’ll start by saying this does smell really good. When I first opened the package, and got a whiff of it , I couldn’t put my finger on what the smell reminded me of. That was until I smelled it again a few days later &amp; immediately said to myself “this smells like Vanilla Coke ! Then I asked my sister to smell it (without mentioning that to her) and I say “what does the smell remind you of?” Her : “Umm.. kinda like Coke or Pepsi with vanilla, but it smells super good !” I’m like yeah I knew my sense of smell wasn’t off..So idk, maybe I’ll let it macerate for a bit &amp; see if that changes anything, because yes I do enjoy the smell, but I don’t enjoy the thought of people passing by me and wondering if I bathed in vanilla Coca Cola 🤣\n  \nRead more\n\n\n\n\n\n\n\n\n\n\n\n \n  \t\t \n\n\n\n\n    \n        \n        \n            \n        \n            \n        \n        \n            \n            \n        \n        \n            \n            \n        \n    \n    \n        \n\n            \n                &lt;img src=\"https://c.media-amazon.com/images/S/amazon-avatars-global/default.png\"/&gt;Marie\n            \n\n            4.0 out of 5 stars\n            \n                Coca Cola Vanilla?\n            \n            \n            \n                \n                    \n                        \n                        \n                            \n                                \n                                \n                                    Reviewed in the United States on August 21, 2024\n                                \n                            \n                        \n                    \n                \n            \n        \n        \n            I’ll start by saying this does smell really good. When I first opened the package, and got a whiff of it , I couldn’t put my finger on what the smell reminded me of. That was until I smelled it again a few days later &amp; immediately said to myself “this smells like Vanilla Coke ! Then I asked my sister to smell it (without mentioning that to her) and I say “what does the smell remind you of?” Her : “Umm.. kinda like Coke or Pepsi with vanilla, but it smells super good !” I’m like yeah I knew my sense of smell wasn’t off..So idk, maybe I’ll let it macerate for a bit &amp; see if that changes anything, because yes I do enjoy the smell, but I don’t enjoy the thought of people passing by me and wondering if I bathed in vanilla Coca Cola 🤣\n        \n        \n            \n                Images in this review\n            \n            \n                \n                    \n                        \n                    \n                \n            \n        \n    \n        \n    \n\n\n\n\n\n   function toggleSeeAllView() {\n       P.when('A', 'cr-image-popover-controller').execute(function(A, imagePopoverController) {\n          imagePopoverController.toggleSeeAllView(true);\n       });\n   }\n\n\n       &lt;img alt=\"Customer image\" src=\"https://c.media-amazon.com/images/I/61kD71ivfoL._SY88.jpg\" height=\"88\" width=\"100%\"/&gt;\n\n        P.when('A', 'cr-image-popover-controller').execute(function(A, imagePopoverController) {\n          A.on(\"a:popover:beforeShow:R9LM5QQF9OILA_gallerySection_main\", function(data) {\n            imagePopoverController.initImagePopover(\"R9LM5QQF9OILA\", \"[https://c.media-amazon.com/images/I/61kD71ivfoL.jpg]\", data);\n          });\n        });\n    \n\n  8 people found this helpful\n    \n          \n              \n                  Helpful\n              \n          \n      Sending feedback...Thank you for your feedback.Sorry, we failed to record your vote. Please try again\n        Report\n  &lt;img src=\"https://c.media-amazon.com/images/S/amazon-avatars-global/default.png\"/&gt;Claude R5.0 out of 5 stars\n\n\n\n\n\n\n\n  \n  \n    Good for scalp and hair\n  \nReviewed in the United States on September 3, 2024Size: 4.00 Fl Oz (Pack of 1)Color: PeppermintVerified Purchase\n\n\n\n\n\n\n\n  \n  \n    Instead of using dandruff shampoos with zinc, I mix peppermint and thyme essential oils in regular shampoo and conditioner. I prefer the way my scalp feels and hair looks with this combination, and I recommend the oil.\n  \nRead more\n  One person found this helpful\n    \n          \n              \n                  Helpful\n              \n          \n      Sending feedback...Thank you for your feedback.Sorry, we failed to record your vote. Please try again\n        Report\n  &lt;img src=\"https://c.media-amazon.com/images/S/amazon-avatars-global/default.png\"/&gt;Nickey5.0 out of 5 stars\n\n\n\n\n\n\n\n  \n  \n    This stuff works great for teeth nerve pain\n  \nReviewed in the United States on August 17, 2024Size: 4.00 Fl Oz (Pack of 1)Color: CloveVerified Purchase\n\n\n\n\n\n\n\n  \n  \n    This really works for your dental pain, I couldn't get an appointment over the weekend to get my broken tooth pulled for a few days, I needed some relief asap and decided to try this and it works great, only thing it does this tingly/ numbing feeling in your mouth which at first seems weird but that's how you know it's working. I put it on a q tip and ribbed on my gums and It calmed my tooth nerve and the pain was gone. So defitinely get some if you have tooth pain and can't get to your dentist asap.\n  \nRead more\n  25 people found this helpful\n    \n          \n              \n                  Helpful\n              \n          \n      Sending feedback...Thank you for your feedback.Sorry, we failed to record your vote. Please try again\n        Report\n  &lt;img src=\"https://c.media-amazon.com/images/S/amazon-avatars-global/default.png\"/&gt;Sahar4.0 out of 5 stars\n\n\n\n\n\n\n\n  \n  \n    It wasn't as effective as expected.\n  \nReviewed in the United States on September 3, 2024Size: 4.00 Fl Oz (Pack of 1)Color: CloveVerified Purchase\n\n\n\n\n\n\n\n  \n  \n    I expected the Clove oil to be more potent and effective, however, it was not. I'll still use it though\n  \nRead more\n  \n    \n          \n              \n                  Helpful\n              \n          \n      Sending feedback...Thank you for your feedback.Sorry, we failed to record your vote. Please try again\n        Report\n  &lt;img src=\"https://c.media-amazon.com/images/S/amazon-avatars-global/default.png\"/&gt;Amazon Customer5.0 out of 5 stars\n\n\n\n\n\n\n\n  \n  \n    Really love the smell\n  \nReviewed in the United States on August 8, 2024Size: 4.00 Fl Oz (Pack of 1)Color: RosemaryVerified Purchase\n\n\n\n\n\n\n\n  \n  \n    Very potent so you may want to dilute with a neutral oil if it's too strong for you.Really love the smell, it seems to be a bit more floral and balsam-like than the rosemary I cook with.I've been trying it in combination with a few other oils and it works really well with other scents.Comes with a plastic cap for storage and a squeeze dropper.If you don't plan on using the oil within a few months it's a good idea to use the plastic cap and wash the dropper out. If the dropper bulb is left in contact with strong oils like this for extended periods of time, the rubber will dissolve and ruin the dropper.\n  \nRead more\n  19 people found this helpful\n    \n          \n              \n                  Helpful\n              \n          \n      Sending feedback...Thank you for your feedback.Sorry, we failed to record your vote. Please try again\n        Report",</v>
      </c>
      <c r="AU9" t="str" cm="1">
        <f t="array" ref="AU9">INDEX($P$43:$P$1000, (ROW()-ROW($AU$1))*6 + 1)</f>
        <v>https://www.amazon.com/Rosemary-Oil-for-Hair-Growth-Essential/dp/B09PR9R9SL?psc=&amp;linkCode=ll1&amp;tag=dividy-20&amp;linkId=46625e628efae15239c4c2738d812040&amp;language=en_US&amp;ref_=as_li_ss_tl</v>
      </c>
    </row>
    <row r="10" spans="2:47">
      <c r="B10" t="s">
        <v>120</v>
      </c>
      <c r="AO10" t="str" cm="1">
        <f t="array" ref="AO10">INDEX($N$43:$N$1000, (ROW()-ROW($AO$1))*6 + 1)</f>
        <v>https://www.amazon.com/Amazon-Basics-Washable-School-Sticks/dp/B0CRCWCGNW/ref=zg_bs_g_arts-crafts_d_sccl_9/133-8364463-3604600?psc</v>
      </c>
      <c r="AP10" t="str" cm="1">
        <f t="array" ref="AP10">INDEX($N$41:$N$1000, (ROW()-ROW($AP$1))*6 + 1)</f>
        <v>Amazon Basics Purple Washable School Glue Sticks, Dries Clear, 0.21-oz Stick, 2-Pack</v>
      </c>
      <c r="AQ10" t="str" cm="1">
        <f t="array" ref="AQ10">INDEX($N$40:$N$1000, (ROW()-ROW($AQ$1))*6 + 1)</f>
        <v>https://c.media-amazon.com/images/I/61m1vN8DoML._AC_UL600_SR600,400_.jpg</v>
      </c>
      <c r="AR10" t="str" cm="1">
        <f t="array" ref="AR10">INDEX($N$42:$N$1000, (ROW()-ROW($AR$1))*6 + 1)</f>
        <v>Amazon-Basics-Washable-School-Sticks</v>
      </c>
      <c r="AS10" t="str" cm="1">
        <f t="array" ref="AS10">INDEX($P$41:$P$1000, (ROW()-ROW($AS$1))*6 + 1)</f>
        <v xml:space="preserve">    "productDetails": "About this item                   2-pack of purple glue sticks (0.2 ounces each); applies as purple, dries clear     Effectively adheres items together, including paper, paper card     Safe formula; ideal for school, home, and arts &amp; crafts     Easily washes away from hands and clothes for quick cleanup     Measures 0.78 by 0.78 by 3.15 inches       \n                            ›  See more product details",</v>
      </c>
      <c r="AT10" t="str" cm="1">
        <f t="array" ref="AT10">INDEX($P$42:$P$1000, (ROW()-ROW($AT$1))*6 + 1)</f>
        <v xml:space="preserve">    "customerReviews": "&lt;img src=\"https://c.media-amazon.com/images/S/amazon-avatars-global/default.png\"/&gt;Wehash Technology5.0 out of 5 stars\n\n\n\n\n\n\n\n  \n  \n    Stick with Success: Amazon Basics Washable School Glue Sticks, Dries Clear, 2-Pack, Purple\n  \nReviewed in the United States on August 3, 2024Color: PurpleSize: 2-PackVerified Purchase\n\n\n\n\n\n\n\n  \n  \n    Transform your crafting and school projects with the Amazon Basics Washable School Glue Sticks, the reliable choice for students, teachers, and DIY enthusiasts. Designed for ease of use and efficiency, these glue sticks are a must-have for any project that requires precision and cleanliness. Here’s why the Amazon Basics Glue Sticks are your go-to adhesive solution.1. Effortless Application and PrecisionThe Amazon Basics Glue Sticks offer a smooth, effortless application that ensures even coverage every time. The twist-up design allows for precise control, making it easy to apply glue exactly where you need it. Whether you’re working on intricate paper crafts or simple school assignments, these glue sticks deliver the accuracy you require for perfect results.2. Convenient Color and Invisible FinishStarting in a vibrant purple color, the glue provides a visual guide to ensure full coverage, preventing missed spots and reducing waste. As it dries, the glue becomes clear, leaving no visible residue and ensuring a neat, polished finish. This feature is particularly beneficial for young students and beginners, helping them build confidence in their crafting skills.3. Washable and Kid-FriendlyParents and teachers can breathe a sigh of relief knowing that the Amazon Basics Glue Sticks are completely washable. Any accidental messes on clothing or surfaces can be easily removed with soap and water, making these glue sticks safe and convenient for children to use. The non-toxic formula ensures peace of mind for guardians and educators alike.4. Strong Adhesive for Multiple MaterialsDespite their kid-friendly design, these glue sticks offer a strong adhesive bond suitable for a variety of materials, including paper, cardboard, photos, and lightweight fabrics. The versatile formula makes them ideal for both school projects and home crafts, allowing for creativity without limitations.5. Compact and Portable DesignThe compact size of the Amazon Basics Glue Sticks makes them perfect for on-the-go use. Whether you’re heading to school, work, or a craft class, these glue sticks easily fit into backpacks, pencil cases, and crafting kits. The secure cap ensures they stay fresh and ready for use whenever inspiration strikes.6. Economical 2-PackWith the convenient 2-pack, you get great value without compromising quality. Keep one at home and one in your backpack or office drawer, ensuring you always have a reliable adhesive on hand for any project that comes your way. The dual pack offers lasting supply, perfect for students who need dependable adhesive throughout the school year.Final Verdict: The Perfect Adhesive Solution for All AgesThe Amazon Basics Washable School Glue Sticks are an indispensable tool for anyone who values precision, ease of use, and versatility in their crafting and educational projects. With their unique color-changing feature, strong adhesive properties, and kid-friendly design, these glue sticks cater to users of all ages and skill levels.Elevate your crafting and schoolwork with the Amazon Basics Glue Sticks, and enjoy the perfect blend of convenience, reliability, and creativity. Whether you’re a student, teacher, or craft enthusiast, these glue sticks are sure to stick with you through every project, big or small.\n  \nRead more\n  5 people found this helpful\n    \n          \n              \n                  Helpful\n              \n          \n      Sending feedback...Thank you for your feedback.Sorry, we failed to record your vote. Please try again\n        Report\n  &lt;img src=\"https://c.media-amazon.com/images/S/amazon-avatars-global/default.png\"/&gt;Quinn S5.0 out of 5 stars\n\n\n\n\n\n\n\n  \n  \n    Good value!\n  \nReviewed in the United States on August 25, 2024Color: PurpleSize: 60-PackVerified Purchase\n\n\n\n\n\n\n\n  \n  \n    These work great in my classroom. I haven't had any trouble with them drying up and they work well for gluing papers into our notebooks.\n  \nRead more\n  One person found this helpful\n    \n          \n              \n                  Helpful\n              \n          \n      Sending feedback...Thank you for your feedback.Sorry, we failed to record your vote. Please try again\n        Report\n  &lt;img src=\"https://c.media-amazon.com/images/S/amazon-avatars-global/default.png\"/&gt;Azure Sky5.0 out of 5 stars\n\n\n\n\n\n\n\n  \n  \n    Amazing price, amazing glue\n  \nReviewed in the United States on August 10, 2024Color: PurpleSize: 4-PackVerified Purchase\n\n\n\n\n\n\n\n  \n  \n    This is a wonderful product.  It sticks things well.  It seems to have more staying power than the normal glue sticks.  I would highly recommend this to others.\n  \nRead more\n  2 people found this helpful\n    \n          \n              \n                  Helpful\n              \n          \n      Sending feedback...Thank you for your feedback.Sorry, we failed to record your vote. Please try again\n        Report\n  &lt;img src=\"https://c.media-amazon.com/images/S/amazon-avatars-global/default.png\"/&gt;Anastasia Wright5.0 out of 5 stars\n\n\n\n\n\n\n\n  \n  \n    Great Value!!\n  \nReviewed in the United States on August 20, 2024Color: PurpleSize: 60-PackVerified Purchase\n\n\n\n\n\n\n\n  \n  \n    I recently tried Amazon Basics batteries and found them to be a great value. They work well for everyday items like remotes and toys, providing reliable power without frequent replacements. They’re not as long-lasting as some premium brands, but they offer solid performance at a budget-friendly price. Overall, they’re a practical choice for anyone looking to stock up on batteries without spending too much.\n  \nRead more\n  2 people found this helpful\n    \n          \n              \n                  Helpful\n              \n          \n      Sending feedback...Thank you for your feedback.Sorry, we failed to record your vote. Please try again\n        Report\n  &lt;img src=\"https://c.media-amazon.com/images/S/amazon-avatars-global/default.png\"/&gt;Molly4.0 out of 5 stars\n\n\n\n\n\n\n\n  \n  \n    Great value. Great product\n  \nReviewed in the United States on July 8, 2024Color: PurpleSize: 60-PackVerified Purchase\n\n\n\n\n\n\n\n  \n  \n    Great replacement for name brand\n  \nRead more\n  One person found this helpful\n    \n          \n              \n                  Helpful\n              \n          \n      Sending feedback...Thank you for your feedback.Sorry, we failed to record your vote. Please try again\n        Report\n  &lt;img src=\"https://c.media-amazon.com/images/S/amazon-avatars-global/default.png\"/&gt;Mark Fowler5.0 out of 5 stars\n\n\n\n\n\n\n\n  \n  \n    The Alchemy of Adhesion: Amazon Basics Purple Washable School Glue Sticks – A Bond Beyond!\n  \nReviewed in the United States on August 10, 2024Color: PurpleSize: 2-PackVerified Purchase\n\n\n\n\n\n\n\n  \n  \n    In a world filled with mundane adhesives, where ordinary glue sticks barely manage to hold together the fabric of creativity, the Amazon Basics Purple Washable School Glue Sticks rise like a phoenix, transforming the simple act of sticking into an experience of alchemical proportions. These unassuming sticks of purple magic aren't just tools—they're the catalysts of imagination, the binding agents of dreams, and the unsung heroes of every artistic adventure.A Vision in VioletAt first glance, these glue sticks seem to carry an otherworldly aura, cloaked in a vibrant purple hue that speaks to their mystical properties. As you apply the glue, it lays down a rich, royal purple—a visual delight that ensures you never miss a spot. It's as if the glue itself is guiding your hand, illuminating the path to perfection. And then, as if by sorcery, it dries clear, leaving behind nothing but a flawless bond that even the most skeptical alchemist would envy.Sticking Power UnleashedBut don’t let the whimsical color fool you—these glue sticks mean business. With a grip that could rival the strength of ancient spells, they adhere to paper, cardboard, and more with a tenacity that belies their compact size. Whether you're crafting a masterpiece, sealing an envelope, or assembling a collage that would make Da Vinci weep with envy, the Amazon Basics Glue Sticks deliver a bond that’s as strong as it is reliable.Washable WonderOne of the true marvels of these glue sticks is their washable nature. In a world where mistakes are inevitable, these sticks offer a safety net. A simple wash, and any stray adhesive is gone without a trace, restoring your surfaces to their original glory. It’s as if the glue understands the creative process, offering a way to experiment without fear, to take risks knowing that you can always start fresh.Compact Yet MightyThe 0.21-oz size may seem modest, but these glue sticks pack the power of giants. Each stick is a reservoir of adhesive potential, ready to spring into action at a moment’s notice. In this convenient 2-pack, you have double the magic at your fingertips, ensuring that you’re never caught unprepared in your creative endeavors.ConclusionThe Amazon Basics Purple Washable School Glue Sticks are nothing short of legendary in the realm of adhesives. They bring color, strength, and reliability to every project, transforming the mundane into the extraordinary. Whether you’re a student, a teacher, or a crafting connoisseur, these glue sticks are not just a necessity—they’re a revelation.\n  \nRead more\n  One person found this helpful\n    \n          \n              \n                  Helpful\n              \n          \n      Sending feedback...Thank you for your feedback.Sorry, we failed to record your vote. Please try again\n        Report\n  &lt;img src=\"https://c.media-amazon.com/images/S/amazon-avatars-global/781236db-da61-44af-a344-f699fc4f9749._CR0%2C0%2C500%2C500_SX460_.jpg\"/&gt;Nikki G 5.0 out of 5 stars\n\n\n\n\n\n\n\n  \n  \n    Perfect for daycare\n  \nReviewed in the United States on August 10, 2024Color: PurpleSize: 60-PackVerified Purchase\n\n\n\n\n\n\n\n  \n  \n    I loved the smell and the color and it was easy to clean up their mess! Drying time was fast and had it lasted forever! For the price and amount I will keep using for my daycare’\n  \nRead more\n\n\n\n\n\n\n\n\n\n\n\n \n  \t\t \n\n\n\n\n    \n        \n        \n            \n        \n            \n        \n        \n            \n            \n        \n        \n            \n            \n        \n    \n    \n        \n\n            \n                &lt;img src=\"https://c.media-amazon.com/images/S/amazon-avatars-global/781236db-da61-44af-a344-f699fc4f9749._CR0%2C0%2C500%2C500_SX460_.jpg\"/&gt;Nikki G \n            \n\n            5.0 out of 5 stars\n            \n                Perfect for daycare\n            \n            \n            \n                \n                    \n                        \n                        \n                            \n                                \n                                \n                                    Reviewed in the United States on August 10, 2024\n                                \n                            \n                        \n                    \n                \n            \n        \n        \n            I loved the smell and the color and it was easy to clean up their mess! Drying time was fast and had it lasted forever! For the price and amount I will keep using for my daycare’\n        \n        \n            \n                Images in this review\n            \n            \n                \n                    \n                        \n                    \n                \n            \n        \n    \n        \n    \n\n\n\n\n\n   function toggleSeeAllView() {\n       P.when('A', 'cr-image-popover-controller').execute(function(A, imagePopoverController) {\n          imagePopoverController.toggleSeeAllView(true);\n       });\n   }\n\n\n       &lt;img alt=\"Customer image\" src=\"https://c.media-amazon.com/images/I/71ttONmsl7L._SY88.jpg\" height=\"88\" width=\"100%\"/&gt;\n\n        P.when('A', 'cr-image-popover-controller').execute(function(A, imagePopoverController) {\n          A.on(\"a:popover:beforeShow:R3D1832JWB65UD_gallerySection_main\", function(data) {\n            imagePopoverController.initImagePopover(\"R3D1832JWB65UD\", \"[https://c.media-amazon.com/images/I/71ttONmsl7L.jpg]\", data);\n          });\n        });\n    \n\n  One person found this helpful\n    \n          \n              \n                  Helpful\n              \n          \n      Sending feedback...Thank you for your feedback.Sorry, we failed to record your vote. Please try again\n        Report\n  &lt;img src=\"https://c.media-amazon.com/images/S/amazon-avatars-global/default.png\"/&gt;FL grandma5.0 out of 5 stars\n\n\n\n\n\n\n\n  \n  \n    Works!\n  \nReviewed in the United States on August 29, 2024Color: PurpleSize: 2-PackVerified Purchase\n\n\n\n\n\n\n\n  \n  \n    Ordered this to repair puzzle pieces that were \"fraying\".  Worked great and the price is unbeatable.\n  \nRead more\n  \n    \n          \n              \n                  Helpful\n              \n          \n      Sending feedback...Thank you for your feedback.Sorry, we failed to record your vote. Please try again\n        Report",</v>
      </c>
      <c r="AU10" t="str" cm="1">
        <f t="array" ref="AU10">INDEX($P$43:$P$1000, (ROW()-ROW($AU$1))*6 + 1)</f>
        <v>https://www.amazon.com/Amazon-Basics-Washable-School-Sticks/dp/B0CRCWCGNW?th=1&amp;linkCode=ll1&amp;tag=dividy-20&amp;linkId=228af4ae96c746fdf8f2f8c2c8ec26c1&amp;language=en_US&amp;ref_=as_li_ss_tl</v>
      </c>
    </row>
    <row r="11" spans="2:47">
      <c r="AO11" t="str" cm="1">
        <f t="array" ref="AO11">INDEX($N$43:$N$1000, (ROW()-ROW($AO$1))*6 + 1)</f>
        <v>https://www.amazon.com/Neenah-Bright-Cardstock-Sheets-90905/dp/B003A2I5T8/ref=zg_bs_g_arts-crafts_d_sccl_10/133-8364463-3604600?psc</v>
      </c>
      <c r="AP11" t="str" cm="1">
        <f t="array" ref="AP11">INDEX($N$41:$N$1000, (ROW()-ROW($AP$1))*6 + 1)</f>
        <v>Astrobrights/Neenah Bright White Cardstock, 8.5\" x 11\", 65 lb/176 gsm, White, 75 Sheets (90905-02) - Packaging May Vary</v>
      </c>
      <c r="AQ11" t="str" cm="1">
        <f t="array" ref="AQ11">INDEX($N$40:$N$1000, (ROW()-ROW($AQ$1))*6 + 1)</f>
        <v>https://c.media-amazon.com/images/I/81UVmEEoiAL._AC_UL600_SR600,400_.jpg</v>
      </c>
      <c r="AR11" t="str" cm="1">
        <f t="array" ref="AR11">INDEX($N$42:$N$1000, (ROW()-ROW($AR$1))*6 + 1)</f>
        <v>Neenah-Bright-Cardstock-Sheets-90905</v>
      </c>
      <c r="AS11" t="str" cm="1">
        <f t="array" ref="AS11">INDEX($P$41:$P$1000, (ROW()-ROW($AS$1))*6 + 1)</f>
        <v xml:space="preserve">    "productDetails": "About this item                   Smooth finish for superior printing results     Inkjet, laser, copier and offset guaranteed     65 pound cardstock     Acid and lingin free for great quality that doesn't deteriorate     75 Sheets       \n                            ›  See more product details",</v>
      </c>
      <c r="AT11" t="str" cm="1">
        <f t="array" ref="AT11">INDEX($P$42:$P$1000, (ROW()-ROW($AT$1))*6 + 1)</f>
        <v xml:space="preserve">    "customerReviews": "&lt;img src=\"https://c.media-amazon.com/images/S/amazon-avatars-global/default.png\"/&gt;erica5.0 out of 5 stars\n\n\n\n\n\n\n\n  \n  \n    Nice Weight Cardstock\n  \nReviewed in the United States on July 1, 2024Size: 8.5 x 11Verified Purchase\n\n\n\n\n\n\n\n  \n  \n    I love this card-stock because it’s nice and bright white and a great weight to use for markers and water colors. It has a smooth texture so works nicely in our printer as well, producing a nice print quality. Overall a good value when compared to other card stocks.\n  \nRead more\n  5 people found this helpful\n    \n          \n              \n                  Helpful\n              \n          \n      Sending feedback...Thank you for your feedback.Sorry, we failed to record your vote. Please try again\n        Report\n  &lt;img src=\"https://c.media-amazon.com/images/S/amazon-avatars-global/default.png\"/&gt;Cortney Perkins5.0 out of 5 stars\n\n\n\n\n\n\n\n  \n  \n    Love\n  \nReviewed in the United States on August 12, 2024Size: 8.5 x 11Verified Purchase\n\n\n\n\n\n\n\n  \n  \n    Love this paper! Great deal for the value, and the color is so bright! Prints amazing, had to get more!\n  \nRead more\n  2 people found this helpful\n    \n          \n              \n                  Helpful\n              \n          \n      Sending feedback...Thank you for your feedback.Sorry, we failed to record your vote. Please try again\n        Report\n  &lt;img src=\"https://c.media-amazon.com/images/S/amazon-avatars-global/70c11604-b302-49e0-a184-e820f9dc0de5._CR0%2C0%2C1110%2C1110_SX460_.jpg\"/&gt;Amazon Customer5.0 out of 5 stars\n\n\n\n\n\n\n\n  \n  \n    Good quality\n  \nReviewed in the United States on August 10, 2024Size: 8.5 x 11Verified Purchase\n\n\n\n\n\n\n\n  \n  \n    I used this paper to print business postcards. Worked really well with my printer and it waa easy to cut. Not as sturdy as an actual postcard, but definitely a thick sheet of paper.\n  \nRead more\n  3 people found this helpful\n    \n          \n              \n                  Helpful\n              \n          \n      Sending feedback...Thank you for your feedback.Sorry, we failed to record your vote. Please try again\n        Report\n  &lt;img src=\"https://c.media-amazon.com/images/S/amazon-avatars-global/default.png\"/&gt;AFG5.0 out of 5 stars\n\n\n\n\n\n\n\n  \n  \n    Nice weight for making cards!\n  \nReviewed in the United States on August 12, 2024Size: 8.5 x 11Verified Purchase\n\n\n\n\n\n\n\n  \n  \n    Color is not as bright white as expected but still very good quality for my purposes. Would recommend.\n  \nRead more\n  2 people found this helpful\n    \n          \n              \n                  Helpful\n              \n          \n      Sending feedback...Thank you for your feedback.Sorry, we failed to record your vote. Please try again\n        Report\n  &lt;img src=\"https://c.media-amazon.com/images/S/amazon-avatars-global/default.png\"/&gt;Shandi5.0 out of 5 stars\n\n\n\n\n\n\n\n  \n  \n    Great for crafts\n  \nReviewed in the United States on August 31, 2024Size: 8.5 x 11Verified Purchase\n\n\n\n\n\n\n\n  \n  \n    Very thick paper that is great for crafts. High quality.\n  \nRead more\n  \n    \n          \n              \n                  Helpful\n              \n          \n      Sending feedback...Thank you for your feedback.Sorry, we failed to record your vote. Please try again\n        Report\n  &lt;img src=\"https://c.media-amazon.com/images/S/amazon-avatars-global/default.png\"/&gt;Denise4.0 out of 5 stars\n\n\n\n\n\n\n\n  \n  \n    Nice paper\n  \nReviewed in the United States on May 1, 2024Size: 8.5 x 11Verified Purchase\n\n\n\n\n\n\n\n  \n  \n    Has a nice thickness to it. Not as bright white as I wanted. Hard to find a bright white cardstock.\n  \nRead more\n  7 people found this helpful\n    \n          \n              \n                  Helpful\n              \n          \n      Sending feedback...Thank you for your feedback.Sorry, we failed to record your vote. Please try again\n        Report\n  &lt;img src=\"https://c.media-amazon.com/images/S/amazon-avatars-global/398cbdb3-e6e3-4df4-8187-d0359fbe1955._CR0%2C0%2C500%2C500_SX460_.jpg\"/&gt;Britnae5.0 out of 5 stars\n\n\n\n\n\n\n\n  \n  \n    Love these\n  \nReviewed in the United States on August 18, 2024Size: 8.5 x 11Verified Purchase\n\n\n\n\n\n\n\n  \n  \n    I buy these a lot to print out things for my business. Good quality and holds the color well. It feeds through my printer well and is very sturdy.\n  \nRead more\n  One person found this helpful\n    \n          \n              \n                  Helpful\n              \n          \n      Sending feedback...Thank you for your feedback.Sorry, we failed to record your vote. Please try again\n        Report\n  &lt;img src=\"https://c.media-amazon.com/images/S/amazon-avatars-global/default.png\"/&gt;MMB5.0 out of 5 stars\n\n\n\n\n\n\n\n  \n  \n    Affordable and nice quality\n  \nReviewed in the United States on July 17, 2024Size: 8.5 x 11Verified Purchase\n\n\n\n\n\n\n\n  \n  \n    Nice quality card stock that is much thicker than standard printer paper but thin enough that it can be used in a regular inkjet printer. Nice affordable price too.\n  \nRead more\n  3 people found this helpful\n    \n          \n              \n                  Helpful\n              \n          \n      Sending feedback...Thank you for your feedback.Sorry, we failed to record your vote. Please try again\n        Report",</v>
      </c>
      <c r="AU11" t="str" cm="1">
        <f t="array" ref="AU11">INDEX($P$43:$P$1000, (ROW()-ROW($AU$1))*6 + 1)</f>
        <v>https://www.amazon.com/Neenah-Bright-Cardstock-Sheets-90905/dp/B003A2I5T8?th=1&amp;linkCode=ll1&amp;tag=dividy-20&amp;linkId=0a4ff27ba34fd4dd1e7f67e5f090503b&amp;language=en_US&amp;ref_=as_li_ss_tl</v>
      </c>
    </row>
    <row r="12" spans="2:47">
      <c r="B12" t="s">
        <v>121</v>
      </c>
      <c r="AO12" t="str" cm="1">
        <f t="array" ref="AO12">INDEX($N$43:$N$1000, (ROW()-ROW($AO$1))*6 + 1)</f>
        <v>https://www.amazon.com/Soucolor-1-Pack-Sketchbook-Painting-Sketching/dp/B0B19J9FZM/ref=zg_bs_g_arts-crafts_d_sccl_11/133-8364463-3604600?psc</v>
      </c>
      <c r="AP12" t="str" cm="1">
        <f t="array" ref="AP12">INDEX($N$41:$N$1000, (ROW()-ROW($AP$1))*6 + 1)</f>
        <v>Soucolor 9\" x 12\" Sketch Book, 1-Pack 100 Sheets Spiral Bound Art Sketchbook, (68lb/100gsm) Acid Free Artist Drawing Book Paper Painting Sketching Pad for Kids Students Adults Beginners</v>
      </c>
      <c r="AQ12" t="str" cm="1">
        <f t="array" ref="AQ12">INDEX($N$40:$N$1000, (ROW()-ROW($AQ$1))*6 + 1)</f>
        <v>https://c.media-amazon.com/images/I/71I1HOAYmfL._AC_UL600_SR600,400_.jpg</v>
      </c>
      <c r="AR12" t="str" cm="1">
        <f t="array" ref="AR12">INDEX($N$42:$N$1000, (ROW()-ROW($AR$1))*6 + 1)</f>
        <v>Soucolor-1-Pack-Sketchbook-Painting-Sketching</v>
      </c>
      <c r="AS12" t="str" cm="1">
        <f t="array" ref="AS12">INDEX($P$41:$P$1000, (ROW()-ROW($AS$1))*6 + 1)</f>
        <v xml:space="preserve">    "productDetails": "About this item                   【Premium Paper Quality】Professional Sketch Book Drawing Pads. Great size 9 x 12 inches for all levels of artists. 100 sheets in each sketchpad, total of 100 premium sketch pad paper sheets at the affordable price. Nice texture for drawing, sketching. Excellent art paper book gift for who enjoys sketching, drawing, illustrating, painting, writing and creating art. Great sketchbook for using with graphite pencils, colored pencils, charcoal, pens, soft oil pastel, sketching sticks and more.     【High-quality sketching drawing book pad】This sketching book paper is acid-free and PH neutral with standard-weight 68lb/100gram, which is much thicker and better than the similar sketchbook from other brands. It prevents bleeding, smudging and feathering for clean artwork. Keep your artwork looking great for years to come!     【Suitable for all types of dry media】Our these premium, acid-free, natural white drawing sketching paper are suitable for all types of dry media, such as pencils, pens, crayons, charcoal, pastels and sketching sticks. NOT applicable to Alcohol markers and Watercolor pens.     【Sturdy spiral bound on the top and micro-perforated paper】The top spiral binding is nice and friendly for both left-handed and right-handed people, allows for pad to lay flat when opened and for easy page-turning. With the think cardstock cover and heavy backboard for extra protection, it will keep the paper in good shape all the time, provide better drawing &amp; writing experience. Every page is micro-perforated, allows you to easily remove single page.     【Premium sketchbook for all artists】This wonderfully large sketch pad is Perfect for kids, art students and professional artists to create artwork and practice skills. Great gift for back-to-school supplies, Christmas art supplies, craft painting drawing supplies. Guaranteed: If the sketch drawing pad does not perform to your expectations, just let us know &amp; we will send you a free replacement or refund you!       \n                            ›  See more product details",</v>
      </c>
      <c r="AT12" t="str" cm="1">
        <f t="array" ref="AT12">INDEX($P$42:$P$1000, (ROW()-ROW($AT$1))*6 + 1)</f>
        <v xml:space="preserve">    "customerReviews": "&lt;img src=\"https://c.media-amazon.com/images/S/amazon-avatars-global/default.png\"/&gt;Evening Iris5.0 out of 5 stars\n\n\n\n\n\n\n\n  \n  \n    Great Sketching Pad\n  \nReviewed in the United States on June 29, 2024Color: PurpleSize: 1 PackVerified Purchase\n\n\n\n\n\n\n\n  \n  \n    I REALLY like this sketching pad!! 😃1) Is spiral bound so is easy to lay flat and use.2) Can be used vertically or horizontally.3) There are a ton of pages.4) The quality of the paper is good; it doesn't shred or fall apart with use.5) Nice size, shape, and weight to carry around.6) Can easily take this anywhere for indoors or plein air sketching.7) Has choice of cover colors so you can assign each pad to specific sketching topics and stay organized.8) They make you want to draw, and draw, and draw.They are a bit pricey, but you definitely get your money's worth. I call thus my \"sunshine pad\" and I can highly recommend these as your go-to sketch pads.  ☀️🌞☀️\n  \nRead more\n  5 people found this helpful\n    \n          \n              \n                  Helpful\n              \n          \n      Sending feedback...Thank you for your feedback.Sorry, we failed to record your vote. Please try again\n        Report\n  &lt;img src=\"https://c.media-amazon.com/images/S/amazon-avatars-global/96e23869-1aac-4757-8a31-ded028115e4f._CR18%2C0%2C463%2C463_SX460_.jpg\"/&gt;Cbas005.0 out of 5 stars\n\n\n\n\n\n\n\n  \n  \n    4 stars from me!\n  \nReviewed in the United States on June 22, 2024Color: BlueSize: 1 PackVerified Purchase\n\n\n\n\n\n\n\n  \n  \n    I love this product so much! There are so many pages, the paper is super thick, and it pretty much last around a year! It can be great for younger children. The paper texture is very smooth. The only reason why it isn’t 5 star is because the ring holding all the papers is pretty flimsy and the papers fall out. Other than that this is a really solid product!I hope this helped😉\n  \nRead more\n  6 people found this helpful\n    \n          \n              \n                  Helpful\n              \n          \n      Sending feedback...Thank you for your feedback.Sorry, we failed to record your vote. Please try again\n        Report\n  &lt;img src=\"https://c.media-amazon.com/images/S/amazon-avatars-global/default.png\"/&gt;MamaB5.0 out of 5 stars\n\n\n\n\n\n\n\n  \n  \n    Great quality!!!\n  \nReviewed in the United States on July 15, 2024Color: BlackSize: 1 PackVerified Purchase\n\n\n\n\n\n\n\n  \n  \n    I was very surprised by the quality of this considering the affordable price. And the size was much bigger than I had anticipated. Love the wide range of color options. I would definitely order this again.\n  \nRead more\n  2 people found this helpful\n    \n          \n              \n                  Helpful\n              \n          \n      Sending feedback...Thank you for your feedback.Sorry, we failed to record your vote. Please try again\n        Report\n  &lt;img src=\"https://c.media-amazon.com/images/S/amazon-avatars-global/default.png\"/&gt;Nikki5.0 out of 5 stars\n\n\n\n\n\n\n\n  \n  \n    Pretty good\n  \nReviewed in the United States on August 15, 2024Color: BlackSize: 1 PackVerified Purchase\n\n\n\n\n\n\n\n  \n  \n    Pretty good notepads although the sheets are that thick, markers bleed through in case you’re intending to purchase this for toddler activity books versus an actual sketch pad\n  \nRead more\n\n\n\n\n\n\n\n\n\n\n\n \n  \t\t \n\n\n\n\n    \n        \n        \n            \n        \n            \n        \n        \n            \n            \n        \n        \n            \n            \n        \n    \n    \n        \n\n            \n                &lt;img src=\"https://c.media-amazon.com/images/S/amazon-avatars-global/default.png\"/&gt;Nikki\n            \n\n            5.0 out of 5 stars\n            \n                Pretty good\n            \n            \n            \n                \n                    \n                        \n                        \n                            \n                                \n                                \n                                    Reviewed in the United States on August 15, 2024\n                                \n                            \n                        \n                    \n                \n            \n        \n        \n            Pretty good notepads although the sheets are that thick, markers bleed through in case you’re intending to purchase this for toddler activity books versus an actual sketch pad\n        \n        \n            \n                Images in this review\n            \n            \n                \n                    \n                        \n                    \n                \n            \n        \n    \n        \n    \n\n\n\n\n\n   function toggleSeeAllView() {\n       P.when('A', 'cr-image-popover-controller').execute(function(A, imagePopoverController) {\n          imagePopoverController.toggleSeeAllView(true);\n       });\n   }\n\n\n       &lt;img alt=\"Customer image\" src=\"https://c.media-amazon.com/images/I/71BDCB-0BHL._SY88.jpg\" height=\"88\" width=\"100%\"/&gt;\n\n        P.when('A', 'cr-image-popover-controller').execute(function(A, imagePopoverController) {\n          A.on(\"a:popover:beforeShow:RXJM20VIDSDNK_gallerySection_main\", function(data) {\n            imagePopoverController.initImagePopover(\"RXJM20VIDSDNK\", \"[https://c.media-amazon.com/images/I/71BDCB-0BHL.jpg]\", data);\n          });\n        });\n    \n\n  One person found this helpful\n    \n          \n              \n                  Helpful\n              \n          \n      Sending feedback...Thank you for your feedback.Sorry, we failed to record your vote. Please try again\n        Report\n  &lt;img src=\"https://c.media-amazon.com/images/S/amazon-avatars-global/default.png\"/&gt;Amber R. Sonneson5.0 out of 5 stars\n\n\n\n\n\n\n\n  \n  \n    Great quality\n  \nReviewed in the United States on August 18, 2024Color: BlackSize: 1 PackVerified Purchase\n\n\n\n\n\n\n\n  \n  \n    My son is very into sketching and this book was high quality for the price.\n  \nRead more\n  \n    \n          \n              \n                  Helpful\n              \n          \n      Sending feedback...Thank you for your feedback.Sorry, we failed to record your vote. Please try again\n        Report\n  &lt;img src=\"https://c.media-amazon.com/images/S/amazon-avatars-global/default.png\"/&gt;Kari4.0 out of 5 stars\n\n\n\n\n\n\n\n  \n  \n    Basic but good\n  \nReviewed in the United States on July 2, 2024Color: Aqua SkySize: 1 PackVerified Purchase\n\n\n\n\n\n\n\n  \n  \n    Nice quality paper for graphite pencils. Markers do bleed through. Cover is also pretty flimsy but it gets the job done.\n  \nRead more\n  One person found this helpful\n    \n          \n              \n                  Helpful\n              \n          \n      Sending feedback...Thank you for your feedback.Sorry, we failed to record your vote. Please try again\n        Report\n  &lt;img src=\"https://c.media-amazon.com/images/S/amazon-avatars-global/default.png\"/&gt;Eric5.0 out of 5 stars\n\n\n\n\n\n\n\n  \n  \n    Great quality\n  \nReviewed in the United States on August 27, 2024Color: BlackSize: 1 PackVerified Purchase\n\n\n\n\n\n\n\n  \n  \n    Very high quality. Durable and Great paper weight. Quality binding, colors transfer Great to the texture of the book\n  \nRead more\n  \n    \n          \n              \n                  Helpful\n              \n          \n      Sending feedback...Thank you for your feedback.Sorry, we failed to record your vote. Please try again\n        Report\n  &lt;img src=\"https://c.media-amazon.com/images/S/amazon-avatars-global/default.png\"/&gt;carly5.0 out of 5 stars\n\n\n\n\n\n\n\n  \n  \n    Great quality\n  \nReviewed in the United States on August 20, 2024Color: PurpleSize: 1 PackVerified Purchase\n\n\n\n\n\n\n\n  \n  \n    Gave to my niece and she loved it. Great quality, nice big sheets, and sturdy binding.\n  \nRead more\n  \n    \n          \n              \n                  Helpful\n              \n          \n      Sending feedback...Thank you for your feedback.Sorry, we failed to record your vote. Please try again\n        Report",</v>
      </c>
      <c r="AU12" t="str" cm="1">
        <f t="array" ref="AU12">INDEX($P$43:$P$1000, (ROW()-ROW($AU$1))*6 + 1)</f>
        <v>https://www.amazon.com/Soucolor-1-Pack-Sketchbook-Painting-Sketching/dp/B0B19J9FZM?psc=&amp;linkCode=ll1&amp;tag=dividy-20&amp;linkId=69727eeccda6ee2b2c78451a9fadbf3f&amp;language=en_US&amp;ref_=as_li_ss_tl</v>
      </c>
    </row>
    <row r="13" spans="2:47">
      <c r="B13" t="s">
        <v>122</v>
      </c>
      <c r="AO13" t="str" cm="1">
        <f t="array" ref="AO13">INDEX($N$43:$N$1000, (ROW()-ROW($AO$1))*6 + 1)</f>
        <v>https://www.amazon.com/Crayola-Natural-White-Modeling-Bucket/dp/B089T7PX27/ref=zg_bs_g_arts-crafts_d_sccl_12/133-8364463-3604600?psc</v>
      </c>
      <c r="AP13" t="str" cm="1">
        <f t="array" ref="AP13">INDEX($N$41:$N$1000, (ROW()-ROW($AP$1))*6 + 1)</f>
        <v>Crayola Air Dry Clay (5lbs), Natural White Modeling Clay for Kids, Sculpting Material, Bulk Craft Supplies for School Classrooms [Amazon Exclusive]</v>
      </c>
      <c r="AQ13" t="str" cm="1">
        <f t="array" ref="AQ13">INDEX($N$40:$N$1000, (ROW()-ROW($AQ$1))*6 + 1)</f>
        <v>https://c.media-amazon.com/images/I/61orX92CK8L._AC_UL600_SR600,400_.jpg</v>
      </c>
      <c r="AR13" t="str" cm="1">
        <f t="array" ref="AR13">INDEX($N$42:$N$1000, (ROW()-ROW($AR$1))*6 + 1)</f>
        <v>Crayola-Natural-White-Modeling-Bucket</v>
      </c>
      <c r="AS13" t="str" cm="1">
        <f t="array" ref="AS13">INDEX($P$41:$P$1000, (ROW()-ROW($AS$1))*6 + 1)</f>
        <v xml:space="preserve">    "productDetails": "About this item                   CRAYOLA AIR DRY CLAY: Includes 5 pounds of Crayola Sculpting Clay in a re-sealable bucket.     DIY CLAY PROJECTS: Crayola Air Dry Clay lets you use traditional clay sculpting techniques such as coil, slab, pinch, and score-and-weld. Add water to make the clay softer for ease of use!     USE WITH PAINT: Crayola Project Paints &amp; Acrylic Paints work well for adding details to your air dry clay creations.     EASY CLEAN-UP: Air-Dry Clay will clean up off skin, tools, and surfaces easily with soap and water.     LONG LASTING: Store unused clay in an airtight container to keep it fresh and ready to reuse.     BULK CLASSROOM SUPPLIES: Perfect for classrooms and group activities, this 5lb bucket of bulk clay is a great resource for teachers looking to facilitate hands-on learning.     NONTOXIC NATURAL CLAY: Fine, natural white clay is easy for little hands to sculpt, model, and mold. It's safe and nontoxic for ages 3 and up.       \n                            ›  See more product details",</v>
      </c>
      <c r="AT13" t="str" cm="1">
        <f t="array" ref="AT13">INDEX($P$42:$P$1000, (ROW()-ROW($AT$1))*6 + 1)</f>
        <v xml:space="preserve">    "customerReviews": "&lt;img src=\"https://c.media-amazon.com/images/S/amazon-avatars-global/993ee807-e997-4a61-b1b6-0669e56cddf1._CR1%2C0%2C497%2C497_SX460_.jpg\"/&gt;Youkai Satellite5.0 out of 5 stars\n\n\n\n\n\n\n\n  \n  \n    Fun for kids crafts, but isn’t long lasting\n  \nReviewed in the United States on August 9, 2024Color: WhiteSize: 5lbVerified Purchase\n\n\n\n\n\n\n\n  \n  \n    It’s very fun for crafts and for just playing with if you’re a fidgeter, and you get a lot in a tub. However, don’t use it for keepsakes! It will likely crumble due to the elements. Crayola doesn’t advertise this clay as long lasting, so I won’t remove stars from the review for that, but keep that in mind if you’re wanting something to make something you keep for a long time.\n  \nRead more\n\n\n\n\n\n\n\n\n\n\n\n \n  \t\t \n\n\n\n\n    \n        \n        \n            \n        \n            \n        \n        \n            \n            \n        \n        \n            \n            \n        \n    \n    \n        \n\n            \n                &lt;img src=\"https://c.media-amazon.com/images/S/amazon-avatars-global/993ee807-e997-4a61-b1b6-0669e56cddf1._CR1%2C0%2C497%2C497_SX460_.jpg\"/&gt;Youkai Satellite\n            \n\n            5.0 out of 5 stars\n            \n                Fun for kids crafts, but isn’t long lasting\n            \n            \n            \n                \n                    \n                        \n                        \n                            \n                                \n                                \n                                    Reviewed in the United States on August 9, 2024\n                                \n                            \n                        \n                    \n                \n            \n        \n        \n            It’s very fun for crafts and for just playing with if you’re a fidgeter, and you get a lot in a tub. However, don’t use it for keepsakes! It will likely crumble due to the elements. Crayola doesn’t advertise this clay as long lasting, so I won’t remove stars from the review for that, but keep that in mind if you’re wanting something to make something you keep for a long time.\n        \n        \n            \n                Images in this review\n            \n            \n                \n                    \n                        \n                    \n                        \n                    \n                        \n                    \n                        \n                    \n                \n            \n        \n    \n        \n    \n\n\n\n\n\n   function toggleSeeAllView() {\n       P.when('A', 'cr-image-popover-controller').execute(function(A, imagePopoverController) {\n          imagePopoverController.toggleSeeAllView(true);\n       });\n   }\n\n\n       &lt;img alt=\"Customer image\" src=\"https://c.media-amazon.com/images/I/71AitvaS2oL._SY88.jpg\" height=\"88\" width=\"100%\"/&gt;&lt;img alt=\"Customer image\" src=\"https://c.media-amazon.com/images/I/61+diPPkwXL._SY88.jpg\" height=\"88\" width=\"100%\"/&gt;&lt;img alt=\"Customer image\" src=\"https://c.media-amazon.com/images/I/71k+z5-pxGL._SY88.jpg\" height=\"88\" width=\"100%\"/&gt;&lt;img alt=\"Customer image\" src=\"https://c.media-amazon.com/images/I/61ttKPIf+yL._SY88.jpg\" height=\"88\" width=\"100%\"/&gt;\n\n        P.when('A', 'cr-image-popover-controller').execute(function(A, imagePopoverController) {\n          A.on(\"a:popover:beforeShow:RXP6CWWL114S7_gallerySection_main\", function(data) {\n            imagePopoverController.initImagePopover(\"RXP6CWWL114S7\", \"[https://c.media-amazon.com/images/I/71AitvaS2oL.jpg, https://c.media-amazon.com/images/I/61+diPPkwXL.jpg, https://c.media-amazon.com/images/I/71k+z5-pxGL.jpg, https://c.media-amazon.com/images/I/61ttKPIf+yL.jpg]\", data);\n          });\n        });\n    \n\n  24 people found this helpful\n    \n          \n              \n                  Helpful\n              \n          \n      Sending feedback...Thank you for your feedback.Sorry, we failed to record your vote. Please try again\n        Report\n  &lt;img src=\"https://c.media-amazon.com/images/S/amazon-avatars-global/default.png\"/&gt;Amazon Customer5.0 out of 5 stars\n\n\n\n\n\n\n\n  \n  \n    dries quickly\n  \nReviewed in the United States on August 24, 2024Color: WhiteSize: 5lbVerified Purchase\n\n\n\n\n\n\n\n  \n  \n    Very soft, easy to mold, the quality is amazing, this bucket is pretty big and pretty heavy. the color is white. It dries super quickly\n  \nRead more\n  One person found this helpful\n    \n          \n              \n                  Helpful\n              \n          \n      Sending feedback...Thank you for your feedback.Sorry, we failed to record your vote. Please try again\n        Report\n  &lt;img src=\"https://c.media-amazon.com/images/S/amazon-avatars-global/default.png\"/&gt;Linsie Ryan5.0 out of 5 stars\n\n\n\n\n\n\n\n  \n  \n    Repurchased many times\n  \nReviewed in the United States on July 22, 2024Color: WhiteSize: 5lbVerified Purchase\n\n\n\n\n\n\n\n  \n  \n    Ivory purchased this many times my daughter and I love making things with this clay it works great easy to work with get smooth lines dries normal you can paint it once it's dry easy to mold with fun activity container keeps clay safe from drying out although I do put in a ziplock bag\n  \nRead more\n  5 people found this helpful\n    \n          \n              \n                  Helpful\n              \n          \n      Sending feedback...Thank you for your feedback.Sorry, we failed to record your vote. Please try again\n        Report\n  &lt;img src=\"https://c.media-amazon.com/images/S/amazon-avatars-global/default.png\"/&gt;Bryce Sanders4.0 out of 5 stars\n\n\n\n\n\n\n\n  \n  \n    It cracks a bit !! :3\n  \nReviewed in the United States on June 25, 2024Color: WhiteSize: 5lbVerified Purchase\n\n\n\n\n\n\n\n  \n  \n    This clay is awesome sauce for beginner clay artists ! The only problem I have with this is that it cracks! :( some people say smooth over it with more clay until you get no more cracks which I assume could work! For people confused if it dries to quickly no it does not as long as you use water ! Water has many uses in any clay creation it can make things smoother and prevent drying to fast :3. Great price for how much clay comes in each bucket as well! The clay when wet is a bit sticky (for the people concerned about that) so it can be very tricky to work with sometimes. The bucket itself is kinda heavy depending on how strong you are (I’m weak though so don’t mind me lol). I’d say it’s great for any age as far as I’m concerned. It’s also very soft and very relaxing to squish for anyone wondering! Thanks for reading my review and have an awesome sauce day shopping xoxo\n  \nRead more\n  30 people found this helpful\n    \n          \n              \n                  Helpful\n              \n          \n      Sending feedback...Thank you for your feedback.Sorry, we failed to record your vote. Please try again\n        Report\n  &lt;img src=\"https://c.media-amazon.com/images/S/amazon-avatars-global/default.png\"/&gt;Stephanie Niles5.0 out of 5 stars\n\n\n\n\n\n\n\n  \n  \n    Great bang for your buck\n  \nReviewed in the United States on July 2, 2024Color: WhiteSize: 5lbVerified Purchase\n\n\n\n\n\n\n\n  \n  \n    Great bang for your buck.m, but man I didn’t realize how hard they are to scoop! They break easily and it hard to stick into things.\n  \nRead more\n  3 people found this helpful\n    \n          \n              \n                  Helpful\n              \n          \n      Sending feedback...Thank you for your feedback.Sorry, we failed to record your vote. Please try again\n        Report\n  &lt;img src=\"https://c.media-amazon.com/images/S/amazon-avatars-global/7484a0d6-2e7c-4637-8bfa-09af45d23a24._CR0%2C0%2C500%2C500_SX460_.jpg\"/&gt;Sean Peasley5.0 out of 5 stars\n\n\n\n\n\n\n\n  \n  \n    A+ Air Dry Clay!\n  \nReviewed in the United States on September 1, 2024Color: WhiteSize: 5lbVerified Purchase\n\n\n\n\n\n\n\n\n\n\n\n\n\n\n\n\n\n\n    \n        \n\n        \n        \n            \n        \n\n        \n            \n                \n\n\n\n\n{\"clickstreamNexusMetricsConfig\":{\"actionType\":\"DISCOVERY\",\"productId\":\"\",\"eventOwner\":\"vsemetrics_playercards\",\"schemaId\":\"clickstream.CustomerEvent.4\",\"producerId\":\"vsemetrics_playercards\",\"eventType\":\"IVEVideoView\"},\"clientPrefix\":\"vse_reviews_desktop_r2weenn70r2qcc_1725658381463\",\"closedCaptionsConfig\":{\"captionsOnTexts\":{\"en\":\"English (Automated)\"},\"captionsOffText\":\"Captions off\",\"languageToLabelTexts\":{\"English\":\"English\"}},\"sushiMetricsConfig\":{\"isRobot\":false,\"clientId\":\"VSE-US\",\"videoAsinList\":\"\",\"weblabIds\":\"\",\"eventSource\":\"Player\",\"sessionId\":\"133-8364463-3604600\",\"refMarkers\":\"vse_reviews_desktop_R2WEENN70R2QCC_1725658381463_ref\",\"placementContext\":\"cr_inline_review\",\"marketplaceId\":\"ATVPDKIKX0DER\",\"isInternal\":false,\"endpoint\":\"https://unagi-na.amazon.com/1/events/com.amazon.eel.vse.metrics.prod.events.test\",\"requestId\":\"RCE12RJK0TWA4BG790Q9\",\"customerId\":\"A249XJ9JIO8LDW\",\"sessionType\":1},\"mimeType\":\"application/x-mpegURL\",\"nexusMetricsConfig\":{\"isInternal\":false,\"widgetMetricsSchemaId\":\"vse.VSECardsEvents.8\",\"clientId\":\"VSE-US\",\"videoAsinList\":\"\",\"weblabIds\":\"\",\"eventSource\":\"Player\",\"videoAsin\":\"R2WEENN70R2QCC\",\"producerId\":\"vsemetrics_playercards\",\"refMarkers\":\"vse_reviews_desktop_R2WEENN70R2QCC_1725658381463_ref\",\"placementContext\":\"cr_inline_review\",\"playerTSMMetricsSchemaId\":\"vse.VSECardsPlayerEvents.7\"},\"videoHeight\":0,\"videoWidth\":0,\"initialClosedCaptions\":\"en,https://c.media-amazon.com/images/S/vse-vms-closed-captions-artifact-us-east-1-prod/closedCaptions/60fdb871-e2ca-4a53-a686-d4480756c864.vtt\",\"videoUrl\":\"https://c.media-amazon.com/images/S/vse-vms-transcoding-artifact-us-east-1-prod/1c1c9e67-5dcb-4f12-aeae-0e75cec9799a/default.vertical.jobtemplate.hls.m3u8\",\"metricsEmissionMethod\":\"nexus\",\"imageUrl\":\"https://c.media-amazon.com/images/I/610bhniQbaL._SY256.jpg\",\"awaConfig\":{\"useUpNextComponent\":false,\"clickstreamNexusMetricsConfig\":{\"actionType\":\"DISCOVERY\",\"productId\":\"\",\"eventOwner\":\"vsemetrics_playercards\",\"schemaId\":\"clickstream.CustomerEvent.4\",\"producerId\":\"vsemetrics_playercards\",\"eventType\":\"IVEVideoView\"},\"initialVideo\":\"R2WEENN70R2QCC\",\"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weenn70r2qcc_1725658381463-player-e6d79d8c-dfcd-4b98-9d39-dd09a389e020\",\"allowCrossOrigin\":false,\"requestMetadata\":{\"marketplaceId\":\"ATVPDKIKX0DER\",\"clientId\":\"VSE-US\",\"method\":\"cr_inline_review\",\"requestId\":\"RCE12RJK0TWA4BG790Q9\",\"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WEENN70R2QCC_1725658381463_ref\",\"placementContext\":\"cr_inline_review\",\"marketplaceId\":\"ATVPDKIKX0DER\",\"isInternal\":false,\"endpoint\":\"https://unagi-na.amazon.com/1/events/com.amazon.eel.vse.metrics.prod.events.test\",\"requestId\":\"RCE12RJK0TWA4BG790Q9\",\"customerId\":\"A249XJ9JIO8LDW\",\"sessionType\":1},\"ospLinkCode\":\"\",\"showPosterImage\":true,\"languageCode\":\"en\",\"version\":\"\",\"nexusMetricsConfig\":{\"isInternal\":false,\"widgetMetricsSchemaId\":\"vse.VSECardsEvents.8\",\"clientId\":\"VSE-US\",\"videoAsinList\":\"\",\"weblabIds\":\"\",\"eventSource\":\"Player\",\"videoAsin\":\"R2WEENN70R2QCC\",\"producerId\":\"vsemetrics_playercards\",\"refMarkers\":\"vse_reviews_desktop_R2WEENN70R2QCC_1725658381463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0:09Loaded: 66.73%0:00Stream Type LIVESeek to live, currently behind liveLIVERemaining Time -0:09 1xPlayback RateChaptersChaptersDescriptionsdescriptions off, selectedCaptionscaptions off, selectedEnglish (Automated)Audio Trackdefault, selectedFullscreenThis is a modal window.\n\n\n            \n            \n        \n    \n    \n\n\n\n\n\n\n\n\n  \n  \n    I use this air, dry clay many times at home and in the classroom. The non-toxic earth clay material is smooth, and pliable and air dries very hard. The container comes completely filled with high quality air dry clay.  Painting art made with this clay material comes out very bright because the clay is white in color. This is a very fun material for kids and you don’t need very much to create something really fun.Just like with traditional clay, you need to score and slip this clay before you attach parts together or they will fall off. Before attaching two pieces of clay together, scratch the surface you plan to attach. Get a small quantity of clay, very wet and squishy and fill in the scratches. Then firm replace your pieces together and allow to dry.My only note for this product is that it is difficult to paint if it’s not sealed after drying. However, that is true of most clay products.\n  \nRead more\n  3 people found this helpful\n    \n          \n              \n                  Helpful\n              \n          \n      Sending feedback...Thank you for your feedback.Sorry, we failed to record your vote. Please try again\n        Report\n  &lt;img src=\"https://c.media-amazon.com/images/S/amazon-avatars-global/default.png\"/&gt;Kaley5.0 out of 5 stars\n\n\n\n\n\n\n\n  \n  \n    A good amount and easy to work with!\n  \nReviewed in the United States on August 16, 2024Color: WhiteSize: 5lbVerified Purchase\n\n\n\n\n\n\n\n  \n  \n    I was actually surprised even with the product description on how much there was in the bucket. I also love how easy it is to work with, my first time and it's been great! Just add a tiny bit of water to my fingers to smooth it out when cracks form making something, and dried pretty solid. Transported it from AZ to CO in a car and no breakage.\n  \nRead more\n  3 people found this helpful\n    \n          \n              \n                  Helpful\n              \n          \n      Sending feedback...Thank you for your feedback.Sorry, we failed to record your vote. Please try again\n        Report\n  &lt;img src=\"https://c.media-amazon.com/images/S/amazon-avatars-global/default.png\"/&gt;Jules M3.0 out of 5 stars\n\n\n\n\n\n\n\n  \n  \n    Good for beginniners, terrible for smooth detail. CRACKING!!\n  \nReviewed in the United States on February 6, 2024Color: WhiteSize: 5lbVerified Purchase\n\n\n\n\n\n\n\n  \n  \n    This was, quite frankly, NOT a good time. I used this clay a lot when I was little, and never managed to finish my container of it. It was SO much fun, using it—I have vivid memories of it from YEARS ago, and I still have the various objects and figures that I'd made with it—very few of which are cracked. In fact, the only ones that cracked were ones that were WAYYY too fragile, in the first place—and which broke due to my own mishandling.I would absolutely recommend this clay for younger sculptors, or those who aren't really picky about detail or smoothness. It's very soft, and easy to mould—but it gets INCREDIBLY sticky if you use too much water, or if you're just handling it too much. If you're trying to create miniature objects, let me warn you in advance—if the blob of clay that you are using is too small, it will start to CRUMBLE.I was super excited to use this clay, and finish up a project I'd been working on all week. I'm an adult doll collector + customizer, and I've been using clay to sculpt new facial features and body types for my dolls. Thankfully, I didn't use any of this for my dolls—as I now realize that it would have ended in disaster—but I used quite a bit of it to try to finish up a miniature daybed (roughly 12 inches long and eight inches wide) that I've been working on. I was using a bunch of tiny blobs of clay to add an artsy, wobbly edge to the wood + cardboard + hot glue frame, and smoothing the blobs out with water.I'd read that this clay will crack if you use too much water—and so I used it incredibly sparingly. I dabbed my fingers in a mug of water, and then smoothed the clay out; I used virtually no water with the clay. There was one spot where there was a crack in my wooden frame, and so I had to use a little extra water—and I anticipated that spot to crack due to structural reasons alone.I left my clay to dry for nearly twenty-four hours, and, when I returned, everything had cracked. The border around the edges of the bed had numerous deep cracks running through the length of what I'd sculpted. A few part of the border broke off entirely. Where I'd noted the aforementioned structural crack, and where I'd patched it with clay,  the entire thing was RUINED, spider-webbed with cracks. In other structurally important areas (inner corners and around the base of the wooden posts at each corner), there were cracks along the seams.I wondered if I'd used too much water, shrugged it off, and patched the cracked areas with extra clay. I tried not to use water, but, for the aesthetics of my build (and for the ease of painting), I dabbed a my fingers into my mug a few times here and there. Again—I used DROPLETS of water, at most. I left it alone for a few hours—and, when I checked in on it again, it had already begun to crack again.This clay is incredibly unforgivable. It gets sticky easily, and it cracks at a whim. It doesn't smooth out well for detail work, and it refuses to work with water—which, I'd argue, is a sculptor's #1 basic tool. It's cheap, and it works well for kids—but for the basic sculpting needs that I have, it doesn't work at all. I will be returning it.\n  \nRead more\n  30 people found this helpful\n    \n          \n              \n                  Helpful\n              \n          \n      Sending feedback...Thank you for your feedback.Sorry, we failed to record your vote. Please try again\n        Report",</v>
      </c>
      <c r="AU13" t="str" cm="1">
        <f t="array" ref="AU13">INDEX($P$43:$P$1000, (ROW()-ROW($AU$1))*6 + 1)</f>
        <v>https://www.amazon.com/Crayola-Natural-White-Modeling-Bucket/dp/B089T7PX27?th=1&amp;linkCode=ll1&amp;tag=dividy-20&amp;linkId=8e8315d1c0ec43eb555e110d394f7bb2&amp;language=en_US&amp;ref_=as_li_ss_tl</v>
      </c>
    </row>
    <row r="14" spans="2:47">
      <c r="AO14" t="str" cm="1">
        <f t="array" ref="AO14">INDEX($N$43:$N$1000, (ROW()-ROW($AO$1))*6 + 1)</f>
        <v>https://www.amazon.com/HTVRONT-Vinyl-Rolls-Heat-Transfer/dp/B089ZVY1L1/ref=zg_bs_g_arts-crafts_d_sccl_13/133-8364463-3604600?psc</v>
      </c>
      <c r="AP14" t="str" cm="1">
        <f t="array" ref="AP14">INDEX($N$41:$N$1000, (ROW()-ROW($AP$1))*6 + 1)</f>
        <v>HTVRONT HTV Vinyl Rolls Heat Transfer Vinyl - 12\" x 8ft White HTV Vinyl for Shirts, Iron on Vinyl for Cricut &amp; Cameo - Easy to Cut &amp; Weed for Heat Vinyl Design (White)</v>
      </c>
      <c r="AQ14" t="str" cm="1">
        <f t="array" ref="AQ14">INDEX($N$40:$N$1000, (ROW()-ROW($AQ$1))*6 + 1)</f>
        <v>https://c.media-amazon.com/images/I/51Cv1lx9NyL._AC_UL600_SR600,400_.jpg</v>
      </c>
      <c r="AR14" t="str" cm="1">
        <f t="array" ref="AR14">INDEX($N$42:$N$1000, (ROW()-ROW($AR$1))*6 + 1)</f>
        <v>HTVRONT-Vinyl-Rolls-Heat-Transfer</v>
      </c>
      <c r="AS14" t="str" cm="1">
        <f t="array" ref="AS14">INDEX($P$41:$P$1000, (ROW()-ROW($AS$1))*6 + 1)</f>
        <v xml:space="preserve">    "productDetails": "About this item                   Fabric     【EASY TO CUT WEED TRANSFER】Our premium quality heat transfer vinyl will save time which you may waste on each image or letter, because you can cut and weed easily through the designs just right. The iron on vinyl is sensitive to temperature and pressure, which can be heat transferred to any t-shirt easily. Before cutting, make sure the blade is clean and sharp, so that your design can be cut well and weeding can be done better     【GREAT STICKINESS】Our htv vinyl rolls is pretty sticky, they adhere to the fabric seamlessly and has held up well in the wash without fading, peeling and crack. When ironing, please pay attention to the various parameters of ironing so that the ironing effect will be better. &lt;300℉ -320℉, Mid-pressure 5-8 kg, 10s-15s&gt; After cooling for 1-2 minutes Peel off afterwards Your designs of our white heat transfer vinyl will keep the same color and can't come off even after repeated washing cycles     【USE WIDELY &amp; SAVE TO WEAR】Your shirt, tote bags, sportswear, aprons, hat and pillow, which use our white htv, make you stand out from the crowd. Heat transfer vinyl is suitable for athletic mesh fabrics, Cotton, polyester and cotton blend, lycra/spandex, textiles etc. Our htv vinyl materials are SGS certified and are safe to wear     【12 INCH x 8 FEET】HTVRONT htv vinyl rolls are easy and convenient to cut into different sizes of art designs or logos or letters and perfect for 12''x12\" and 12''x24\" cutting mats. Our iron on vinyl are compatible for all cutter machines     【PERSONALIZE GIFT &amp; CUSTOM MADE】Perfect choice for Christmas, Halloween and anniversaries gift to your family or lover. I mean, who doesn’t love a fun new t-shirt? And with our heat transfer vinyl, you can easily customize it to be something personal that they will love. If you are not satisfied with our htv vinyl, please feel free to contact us       \n                            ›  See more product details",</v>
      </c>
      <c r="AT14" t="str" cm="1">
        <f t="array" ref="AT14">INDEX($P$42:$P$1000, (ROW()-ROW($AT$1))*6 + 1)</f>
        <v xml:space="preserve">    "customerReviews": "&lt;img src=\"https://c.media-amazon.com/images/S/amazon-avatars-global/default.png\"/&gt;Jordan Trumpie5.0 out of 5 stars\n\n\n\n\n\n\n\n  \n  \n    Amazing value. can't find this price anywhere\n  \nReviewed in the United States on August 12, 2023Color: A-WhiteSize: 12\" x 8 FTVerified Purchase\n\n\n\n\n\n\n\n  \n  \n    I am absolutely thrilled with the HTVRONT HTV Vinyl Rolls Heat Transfer Vinyl in White! As a crafting enthusiast, this vinyl has quickly become my go-to choice for adding personalized and creative designs to various fabric items.The ease of use of this heat transfer vinyl is unparalleled. Cutting and weeding designs has never been smoother, saving me valuable time and ensuring that my projects come out just right. The sensitivity to temperature and pressure allows for effortless heat transfer onto any fabric, resulting in professional-looking designs on every t-shirt or fabric piece.One of the standout features of this vinyl is its exceptional stickiness. Once applied, it adheres seamlessly to the fabric and maintains its integrity even after repeated washes. I've been pleasantly surprised by how well it has held up, with no fading, peeling, or cracking. The designs I've created using this white heat transfer vinyl remain vibrant and durable, making my creations truly long-lasting.The versatility of this vinyl is impressive. From shirts and tote bags to sportswear, aprons, hats, and even pillows, the possibilities are endless. The compatibility with various fabric types, including athletic mesh fabrics, cotton, polyester blends, and more, makes it a versatile choice for a wide range of projects.The size of the HTVRONT HTV Vinyl Rolls is convenient for a variety of cutting mats, making it easy to create different sizes of art designs, logos, or letters. Whether I'm working with a 12x12\" or 12x24\" cutting mat, this vinyl performs flawlessly and consistently.Furthermore, this vinyl is not only user-friendly but also eco-friendly. The SGS certification ensures its safety for wear, giving me peace of mind when using it on clothing and accessories.The personalization possibilities with this vinyl are endless, making it an excellent choice for creating unique gifts for special occasions. Whether it's Christmas, Halloween, anniversaries, or just a thoughtful gesture, custom-made items using this heat transfer vinyl add a personal touch that everyone will appreciate.In the rare event that any issues arise, I appreciate the willingness of HTVRONT to address concerns promptly and effectively.In conclusion, the HTVRONT HTV Vinyl Rolls Heat Transfer Vinyl in White has become an essential tool in my crafting endeavors. Its ease of use, exceptional stickiness, and versatility make it a top-notch choice for anyone looking to create personalized fabric designs. I wholeheartedly recommend this vinyl to fellow crafters and DIY enthusiasts.\n  \nRead more\n  28 people found this helpful\n    \n          \n              \n                  Helpful\n              \n          \n      Sending feedback...Thank you for your feedback.Sorry, we failed to record your vote. Please try again\n        Report\n  &lt;img src=\"https://c.media-amazon.com/images/S/amazon-avatars-global/default.png\"/&gt;Angella jensen5.0 out of 5 stars\n\n\n\n\n\n\n\n  \n  \n    Easy weeding\n  \nReviewed in the United States on July 23, 2024Color: A-BlackSize: 12\" x 8 FTVerified Purchase\n\n\n\n\n\n\n\n  \n  \n    This is my go to vinyl! It never disappoints, it’s easy to weed and sticks perfectly to anything. Great for beginners as well. My daughter loves using it to make small things for herself.\n  \nRead more\n  \n    \n          \n              \n                  Helpful\n              \n          \n      Sending feedback...Thank you for your feedback.Sorry, we failed to record your vote. Please try again\n        Report\n  &lt;img src=\"https://c.media-amazon.com/images/S/amazon-avatars-global/default.png\"/&gt;Angela5.0 out of 5 stars\n\n\n\n\n\n\n\n  \n  \n    May be one of my new favs for HTV\n  \nReviewed in the United States on June 25, 2024Color: A-GoldSize: 12\" x 8 FTVerified Purchase\n\n\n\n\n\n\n\n  \n  \n    Excellent value for the amount of vinyl you receive. I was skeptical at first because it felt so thin, but it cut very well and was very easy to weed. It doesn't need a lot of pressure and works well with a hot peel as well. I was in a hurry making the shirts I needed this for, and they turned out AWESOME!!!! Everyone loved them and still wears their shirts!\n  \nRead more\n  3 people found this helpful\n    \n          \n              \n                  Helpful\n              \n          \n      Sending feedback...Thank you for your feedback.Sorry, we failed to record your vote. Please try again\n        Report\n  &lt;img src=\"https://c.media-amazon.com/images/S/amazon-avatars-global/default.png\"/&gt;HM5.0 out of 5 stars\n\n\n\n\n\n\n\n  \n  \n    Perfect gold but hard to weed\n  \nReviewed in the United States on July 27, 2024Color: A-GoldSize: 12\" x 8 FTVerified Purchase\n\n\n\n\n\n\n\n  \n  \n    The perfect color gold that has a little shimmer to it. I unfortunately did return it though because it was difficult to weed\n  \nRead more\n  \n    \n          \n              \n                  Helpful\n              \n          \n      Sending feedback...Thank you for your feedback.Sorry, we failed to record your vote. Please try again\n        Report\n  &lt;img src=\"https://c.media-amazon.com/images/S/amazon-avatars-global/c96595c8-561e-4687-8a29-f6ce051b24ef._CR62%2C0%2C375%2C375_SX460_.jpg\"/&gt;ohblahdi4.0 out of 5 stars\n\n\n\n\n\n\n\n  \n  \n    Easy to cut and weed, adhered well, holding up through repeated washings\n  \nReviewed in the United States on August 13, 2024Color: A-BlackSize: 12\" x 8 FTVerified Purchase\n\n\n\n\n\n\n\n  \n  \n    I used this HTVRont black heat transfer vinyl to make a work t-shirt for hubby. The vinyl cut well on the Cricut maker, it was easy to weed out, and it adhered well using my usual heat press settings for HTV. The shirt has been through several washings and the dryer now and this vinyl is holding up well so far.\n  \nRead more\n  One person found this helpful\n    \n          \n              \n                  Helpful\n              \n          \n      Sending feedback...Thank you for your feedback.Sorry, we failed to record your vote. Please try again\n        Report\n  &lt;img src=\"https://c.media-amazon.com/images/S/amazon-avatars-global/default.png\"/&gt;Heather5.0 out of 5 stars\n\n\n\n\n\n\n\n  \n  \n    Love the look but check your settings\n  \nReviewed in the United States on July 18, 2024Color: A-GoldSize: 12\" x 8 FTVerified Purchase\n\n\n\n\n\n\n\n  \n  \n    I love the way this looks. I have it in rainbow and gold and it's beautiful. Easy to apply but I've had issues cutting it.Before you buy:this is textured so you're not going to get a smooth surface so, if you're sensitive to that, keep that in mind.This material is pretty thick so you'll need to change your default settings depending on your machine. I suggest doing at least two passes over it to make sure everything is cut. I've had several issues with this but the stuff I've used this for is very delicate (lots of fine lines) so definitely test your settings before use. I ended up having to go a lot deeper and with three passes to get a reliable cutThe rainbow really only works on a light shirt because the range of colors.\n  \nRead more\n  2 people found this helpful\n    \n          \n              \n                  Helpful\n              \n          \n      Sending feedback...Thank you for your feedback.Sorry, we failed to record your vote. Please try again\n        Report\n  &lt;img src=\"https://c.media-amazon.com/images/S/amazon-avatars-global/default.png\"/&gt;J. Lee5.0 out of 5 stars\n\n\n\n\n\n\n\n  \n  \n    Glow in the dark HTV *can* be used for sublimation!\n  \nReviewed in the United States on July 22, 2024Verified Purchase\n\n\n\n\n\n\n\n  \n  \n    This review is for HTVront Glow in the Dark HTV specifically (since it looks like the reviews can migrate to different products on Amazon).This particular HTV *can* be used for sublimation!I did the initial press for 15 seconds at 285F as recommended, then did a cool peel.I placed a sublimation print on top, and pressed for 45 sec at 385F.The paper ends up sticking horribly to the HTV, but when it cooled down, I was able to use cold water to get the paper off in chunks. I suppose the other alternative is also to wait 24 hours for it to settle, and then put this in the washing machine.\n  \nRead more\n\n\n\n\n\n\n\n\n\n\n\n \n  \t\t \n\n\n\n\n    \n        \n        \n            \n        \n            \n        \n        \n            \n            \n        \n        \n            \n            \n        \n    \n    \n        \n\n            \n                &lt;img src=\"https://c.media-amazon.com/images/S/amazon-avatars-global/default.png\"/&gt;J. Lee\n            \n\n            5.0 out of 5 stars\n            \n                Glow in the dark HTV *can* be used for sublimation!\n            \n            \n            \n                \n                    \n                        \n                        \n                            \n                                \n                                \n                                    Reviewed in the United States on July 22, 2024\n                                \n                            \n                        \n                    \n                \n            \n        \n        \n            This review is for HTVront Glow in the Dark HTV specifically (since it looks like the reviews can migrate to different products on Amazon).This particular HTV *can* be used for sublimation!I did the initial press for 15 seconds at 285F as recommended, then did a cool peel.I placed a sublimation print on top, and pressed for 45 sec at 385F.The paper ends up sticking horribly to the HTV, but when it cooled down, I was able to use cold water to get the paper off in chunks. I suppose the other alternative is also to wait 24 hours for it to settle, and then put this in the washing machine.\n        \n        \n            \n                Images in this review\n            \n            \n                \n                    \n                        \n                    \n                        \n                    \n                \n            \n        \n    \n        \n    \n\n\n\n\n\n   function toggleSeeAllView() {\n       P.when('A', 'cr-image-popover-controller').execute(function(A, imagePopoverController) {\n          imagePopoverController.toggleSeeAllView(true);\n       });\n   }\n\n\n       &lt;img alt=\"Customer image\" src=\"https://c.media-amazon.com/images/I/81EpuwUfUUL._SY88.jpg\" height=\"88\" width=\"100%\"/&gt;&lt;img alt=\"Customer image\" src=\"https://c.media-amazon.com/images/I/81n8pBJG6rL._SY88.jpg\" height=\"88\" width=\"100%\"/&gt;\n\n        P.when('A', 'cr-image-popover-controller').execute(function(A, imagePopoverController) {\n          A.on(\"a:popover:beforeShow:RGYIESYF46FFX_gallerySection_main\", function(data) {\n            imagePopoverController.initImagePopover(\"RGYIESYF46FFX\", \"[https://c.media-amazon.com/images/I/81EpuwUfUUL.jpg, https://c.media-amazon.com/images/I/81n8pBJG6rL.jpg]\", data);\n          });\n        });\n    \n\n  \n    \n          \n              \n                  Helpful\n              \n          \n      Sending feedback...Thank you for your feedback.Sorry, we failed to record your vote. Please try again\n        Report\n  &lt;img src=\"https://c.media-amazon.com/images/S/amazon-avatars-global/default.png\"/&gt;Monique Tyler5.0 out of 5 stars\n\n\n\n\n\n\n\n  \n  \n    Htvront is worth the purchase\n  \nReviewed in the United States on August 3, 2024Color: A-Rose GoldSize: 12\" x 8 FTVerified Purchase\n\n\n\n\n\n\n\n  \n  \n    Love this htv always fine the color needed at a great price thanks htv\n  \nRead more\n  \n    \n          \n              \n                  Helpful\n              \n          \n      Sending feedback...Thank you for your feedback.Sorry, we failed to record your vote. Please try again\n        Report",</v>
      </c>
      <c r="AU14" t="str" cm="1">
        <f t="array" ref="AU14">INDEX($P$43:$P$1000, (ROW()-ROW($AU$1))*6 + 1)</f>
        <v>https://www.amazon.com/HTVRONT-Vinyl-Rolls-Heat-Transfer/dp/B089ZVY1L1?th=1&amp;linkCode=ll1&amp;tag=dividy-20&amp;linkId=54e14bc2240078a2e80d6412f58e159e&amp;language=en_US&amp;ref_=as_li_ss_tl</v>
      </c>
    </row>
    <row r="15" spans="2:47">
      <c r="B15" t="s">
        <v>123</v>
      </c>
      <c r="AO15" t="str" cm="1">
        <f t="array" ref="AO15">INDEX($N$43:$N$1000, (ROW()-ROW($AO$1))*6 + 1)</f>
        <v>https://www.amazon.com/Apple-Barrel-Acrylic-Assorted-Colors/dp/B0018NBVKQ/ref=zg_bs_g_arts-crafts_d_sccl_14/133-8364463-3604600?psc</v>
      </c>
      <c r="AP15" t="str" cm="1">
        <f t="array" ref="AP15">INDEX($N$41:$N$1000, (ROW()-ROW($AP$1))*6 + 1)</f>
        <v>Apple Barrel Acrylic Paint in Assorted Colors (8 Ounce), 20403 White</v>
      </c>
      <c r="AQ15" t="str" cm="1">
        <f t="array" ref="AQ15">INDEX($N$40:$N$1000, (ROW()-ROW($AQ$1))*6 + 1)</f>
        <v>https://c.media-amazon.com/images/I/51nN0mGmGzL._AC_UL600_SR600,400_.jpg</v>
      </c>
      <c r="AR15" t="str" cm="1">
        <f t="array" ref="AR15">INDEX($N$42:$N$1000, (ROW()-ROW($AR$1))*6 + 1)</f>
        <v>Apple-Barrel-Acrylic-Assorted-Colors</v>
      </c>
      <c r="AS15" t="str" cm="1">
        <f t="array" ref="AS15">INDEX($P$41:$P$1000, (ROW()-ROW($AS$1))*6 + 1)</f>
        <v xml:space="preserve">    "productDetails": "About this item                   CONVENIENT SIZE - This Apple Barrel Acrylic Paint comes in a versatile 8 oz size that is great for basecoating, stenciling, and so much more     FUN FINISH - This brilliant acrylic paint dries to a matte finish - perfect for a variety of arts and crafts!     BRIGHT COLOR - Grab your acrylic paint brushes and add this fun, bright acrylic paint to all your DIY projects     USE ON MULTIPLE SURFACES - Use Apple Barrel Acrylic Paint on a variety of surfaces such as wood, paper, canvas, Styrofoam, paper mache, and so much more     EASY CLEAN UP - Clean up is easy with this acrylic paint! Simply clean up while wet with soap and water     MANUFACTURING - We proudly manufacture Apple Barrel Acrylic Paint and Acrylic Paint Sets in the USA     FORMULA - Apple Barrel is a non-toxic and water-based formula, great for crafting with all ages. Expand your art supplies with this fun brand!       \n                          ›  See more product details",</v>
      </c>
      <c r="AT15" t="str" cm="1">
        <f t="array" ref="AT15">INDEX($P$42:$P$1000, (ROW()-ROW($AT$1))*6 + 1)</f>
        <v xml:space="preserve">    "customerReviews": "&lt;img src=\"https://c.media-amazon.com/images/S/amazon-avatars-global/default.png\"/&gt;Gorgeous G5.0 out of 5 stars\n\n\n\n\n\n\n\n  \n  \n    Great product at a great price\n  \nReviewed in the United States on August 12, 2024Color: WhiteVerified Purchase\n\n\n\n\n\n\n\n  \n  \n    I use a lot of white paint when I'm creating my pieces, so it's naturally important to have a lot of white paint available. This Apple Barrel product is a lifesaver! It is very economical, lasts longer than most other available brands. I find the consistency pretty good. It dries fast and is a good cover if you need to repaint. Works well for mixing purposes. The color is great too. It's quite easy to use because of the squeeze top so nothing gets wasted.\n  \nRead more\n  2 people found this helpful\n    \n          \n              \n                  Helpful\n              \n          \n      Sending feedback...Thank you for your feedback.Sorry, we failed to record your vote. Please try again\n        Report\n  &lt;img src=\"https://c.media-amazon.com/images/S/amazon-avatars-global/default.png\"/&gt;Vanessa Kunst5.0 out of 5 stars\n\n\n\n\n\n\n\n  \n  \n    Great Product\n  \nReviewed in the United States on July 25, 2024Color: WhiteVerified Purchase\n\n\n\n\n\n\n\n  \n  \n    This paint is so cheap and so good! I used it to paint a few wood pieces while creating wedding signage and I loved it. You can cover a large area with a small amount of paint and it doesn't chip easily and it is not too watery. I am always looking for a good white acrylic paint for various projects, and this one is great. I highly recommend\n  \nRead more\n\n\n\n\n\n\n\n\n\n\n\n \n  \t\t \n\n\n\n\n    \n        \n        \n            \n        \n            \n        \n        \n            \n            \n        \n        \n            \n            \n        \n    \n    \n        \n\n            \n                &lt;img src=\"https://c.media-amazon.com/images/S/amazon-avatars-global/default.png\"/&gt;Vanessa Kunst\n            \n\n            5.0 out of 5 stars\n            \n                Great Product\n            \n            \n            \n                \n                    \n                        \n                        \n                            \n                                \n                                \n                                    Reviewed in the United States on July 25, 2024\n                                \n                            \n                        \n                    \n                \n            \n        \n        \n            This paint is so cheap and so good! I used it to paint a few wood pieces while creating wedding signage and I loved it. You can cover a large area with a small amount of paint and it doesn't chip easily and it is not too watery. I am always looking for a good white acrylic paint for various projects, and this one is great. I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src=\"https://c.media-amazon.com/images/I/71CBl2zfYkL._SY88.jpg\" height=\"88\" width=\"100%\"/&gt;\n\n        P.when('A', 'cr-image-popover-controller').execute(function(A, imagePopoverController) {\n          A.on(\"a:popover:beforeShow:R3CSEBYFXKCZ5T_gallerySection_main\", function(data) {\n            imagePopoverController.initImagePopover(\"R3CSEBYFXKCZ5T\", \"[https://c.media-amazon.com/images/I/71CBl2zfYkL.jpg]\", data);\n          });\n        });\n    \n\n  One person found this helpful\n    \n          \n              \n                  Helpful\n              \n          \n      Sending feedback...Thank you for your feedback.Sorry, we failed to record your vote. Please try again\n        Report\n  &lt;img src=\"https://c.media-amazon.com/images/S/amazon-avatars-global/default.png\"/&gt;LivinTheLife5.0 out of 5 stars\n\n\n\n\n\n\n\n  \n  \n    Perfect matte paint\n  \nReviewed in the United States on July 19, 2024Color: WhiteVerified Purchase\n\n\n\n\n\n\n\n  \n  \n    This is a matte paint and I use it all the time.  It is a true white and does well lightening other colors.  It claims to dry in 30 minutes, but you can use less time if needed.  The texture is very smooth and it’s easy to use if you keep the cap clean and unclogged.\n  \nRead more\n  \n    \n          \n              \n                  Helpful\n              \n          \n      Sending feedback...Thank you for your feedback.Sorry, we failed to record your vote. Please try again\n        Report\n  &lt;img src=\"https://c.media-amazon.com/images/S/amazon-avatars-global/default.png\"/&gt;Dottie5.0 out of 5 stars\n\n\n\n\n\n\n\n  \n  \n    Apple barrel is the BEST!\n  \nReviewed in the United States on September 1, 2024Color: WhiteVerified Purchase\n\n\n\n\n\n\n\n  \n  \n    I am a crafter and I LOVE this paint product.  The colors are great, easy cleanup and they cover well.  Paint little feet and push onto black paper for cute ghosts!\n  \nRead more\n  \n    \n          \n              \n                  Helpful\n              \n          \n      Sending feedback...Thank you for your feedback.Sorry, we failed to record your vote. Please try again\n        Report\n  &lt;img src=\"https://c.media-amazon.com/images/S/amazon-avatars-global/default.png\"/&gt;mikebirch5.0 out of 5 stars\n\n\n\n\n\n\n\n  \n  \n    Good value\n  \nReviewed in the United States on July 18, 2024Color: WhiteVerified Purchase\n\n\n\n\n\n\n\n  \n  \n    I have found the consistency of the Apple Barrel paints to be spot on.  Thick enough to add water or thinners for visual effects, yet thin enough to use straight out of the bottle for using on my gourds as is.  The colors are vibrant and as shown in ad.  Would recommend to others.\n  \nRead more\n  \n    \n          \n              \n                  Helpful\n              \n          \n      Sending feedback...Thank you for your feedback.Sorry, we failed to record your vote. Please try again\n        Report\n  &lt;img src=\"https://c.media-amazon.com/images/S/amazon-avatars-global/default.png\"/&gt;KERRIE A HARWOOD4.0 out of 5 stars\n\n\n\n\n\n\n\n  \n  \n    Good product\n  \nReviewed in the United States on July 2, 2024Color: WhiteVerified Purchase\n\n\n\n\n\n\n\n  \n  \n    It's a true white and dries true. It tends to dry faster than I like. Applies very smooth which I like.\n  \nRead more\n  \n    \n          \n              \n                  Helpful\n              \n          \n      Sending feedback...Thank you for your feedback.Sorry, we failed to record your vote. Please try again\n        Report\n  &lt;img src=\"https://c.media-amazon.com/images/S/amazon-avatars-global/default.png\"/&gt;Loretta S.5.0 out of 5 stars\n\n\n\n\n\n\n\n  \n  \n    Great product!\n  \nReviewed in the United States on August 24, 2024Color: WhiteVerified Purchase\n\n\n\n\n\n\n\n  \n  \n    I have been purchasing these from the same Amazon vendor for a few years now. Quality acrylics and fast delivery with great prices.\n  \nRead more\n  \n    \n          \n              \n                  Helpful\n              \n          \n      Sending feedback...Thank you for your feedback.Sorry, we failed to record your vote. Please try again\n        Report\n  &lt;img src=\"https://c.media-amazon.com/images/S/amazon-avatars-global/default.png\"/&gt;Erin5.0 out of 5 stars\n\n\n\n\n\n\n\n  \n  \n    Fast drying!\n  \nReviewed in the United States on August 19, 2024Color: WhiteVerified Purchase\n\n\n\n\n\n\n\n  \n  \n    Works great!\n  \nRead more\n\n\n\n\n\n\n\n\n\n\n\n \n  \t\t \n\n\n\n\n    \n        \n        \n            \n        \n            \n        \n        \n            \n            \n        \n        \n            \n            \n        \n    \n    \n        \n\n            \n                &lt;img src=\"https://c.media-amazon.com/images/S/amazon-avatars-global/default.png\"/&gt;Erin\n            \n\n            5.0 out of 5 stars\n            \n                Fast drying!\n            \n            \n            \n                \n                    \n                        \n                        \n                            \n                                \n                                \n                                    Reviewed in the United States on August 19, 2024\n                                \n                            \n                        \n                    \n                \n            \n        \n        \n            Works great!\n        \n        \n            \n                Images in this review\n            \n            \n                \n                    \n                        \n                    \n                \n            \n        \n    \n        \n    \n\n\n\n\n\n   function toggleSeeAllView() {\n       P.when('A', 'cr-image-popover-controller').execute(function(A, imagePopoverController) {\n          imagePopoverController.toggleSeeAllView(true);\n       });\n   }\n\n\n       &lt;img alt=\"Customer image\" src=\"https://c.media-amazon.com/images/I/91DUKfnv7uL._SY88.jpg\" height=\"88\" width=\"100%\"/&gt;\n\n        P.when('A', 'cr-image-popover-controller').execute(function(A, imagePopoverController) {\n          A.on(\"a:popover:beforeShow:R27U2X8KFM32MU_gallerySection_main\", function(data) {\n            imagePopoverController.initImagePopover(\"R27U2X8KFM32MU\", \"[https://c.media-amazon.com/images/I/91DUKfnv7uL.jpg]\", data);\n          });\n        });\n    \n\n  \n    \n          \n              \n                  Helpful\n              \n          \n      Sending feedback...Thank you for your feedback.Sorry, we failed to record your vote. Please try again\n        Report",</v>
      </c>
      <c r="AU15" t="str" cm="1">
        <f t="array" ref="AU15">INDEX($P$43:$P$1000, (ROW()-ROW($AU$1))*6 + 1)</f>
        <v>https://www.amazon.com/Apple-Barrel-Acrylic-Assorted-Colors/dp/B0018NBVKQ?th=1&amp;linkCode=ll1&amp;tag=dividy-20&amp;linkId=b3c6a6c3d8abb5a5e835bb1410619545&amp;language=en_US&amp;ref_=as_li_ss_tl</v>
      </c>
    </row>
    <row r="16" spans="2:47">
      <c r="B16" t="s">
        <v>124</v>
      </c>
      <c r="AO16" t="str" cm="1">
        <f t="array" ref="AO16">INDEX($N$43:$N$1000, (ROW()-ROW($AO$1))*6 + 1)</f>
        <v>https://www.amazon.com/Bracelet-Gionlion-Polymer-Bracelets-Necklace/dp/B09G2979JS/ref=zg_bs_g_arts-crafts_d_sccl_15/133-8364463-3604600?psc</v>
      </c>
      <c r="AP16" t="str" cm="1">
        <f t="array" ref="AP16">INDEX($N$41:$N$1000, (ROW()-ROW($AP$1))*6 + 1)</f>
        <v>Gionlion 6000 Clay Beads Bracelet Making Kit, 24 Colors Flat Preppy Beads for Friendship Bracelets, Polymer Clay Beads with Charms for Jewelry Making, Crafts Gifts for Girls Ages 6-12</v>
      </c>
      <c r="AQ16" t="str" cm="1">
        <f t="array" ref="AQ16">INDEX($N$40:$N$1000, (ROW()-ROW($AQ$1))*6 + 1)</f>
        <v>https://c.media-amazon.com/images/I/819HZrh0cIL._AC_UL600_SR600,400_.jpg</v>
      </c>
      <c r="AR16" t="str" cm="1">
        <f t="array" ref="AR16">INDEX($N$42:$N$1000, (ROW()-ROW($AR$1))*6 + 1)</f>
        <v>Bracelet-Gionlion-Polymer-Bracelets-Necklace</v>
      </c>
      <c r="AS16" t="str" cm="1">
        <f t="array" ref="AS16">INDEX($P$41:$P$1000, (ROW()-ROW($AS$1))*6 + 1)</f>
        <v xml:space="preserve">    "productDetails": "About this item                   ALL YOU NEED INCLUDED - A must for jewelry making lover. A box of about 5520pcs flat polymer clay beads in 24 colors and 550pcs charms kit( contains random letter beads, smile beads, colorful heart beads, shells, pendants, jump rings, lobster clasp, etc.), 2 roll of 5 meters elastic strings, a scissors, to meet all your needs for bracelets making &amp; jewelry making     VIBRANT COLORS - Polymer clay beads in 24 bright colors meet your requirements of colorful DIY objects. You can make bracelets with mixed polymer clay heishi beads and your favorite pendants. We prepare all you need. You can make a charm vivid bracelet/ necklace/ earring easily. Imagination is more inportant than skills here for bracelet jewelry making     PREMIUM QUALITY, SAFE TO USE - Beads are made of polymer clay, strong plasticity, and durability. The diameter of clay heishi beads is 6mm with a 2mm hole and thickness is 1mm. The clay beads for bracelets are lightweight, not easy ro fade, comfortable to wear when you wear it at the beach or pool     POLYMER CLAY BEADS WIDE USE - Perfect size for DIY crafts like jewelry making, bracelets, necklaces, earrings, anklets, keychains, and any ornaments. It’s an ideal gift adding some decorations for your daughter, granddaughter, sister, besties. A meaningful and cheerful gift choice for birthdays, Valentine's Day, Mother's Day, Christmas, Thanksgiving Day, etc     TEEN GIRLS GIFTS TRENDY STUFF - It’s time to bring this trendy gifts home to surprise your girls. This friendship bracelets kit not only to enhances girls crafts skills but also a way to enjoy the fun of sharing and self-expression. An excellent crafts gift for girls crafts projects party     VERIFIED BY TRANSPARENCY - We strictly control the quality of the beads to ensure that you can receive the beads without defects. We appreciate all age bracelet making crafts enthusiasts       \n                            ›  See more product details",</v>
      </c>
      <c r="AT16" t="str" cm="1">
        <f t="array" ref="AT16">INDEX($P$42:$P$1000, (ROW()-ROW($AT$1))*6 + 1)</f>
        <v xml:space="preserve">    "customerReviews": "&lt;img src=\"https://c.media-amazon.com/images/S/amazon-avatars-global/default.png\"/&gt;Ella5.0 out of 5 stars\n\n\n\n\n\n\n\n  \n  \n    So cute!\n  \nReviewed in the United States on August 6, 2024Color: 24 colorsVerified Purchase\n\n\n\n\n\n\n\n  \n  \n    Great for the price and comes with a variety of beads and charms. It’s lasted me for a while and can make a broad assortment of jewelry with different colors and styles. Colors match the picture.\n  \nRead more\n  \n    \n          \n              \n                  Helpful\n              \n          \n      Sending feedback...Thank you for your feedback.Sorry, we failed to record your vote. Please try again\n        Report\n  &lt;img src=\"https://c.media-amazon.com/images/S/amazon-avatars-global/0f3af209-7fd9-438b-ab47-9eee073cd71d._CR0%2C0%2C375%2C375_UX460_.jpg\"/&gt;Helen5.0 out of 5 stars\n\n\n\n\n\n\n\n  \n  \n    A Must Have For A Crafty Person\n  \nReviewed in the United States on August 14, 2024Color: 24 colorsVerified Purchase\n\n\n\n\n\n\n\n  \n  \n    The Gionlion 6000 Clay Beads Bracelet Making Kit has been an absolute game-changer for us! My 12-year-old daughter is obsessed with this kit, and I couldn’t be happier. It comes with 24 vibrant colors of flat preppy beads, each one adding a unique touch to her creations. The assortment of charms included in the kit adds an extra layer of fun and personalization to her bracelets.What really impressed me is the quality of the beads and charms—they’re durable and just the right size for little hands. The kit also includes plenty of elastic string and clasps, so she has everything she needs to create multiple bracelets without running out of supplies.Not only does this kit keep her busy for hours, but it also helps her develop fine motor skills and express her creativity in a fun and meaningful way. It’s a perfect activity for rainy days, playdates, or just some quiet time. Whether your child is a beginner or more experienced with crafting, this kit is sure to be a hit. Highly recommended for any young crafter looking to create their own stylish accessories!\n  \nRead more\n  \n    \n          \n              \n                  Helpful\n              \n          \n      Sending feedback...Thank you for your feedback.Sorry, we failed to record your vote. Please try again\n        Report\n  &lt;img src=\"https://c.media-amazon.com/images/S/amazon-avatars-global/default.png\"/&gt;Amazon Customer5.0 out of 5 stars\n\n\n\n\n\n\n\n  \n  \n    So many colorful beads!\n  \nReviewed in the United States on August 28, 2024Color: 24 colorsVerified Purchase\n\n\n\n\n\n\n\n  \n  \n    This product arrived as pictured, in a organized plastic case. Many beautiful beads. These beads &amp; other included items are small &amp; thin, but strong. I’ll be making some bracelets for myself &amp; give the rest of the kit to my neighbor’s daughter for “swifty” friendship bracelets.This product is versatile for doing a adult &amp; kid projects!\n  \nRead more\n  \n    \n          \n              \n                  Helpful\n              \n          \n      Sending feedback...Thank you for your feedback.Sorry, we failed to record your vote. Please try again\n        Report\n  &lt;img src=\"https://c.media-amazon.com/images/S/amazon-avatars-global/default.png\"/&gt;Noah4.0 out of 5 stars\n\n\n\n\n\n\n\n  \n  \n    Good beads. Crappy string\n  \nReviewed in the United States on August 9, 2024Color: 24 colorsVerified Purchase\n\n\n\n\n\n\n\n  \n  \n    The beads and charms were great, but the string sucked. Do not use the string they give you, it’s hard to tie and breaks easily. Good colors, and quality of beads and charms. Worth the money\n  \nRead more\n  \n    \n          \n              \n                  Helpful\n              \n          \n      Sending feedback...Thank you for your feedback.Sorry, we failed to record your vote. Please try again\n        Report\n  &lt;img src=\"https://c.media-amazon.com/images/S/amazon-avatars-global/default.png\"/&gt;Pam5.0 out of 5 stars\n\n\n\n\n\n\n\n  \n  \n    Clay beads\n  \nReviewed in the United States on July 29, 2024Color: 24 colorsVerified Purchase\n\n\n\n\n\n\n\n  \n  \n    Great set for any kid. So many colors. Very durable and they are made very well. They are softer and bend.  So the prices it is a great set to give for birthdays or presents. Our kids played for hours making bracelets and neckless.\n  \nRead more\n  One person found this helpful\n    \n          \n              \n                  Helpful\n              \n          \n      Sending feedback...Thank you for your feedback.Sorry, we failed to record your vote. Please try again\n        Report\n  &lt;img src=\"https://c.media-amazon.com/images/S/amazon-avatars-global/default.png\"/&gt;Amazon lover 5.0 out of 5 stars\n\n\n\n\n\n\n\n  \n  \n    SUPER GOOD 😇😇😇\n  \nReviewed in the United States on August 17, 2024Color: 24 colorsVerified Purchase\n\n\n\n\n\n\n\n  \n  \n    Super fun love it it comes with anything you need string is a bit weird but everything works just good colors are great the durability is great the thickness is fine and the size is perfect recommended for teens and young kids\n  \nRead more\n  \n    \n          \n              \n                  Helpful\n              \n          \n      Sending feedback...Thank you for your feedback.Sorry, we failed to record your vote. Please try again\n        Report\n  &lt;img src=\"https://c.media-amazon.com/images/S/amazon-avatars-global/default.png\"/&gt;jamestown indian5.0 out of 5 stars\n\n\n\n\n\n\n\n  \n  \n    Great teaching tool-9 year old\n  \nReviewed in the United States on August 6, 2024Color: 24 colorsVerified Purchase\n\n\n\n\n\n\n\n  \n  \n    This purchase turned out to be a great teaching tool. My grandchild has worked all day long as we experienced the educational side.It was a great tool to learn knot tying. The benefits were priceless. Great tool for creativity.\n  \nRead more\n  \n    \n          \n              \n                  Helpful\n              \n          \n      Sending feedback...Thank you for your feedback.Sorry, we failed to record your vote. Please try again\n        Report\n  &lt;img src=\"https://c.media-amazon.com/images/S/amazon-avatars-global/default.png\"/&gt;K M5.0 out of 5 stars\n\n\n\n\n\n\n\n  \n  \n    Great value\n  \nReviewed in the United States on August 6, 2024Color: 24 colorsVerified Purchase\n\n\n\n\n\n\n\n  \n  \n    There are so many beads in here. You can make many pieces. I love that there are options for clasp jewelry, tied pieces, and even earrings. There's something for everyone and a color for everyone. I made several classy bracelets for me while my kids (4, 6, and 8 years) were able to string theirs independently. They've held up well with lots of use!\n  \nRead more\n  \n    \n          \n              \n                  Helpful\n              \n          \n      Sending feedback...Thank you for your feedback.Sorry, we failed to record your vote. Please try again\n        Report",</v>
      </c>
      <c r="AU16" t="str" cm="1">
        <f t="array" ref="AU16">INDEX($P$43:$P$1000, (ROW()-ROW($AU$1))*6 + 1)</f>
        <v>https://www.amazon.com/Bracelet-Gionlion-Polymer-Bracelets-Necklace/dp/B09G2979JS?psc=&amp;linkCode=ll1&amp;tag=dividy-20&amp;linkId=32a7e838554ffcdf605dffb5d3335b01&amp;language=en_US&amp;ref_=as_li_ss_tl</v>
      </c>
    </row>
    <row r="17" spans="2:47">
      <c r="B17" t="s">
        <v>125</v>
      </c>
      <c r="AO17" t="str" cm="1">
        <f t="array" ref="AO17">INDEX($N$43:$N$1000, (ROW()-ROW($AO$1))*6 + 1)</f>
        <v>https://www.amazon.com/Scissors-Multipurpose-Comfort-Grip-Handles-Supplies/dp/B07YDDX4JL/ref=zg_bs_g_arts-crafts_d_sccl_16/133-8364463-3604600?psc</v>
      </c>
      <c r="AP17" t="str" cm="1">
        <f t="array" ref="AP17">INDEX($N$41:$N$1000, (ROW()-ROW($AP$1))*6 + 1)</f>
        <v>3-Pack 8\" Heavy Duty Scissors with Ultra Sharp Blades and Comfort Grip Handles - For Office, Home, School, Sewing, and Crafts</v>
      </c>
      <c r="AQ17" t="str" cm="1">
        <f t="array" ref="AQ17">INDEX($N$40:$N$1000, (ROW()-ROW($AQ$1))*6 + 1)</f>
        <v>https://c.media-amazon.com/images/I/61iVyRt2AfL._AC_UL600_SR600,400_.jpg</v>
      </c>
      <c r="AR17" t="str" cm="1">
        <f t="array" ref="AR17">INDEX($N$42:$N$1000, (ROW()-ROW($AR$1))*6 + 1)</f>
        <v>Scissors-Multipurpose-Comfort-Grip-Handles-Supplies</v>
      </c>
      <c r="AS17" t="str" cm="1">
        <f t="array" ref="AS17">INDEX($P$41:$P$1000, (ROW()-ROW($AS$1))*6 + 1)</f>
        <v xml:space="preserve">    "productDetails": "About this item                   3 Pairs of Quality All Purpose Scissors -- 2.5mm Thickness Sharp Blade, comfort-Grip Handle, Heavy Duty Scissors Great for cutting burlap, paper, card stock, cardboard, wrapping paper, light line, fabric, tape, photos, coupons, and opening boxes &amp; packaging. Surprised for sewing, tailoring, quilting, dressmaking, cutting patterns, cutting quilting, Vinyl, Leather, and making face masks.     2.5MM Thickness Precise Smooth Cutting Heavy Duty Scissors -- They strongly allow you to make precise cuts with great control as the blade has the perfect amount of friction, which is very comfortable to use. 3 pairs of straight handled scissors for smooth, efficient cutting scissors for general use. Suitable for teachers' middle/high school classroom supplies.     Sharp Office Scissors -- Stainless steel blades enable high-density steel that makes it 3 times harder than normal stainless steel and is smoother cutting. 6 X longer lasting than the previous formula and remain sharp for 100,000 + cuts. Blades stay sharper longer; We chose bright colors, Black Green/Black Red/Black Blue. Different color rubber handles are used in different places, comfort-Grip holes let you maintain a comfortable, can be used left- or right-handed.     iBayam 8-Inch comfort-Grip Scissors for Left and Right Hand -- 3 Special scissors are suitable for most items that need to be cut. It can also be used as a household scissors for cutting open frozen food bags ready for cooking. Convenient, sturdy, especially sharp scissors.     Exclusive Scissors for Multiple Uses in Various Rooms-- in the Handcraft Workshop, bathroom, sewing room, laundry room, craft room, at the office, great for most regular household tasks.       \n                          ›  See more product details",</v>
      </c>
      <c r="AT17" t="str" cm="1">
        <f t="array" ref="AT17">INDEX($P$42:$P$1000, (ROW()-ROW($AT$1))*6 + 1)</f>
        <v xml:space="preserve">    "customerReviews": "&lt;img src=\"https://c.media-amazon.com/images/S/amazon-avatars-global/default.png\"/&gt;Byron 5.0 out of 5 stars\n\n\n\n\n\n\n\n  \n  \n    Well made and sharp\n  \nReviewed in the United States on July 12, 2024Color: Red, Green, BlueSize: 3-PackVerified Purchase\n\n\n\n\n\n\n\n  \n  \n    These were bought for office use but since they came in a pack of three, I have pair for home and an extra to spare.  These are very sharp and great for all purpose use.  Great value for the price.\n  \nRead more\n  8 people found this helpful\n    \n          \n              \n                  Helpful\n              \n          \n      Sending feedback...Thank you for your feedback.Sorry, we failed to record your vote. Please try again\n        Report\n  &lt;img src=\"https://c.media-amazon.com/images/S/amazon-avatars-global/default.png\"/&gt;Tom &amp; Carissa5.0 out of 5 stars\n\n\n\n\n\n\n\n  \n  \n    Better Than High Priced “Other” Brands\n  \nReviewed in the United States on July 9, 2024Color: Pastel Pink, Soft Purple, Macaron BlueSize: 3-PackVerified Purchase\n\n\n\n\n\n\n\n  \n  \n    I use scissors quite a bit, needing to clean/wipe off often.  We purchased the high priced “orange handled” brand thinking that they would be durable, able to handle the use and repeated cleanings.  We were wrong.  In looking to replace them, these pink, purple and teal handled scissors caught my eye (of course, why not, they are pretty)!  The price for three of them was quite low compared to others.  Everyone is taught that you get what you pay for… I was willing to give them a try.  The ease of cutting, sharpness of the blades, durability in handling stickiness of material cut and repeated cleaning led me to purchase more!  The comfort of the handle is like any other, accuracy in cutting is good, but that is also based on the ability of the user!  I would recommend these without hesitation.  You cannot go wrong.\n  \nRead more\n  9 people found this helpful\n    \n          \n              \n                  Helpful\n              \n          \n      Sending feedback...Thank you for your feedback.Sorry, we failed to record your vote. Please try again\n        Report\n  &lt;img src=\"https://c.media-amazon.com/images/S/amazon-avatars-global/default.png\"/&gt;M K.5.0 out of 5 stars\n\n\n\n\n\n\n\n  \n  \n    cuts well thru many materials, but no point on under side.\n  \nReviewed in the United States on July 3, 2024Color: Red, Green, BlueSize: 3-PackVerified Purchase\n\n\n\n\n\n\n\n  \n  \n    nice utilitarian scissors, 3 pair for a good price. they seem to cut cleanly, paper, card, cloth, foam, food ..everything I have tried. color inset on handles makes it easy to differentiate for various purposes. slightly stiff to use, but likely to loosen with use. they have a good 'feel', ( for my small hands) and seem equally good for right and left hand.  one thing i question is the lack of point on one of the blades... there may be a good reason, but i don't know what it is. No way to know how long they will stay sharp. but i have no reason to think they won't. I wouldn't trade them for my very best fabric scissors, but hey for a fraction of the price not bad at all.\n  \nRead more\n  7 people found this helpful\n    \n          \n              \n                  Helpful\n              \n          \n      Sending feedback...Thank you for your feedback.Sorry, we failed to record your vote. Please try again\n        Report\n  &lt;img src=\"https://c.media-amazon.com/images/S/amazon-avatars-global/9ee17645-8ada-42c5-bf32-9fa99d8cfeaa._CR0%2C0%2C463%2C463_SX460_.jpg\"/&gt;Senior Moments5.0 out of 5 stars\n\n\n\n\n\n\n\n  \n  \n    Really great scissors--great Value\n  \nReviewed in the United States on August 12, 2024Color: Red, Green, BlueSize: 3-PackVerified Purchase\n\n\n\n\n\n\n\n  \n  \n    Not all scissors are equal.  These are a good quality at a good price.  Don’t buy the cheapest--you will get what you paid for and will too soon be looking for more.  Scissors are an instant gratifier--grab and cut open the package; they are one of those tools you just never seem to have enough of.  So, spending a little more saves you a lot of frustration and bother.  This set is worthwhile\n  \nRead more\n  2 people found this helpful\n    \n          \n              \n                  Helpful\n              \n          \n      Sending feedback...Thank you for your feedback.Sorry, we failed to record your vote. Please try again\n        Report\n  &lt;img src=\"https://c.media-amazon.com/images/S/amazon-avatars-global/default.png\"/&gt;Dee4.0 out of 5 stars\n\n\n\n\n\n\n\n  \n  \n    comfortable\n  \nReviewed in the United States on July 20, 2024Color: Red, Black, BlueSize: 3-PackVerified Purchase\n\n\n\n\n\n\n\n  \n  \n    Nice and sharp, and cute colors to choose from.\n  \nRead more\n  One person found this helpful\n    \n          \n              \n                  Helpful\n              \n          \n      Sending feedback...Thank you for your feedback.Sorry, we failed to record your vote. Please try again\n        Report\n  &lt;img src=\"https://c.media-amazon.com/images/S/amazon-avatars-global/default.png\"/&gt;Veronica Corningstone5.0 out of 5 stars\n\n\n\n\n\n\n\n  \n  \n    Great buy\n  \nReviewed in the United States on August 18, 2024Color: Red, Green, BlueSize: 3-PackVerified Purchase\n\n\n\n\n\n\n\n  \n  \n    These scissors cut well and are nicely priced! I’d buy them again\n  \nRead more\n  One person found this helpful\n    \n          \n              \n                  Helpful\n              \n          \n      Sending feedback...Thank you for your feedback.Sorry, we failed to record your vote. Please try again\n        Report\n  &lt;img src=\"https://c.media-amazon.com/images/S/amazon-avatars-global/default.png\"/&gt;drn5.0 out of 5 stars\n\n\n\n\n\n\n\n  \n  \n    Sharp\n  \nReviewed in the United States on August 6, 2024Color: Red, Green, BlueSize: 3-PackVerified Purchase\n\n\n\n\n\n\n\n  \n  \n    Feels great in hand, not flimsy scissors.  Love the 3 colors.  Super sharp\n  \nRead more\n  2 people found this helpful\n    \n          \n              \n                  Helpful\n              \n          \n      Sending feedback...Thank you for your feedback.Sorry, we failed to record your vote. Please try again\n        Report\n  &lt;img src=\"https://c.media-amazon.com/images/S/amazon-avatars-global/default.png\"/&gt;Home and Garden5.0 out of 5 stars\n\n\n\n\n\n\n\n  \n  \n    Cutting Precision: iBayam 8” All Purpose Scissors 3-Pack\n  \nReviewed in the United States on July 8, 2024Color: Mint, Grey, PurpleSize: 3-PackVerified Purchase\n\n\n\n\n\n\n\n  \n  \n    The iBayam 8\" All Purpose Scissors are definitely household essentials. Whether you’re cutting burlap, paper, fabric, or tape, these scissors deliver precise cuts with great control. The stainless steel blades are ultra sharp. Plus, the soft-grip holes ensure comfort. A versatile trio for sewing, crafting, and everyday tasks!\n  \nRead more\n  One person found this helpful\n    \n          \n              \n                  Helpful\n              \n          \n      Sending feedback...Thank you for your feedback.Sorry, we failed to record your vote. Please try again\n        Report",</v>
      </c>
      <c r="AU17" t="str" cm="1">
        <f t="array" ref="AU17">INDEX($P$43:$P$1000, (ROW()-ROW($AU$1))*6 + 1)</f>
        <v>https://www.amazon.com/Scissors-Multipurpose-Comfort-Grip-Handles-Supplies/dp/B07YDDX4JL?psc=&amp;linkCode=ll1&amp;tag=dividy-20&amp;linkId=4d056d9b22c7618ef15ed5404e7ffb69&amp;language=en_US&amp;ref_=as_li_ss_tl</v>
      </c>
    </row>
    <row r="18" spans="2:47">
      <c r="AO18" t="str" cm="1">
        <f t="array" ref="AO18">INDEX($N$43:$N$1000, (ROW()-ROW($AO$1))*6 + 1)</f>
        <v>https://www.amazon.com/Offray-Berwick-Single-Satin-Ribbon/dp/B001685LZE/ref=zg_bs_g_arts-crafts_d_sccl_17/133-8364463-3604600?psc</v>
      </c>
      <c r="AP18" t="str" cm="1">
        <f t="array" ref="AP18">INDEX($N$41:$N$1000, (ROW()-ROW($AP$1))*6 + 1)</f>
        <v>Berwick 062036 3/8\" Wide Single Face Satin Ribbon, Red, 6 Yds</v>
      </c>
      <c r="AQ18" t="str" cm="1">
        <f t="array" ref="AQ18">INDEX($N$40:$N$1000, (ROW()-ROW($AQ$1))*6 + 1)</f>
        <v>https://c.media-amazon.com/images/I/71dBP1+gfoL._AC_UL600_SR600,400_.jpg</v>
      </c>
      <c r="AR18" t="str" cm="1">
        <f t="array" ref="AR18">INDEX($N$42:$N$1000, (ROW()-ROW($AR$1))*6 + 1)</f>
        <v>Offray-Berwick-Single-Satin-Ribbon</v>
      </c>
      <c r="AS18" t="str" cm="1">
        <f t="array" ref="AS18">INDEX($P$41:$P$1000, (ROW()-ROW($AS$1))*6 + 1)</f>
        <v xml:space="preserve">    "productDetails": "About this item                   Polyester,satin     Single face satin ribbon is a silky, classic style of ribbon, and 3/8\" width is perfect for wedding and seasonal décor, embroidering, gift wrapping, and so much more.     3/8\" Red Single Face Satin Ribbon, 6 Yds     This Red ribbon is made from 100% high quality polyester, and was made in the USA.     Red ribbon is excellent for crafts, sewing, and DIY projects.     Single Face Satin Ribbon has stitched edges to prevent fraying.       \n                            ›  See more product details",</v>
      </c>
      <c r="AT18" t="str" cm="1">
        <f t="array" ref="AT18">INDEX($P$42:$P$1000, (ROW()-ROW($AT$1))*6 + 1)</f>
        <v xml:space="preserve">    "customerReviews": "&lt;img src=\"https://c.media-amazon.com/images/S/amazon-avatars-global/default.png\"/&gt;Amazon Customer5.0 out of 5 stars\n\n\n\n\n\n\n\n  \n  \n    Nice ribbon\n  \nReviewed in the United States on July 12, 2024Color: WhiteSize: 7/8 Inch x 18 FeetVerified Purchase\n\n\n\n\n\n\n\n  \n  \n    I needed a ribbon for a large floral bouquet and this did not disappoint. It feels very nice and has a slight sheen. It was easy to work with, held the bouquet together and provided a nice finishing touch. Great value.\n  \nRead more\n  \n    \n          \n              \n                  Helpful\n              \n          \n      Sending feedback...Thank you for your feedback.Sorry, we failed to record your vote. Please try again\n        Report\n  &lt;img src=\"https://c.media-amazon.com/images/S/amazon-avatars-global/3aee65db-e13d-4cbb-84cb-e1b230fc7199._CR0%2C0%2C781%2C781_SX460_.jpg\"/&gt;Cindy Kates5.0 out of 5 stars\n\n\n\n\n\n\n\n  \n  \n    Nice ribbon  - nice for the price\n  \nReviewed in the United States on August 31, 2024Color: RedSize: 3/8 Inch x 18 FeetVerified Purchase\n\n\n\n\n\n\n\n  \n  \n    Same price  - same ribbon as you can purchase in a dollar store, simple - purchase on amazon for the convenience.\n  \nRead more\n  \n    \n          \n              \n                  Helpful\n              \n          \n      Sending feedback...Thank you for your feedback.Sorry, we failed to record your vote. Please try again\n        Report\n  &lt;img src=\"https://c.media-amazon.com/images/S/amazon-avatars-global/08ff9ce1-326f-4cbc-b1d0-4489d0189b92._CR0%2C0%2C500%2C500_SX460_.jpg\"/&gt;Mikayla Diamond5.0 out of 5 stars\n\n\n\n\n\n\n\n  \n  \n    Beautiful White Ribbon\n  \nReviewed in the United States on August 17, 2024Color: Antique WhiteSize: 3/8 Inch x 18 FeetVerified Purchase\n\n\n\n\n\n\n\n  \n  \n    Hi everyone!This was definitely a purchase with many uses. The ribbon is of very good quality, with a silky white/cream color. I initially purchased it to use in my hair but ended up finding many other cute decorative uses as well. I bought the 3/8 inch by 18 feet ribbon, and I still have plenty left to use. The gift-wrapping material is 100% polyester, but it feels as soft as silk. The ribbon isn’t too thick, which I really appreciated because I prefer the simple look of a thin, dainty ribbon. I highly recommend this product! It was easy to cut and use. I especially loved the glossy shine of the ribbon. SO CUTE 🤭\n  \nRead more\n\n\n\n\n\n\n\n\n\n\n\n \n  \t\t \n\n\n\n\n    \n        \n        \n            \n        \n            \n        \n        \n            \n            \n        \n        \n            \n            \n        \n    \n    \n        \n\n            \n                &lt;img src=\"https://c.media-amazon.com/images/S/amazon-avatars-global/08ff9ce1-326f-4cbc-b1d0-4489d0189b92._CR0%2C0%2C500%2C500_SX460_.jpg\"/&gt;Mikayla Diamond\n            \n\n            5.0 out of 5 stars\n            \n                Beautiful White Ribbon\n            \n            \n            \n                \n                    \n                        \n                        \n                            \n                                \n                                \n                                    Reviewed in the United States on August 17, 2024\n                                \n                            \n                        \n                    \n                \n            \n        \n        \n            Hi everyone!This was definitely a purchase with many uses. The ribbon is of very good quality, with a silky white/cream color. I initially purchased it to use in my hair but ended up finding many other cute decorative uses as well. I bought the 3/8 inch by 18 feet ribbon, and I still have plenty left to use. The gift-wrapping material is 100% polyester, but it feels as soft as silk. The ribbon isn’t too thick, which I really appreciated because I prefer the simple look of a thin, dainty ribbon. I highly recommend this product! It was easy to cut and use. I especially loved the glossy shine of the ribbon. SO CUTE 🤭\n        \n        \n            \n                Images in this review\n            \n            \n                \n                    \n                        \n                    \n                        \n                    \n                \n            \n        \n    \n        \n    \n\n\n\n\n\n   function toggleSeeAllView() {\n       P.when('A', 'cr-image-popover-controller').execute(function(A, imagePopoverController) {\n          imagePopoverController.toggleSeeAllView(true);\n       });\n   }\n\n\n       &lt;img alt=\"Customer image\" src=\"https://c.media-amazon.com/images/I/617b-qh1DAL._SY88.jpg\" height=\"88\" width=\"100%\"/&gt;&lt;img alt=\"Customer image\" src=\"https://c.media-amazon.com/images/I/61CDNu1mkWL._SY88.jpg\" height=\"88\" width=\"100%\"/&gt;\n\n        P.when('A', 'cr-image-popover-controller').execute(function(A, imagePopoverController) {\n          A.on(\"a:popover:beforeShow:RI3RQK97O0WWU_gallerySection_main\", function(data) {\n            imagePopoverController.initImagePopover(\"RI3RQK97O0WWU\", \"[https://c.media-amazon.com/images/I/617b-qh1DAL.jpg, https://c.media-amazon.com/images/I/61CDNu1mkWL.jpg]\", data);\n          });\n        });\n    \n\n  \n    \n          \n              \n                  Helpful\n              \n          \n      Sending feedback...Thank you for your feedback.Sorry, we failed to record your vote. Please try again\n        Report\n  &lt;img src=\"https://c.media-amazon.com/images/S/amazon-avatars-global/default.png\"/&gt;Monina Cubacub5.0 out of 5 stars\n\n\n\n\n\n\n\n  \n  \n    Nice Brown color and quality\n  \nReviewed in the United States on August 22, 2024Color: BrownSize: 3/8 Inch x 18 FeetVerified Purchase\n\n\n\n\n\n\n\n  \n  \n    very nice quality, good price too,  they are perfect as bookmark tasel. I share Jesus beautiful Words to all, I use them for my bookmarks with Bible verse. Psalm 91:14-16 msg, Romans 10:9\n  \nRead more\n\n\n\n\n\n\n\n\n\n\n\n \n  \t\t \n\n\n\n\n    \n        \n        \n            \n        \n            \n        \n        \n            \n            \n        \n        \n            \n            \n        \n    \n    \n        \n\n            \n                &lt;img src=\"https://c.media-amazon.com/images/S/amazon-avatars-global/default.png\"/&gt;Monina Cubacub\n            \n\n            5.0 out of 5 stars\n            \n                Nice Brown color and quality\n            \n            \n            \n                \n                    \n                        \n                        \n                            \n                                \n                                \n                                    Reviewed in the United States on August 22, 2024\n                                \n                            \n                        \n                    \n                \n            \n        \n        \n            very nice quality, good price too,  they are perfect as bookmark tasel. I share Jesus beautiful Words to all, I use them for my bookmarks with Bible verse. Psalm 91:14-16 msg, Romans 10:9\n        \n        \n            \n                Images in this review\n            \n            \n                \n                    \n                        \n                    \n                \n            \n        \n    \n        \n    \n\n\n\n\n\n   function toggleSeeAllView() {\n       P.when('A', 'cr-image-popover-controller').execute(function(A, imagePopoverController) {\n          imagePopoverController.toggleSeeAllView(true);\n       });\n   }\n\n\n       &lt;img alt=\"Customer image\" src=\"https://c.media-amazon.com/images/I/61iXdof6vrL._SY88.jpg\" height=\"88\" width=\"100%\"/&gt;\n\n        P.when('A', 'cr-image-popover-controller').execute(function(A, imagePopoverController) {\n          A.on(\"a:popover:beforeShow:R24AJ9U9M9FNWJ_gallerySection_main\", function(data) {\n            imagePopoverController.initImagePopover(\"R24AJ9U9M9FNWJ\", \"[https://c.media-amazon.com/images/I/61iXdof6vrL.jpg]\", data);\n          });\n        });\n    \n\n  \n    \n          \n              \n                  Helpful\n              \n          \n      Sending feedback...Thank you for your feedback.Sorry, we failed to record your vote. Please try again\n        Report\n  &lt;img src=\"https://c.media-amazon.com/images/S/amazon-avatars-global/default.png\"/&gt;conversekid905.0 out of 5 stars\n\n\n\n\n\n\n\n  \n  \n    Great quality\n  \nReviewed in the United States on July 11, 2024Color: WhiteSize: 7/8 Inch x 18 FeetVerified Purchase\n\n\n\n\n\n\n\n  \n  \n    I used this product to make a graduation lei for my son and it worked like a charm! It was just as described and was very soft (he has Sensory Processing disorder) so we appreciated that it was soft!\n  \nRead more\n  One person found this helpful\n    \n          \n              \n                  Helpful\n              \n          \n      Sending feedback...Thank you for your feedback.Sorry, we failed to record your vote. Please try again\n        Report\n  &lt;img src=\"https://c.media-amazon.com/images/S/amazon-avatars-global/default.png\"/&gt;Jeannine Beasley4.0 out of 5 stars\n\n\n\n\n\n\n\n  \n  \n    Color is great. Better than photo.\n  \nReviewed in the United States on August 20, 2024Color: Royal BlueSize: 7/8 Inch x 18 FeetVerified Purchase\n\n\n\n\n\n\n\n  \n  \n    Wish it was a little bigger.\n  \nRead more\n  \n    \n          \n              \n                  Helpful\n              \n          \n      Sending feedback...Thank you for your feedback.Sorry, we failed to record your vote. Please try again\n        Report\n  &lt;img src=\"https://c.media-amazon.com/images/S/amazon-avatars-global/default.png\"/&gt;Stareyed Star5.0 out of 5 stars\n\n\n\n\n\n\n\n  \n  \n    Good quality for the price\n  \nReviewed in the United States on July 28, 2024Color: Shocking PinkSize: 7/8 Inch x 18 FeetVerified Purchase\n\n\n\n\n\n\n\n  \n  \n    I get these to put in hair. I love the way they look I get a lot of compliments I don't know what everybody else uses ribbon 4 but this is exactly how it is described. It's pretty like I said I get a lot of compliments. I feel that it's worth the money and people should buy it.\n  \nRead more\n  \n    \n          \n              \n                  Helpful\n              \n          \n      Sending feedback...Thank you for your feedback.Sorry, we failed to record your vote. Please try again\n        Report\n  &lt;img src=\"https://c.media-amazon.com/images/S/amazon-avatars-global/default.png\"/&gt;Ella5.0 out of 5 stars\n\n\n\n\n\n\n\n  \n  \n    Soft and nice quality\n  \nReviewed in the United States on August 7, 2024Color: WhiteSize: 7/8 Inch x 18 FeetVerified Purchase\n\n\n\n\n\n\n\n  \n  \n    I love this ribbon- it's feels very soft and nice quality. Exactly what I was looking for and would definitely purchase again. I used these to sew straps on a dress and have since put it through the washer/drier multiple times and these have held up great. I also wear them as hair ribbons and get a ton of compliments! :)\n  \nRead more\n  One person found this helpful\n    \n          \n              \n                  Helpful\n              \n          \n      Sending feedback...Thank you for your feedback.Sorry, we failed to record your vote. Please try again\n        Report",</v>
      </c>
      <c r="AU18" t="str" cm="1">
        <f t="array" ref="AU18">INDEX($P$43:$P$1000, (ROW()-ROW($AU$1))*6 + 1)</f>
        <v>https://www.amazon.com/Offray-Berwick-Single-Satin-Ribbon/dp/B001685LZE?psc=&amp;linkCode=ll1&amp;tag=dividy-20&amp;linkId=18719392a4ba574225d0a810ebb90de9&amp;language=en_US&amp;ref_=as_li_ss_tl</v>
      </c>
    </row>
    <row r="19" spans="2:47">
      <c r="B19" t="s">
        <v>126</v>
      </c>
      <c r="AO19" t="str" cm="1">
        <f t="array" ref="AO19">INDEX($N$43:$N$1000, (ROW()-ROW($AO$1))*6 + 1)</f>
        <v>https://www.amazon.com/Measure-Flexible-Measurement-Centimetre-60-inch%EF%BC%88White%EF%BC%89/dp/B07MT89MCW/ref=zg_bs_g_arts-crafts_d_sccl_18/133-8364463-3604600?psc</v>
      </c>
      <c r="AP19" t="str" cm="1">
        <f t="array" ref="AP19">INDEX($N$41:$N$1000, (ROW()-ROW($AP$1))*6 + 1)</f>
        <v>GDMINLO Soft Tape Measure Double Scale Body Sewing Flexible Ruler for Weight Loss Medical Body Measurement Sewing Tailor Craft Vinyl Ruler, Has Centimetre Scale on Reverse Side 60-inch（White）</v>
      </c>
      <c r="AQ19" t="str" cm="1">
        <f t="array" ref="AQ19">INDEX($N$40:$N$1000, (ROW()-ROW($AQ$1))*6 + 1)</f>
        <v>https://c.media-amazon.com/images/I/61vysAVtFBL._AC_UL600_SR600,400_.jpg</v>
      </c>
      <c r="AR19" t="str" cm="1">
        <f t="array" ref="AR19">INDEX($N$42:$N$1000, (ROW()-ROW($AR$1))*6 + 1)</f>
        <v>Measure-Flexible-Measurement-Centimetre-60-inch%EF%BC%88White%EF%BC%89</v>
      </c>
      <c r="AS19" t="str" cm="1">
        <f t="array" ref="AS19">INDEX($P$41:$P$1000, (ROW()-ROW($AS$1))*6 + 1)</f>
        <v xml:space="preserve">    "productDetails": "About this item                   Measuring range: 0 to 60 inches and 0 to 150 centimeters. There is a centimeter scale on the back, which is accurately printed in inches and centimeters. Both sides can be measured according to your requirements. You can put one in your pocket or backpack without taking up too much space     Great Material: Tailor Vinyl tape measure won't stretch or deform, provides superior measurement consistence; Soft tape measure, a flexible and portable tape measure, made from soft plastic material, white color     Operate and Read: Black markings on bright white tape is big enough for you to read, the tape has metal tabs on each end of the cloth tape measure to butt-up against the item your measuring; The metal ends also can prevent fraying     Wide Application: Cloth tape measure; body tape measure,sewing tape measure,measuring tape tailor. Good sewing tool, accurate tape measuring for sewing, tailoring, body, waist measurement or measuring any curved surface. can provide you accurate measurements, suitable for a seamstress, a crafter, a quilter or whoever just need a flexible measuring tape       \n                            ›  See more product details",</v>
      </c>
      <c r="AT19" t="str" cm="1">
        <f t="array" ref="AT19">INDEX($P$42:$P$1000, (ROW()-ROW($AT$1))*6 + 1)</f>
        <v xml:space="preserve">    "customerReviews": "&lt;img src=\"https://c.media-amazon.com/images/S/amazon-avatars-global/default.png\"/&gt;Melody G5.0 out of 5 stars\n\n\n\n\n\n\n\n  \n  \n    Flexible and easy to read\n  \nReviewed in the United States on July 26, 2024Verified Purchase\n\n\n\n\n\n\n\n  \n  \n    This tape measure is durable and easy to read. I use it for body measurements as well as sewing, it’s versatile. Folds up nicely to fit in my sewing box, great value.\n  \nRead more\n  One person found this helpful\n    \n          \n              \n                  Helpful\n              \n          \n      Sending feedback...Thank you for your feedback.Sorry, we failed to record your vote. Please try again\n        Report\n  &lt;img src=\"https://c.media-amazon.com/images/S/amazon-avatars-global/default.png\"/&gt;Nichole J. 5.0 out of 5 stars\n\n\n\n\n\n\n\n  \n  \n    Perfect for resellers\n  \nReviewed in the United States on July 6, 2024Verified Purchase\n\n\n\n\n\n\n\n  \n  \n    I bought this to measure clothing for my side hustle and I love them. They are durable and super easy to use. Takes up very little space when being stored. Worth the money.\n  \nRead more\n  2 people found this helpful\n    \n          \n              \n                  Helpful\n              \n          \n      Sending feedback...Thank you for your feedback.Sorry, we failed to record your vote. Please try again\n        Report\n  &lt;img src=\"https://c.media-amazon.com/images/S/amazon-avatars-global/default.png\"/&gt;Au'Janna Richardson5.0 out of 5 stars\n\n\n\n\n\n\n\n  \n  \n    Very helpful\n  \nReviewed in the United States on July 27, 2024Verified Purchase\n\n\n\n\n\n\n\n  \n  \n    Didn’t break, works well, easy to pack, the numbering is readable\n  \nRead more\n  \n    \n          \n              \n                  Helpful\n              \n          \n      Sending feedback...Thank you for your feedback.Sorry, we failed to record your vote. Please try again\n        Report\n  &lt;img src=\"https://c.media-amazon.com/images/S/amazon-avatars-global/default.png\"/&gt;Hansel5.0 out of 5 stars\n\n\n\n\n\n\n\n  \n  \n    It is what it is. Good Price and Quality.\n  \nReviewed in the United States on August 20, 2024Verified Purchase\n\n\n\n\n\n\n\n  \n  \n    I bought it for a project. It works great and I have a permanent one now. It is what it is. Good Price and Quality.\n  \nRead more\n  \n    \n          \n              \n                  Helpful\n              \n          \n      Sending feedback...Thank you for your feedback.Sorry, we failed to record your vote. Please try again\n        Report\n  &lt;img src=\"https://c.media-amazon.com/images/S/amazon-avatars-global/default.png\"/&gt;John Hoegemann5.0 out of 5 stars\n\n\n\n\n\n\n\n  \n  \n    Great Tape\n  \nReviewed in the United States on July 30, 2024Verified Purchase\n\n\n\n\n\n\n\n  \n  \n    Worked perfectly to measure my cat for his new harness. It made it quick and easy.\n  \nRead more\n  One person found this helpful\n    \n          \n              \n                  Helpful\n              \n          \n      Sending feedback...Thank you for your feedback.Sorry, we failed to record your vote. Please try again\n        Report\n  &lt;img src=\"https://c.media-amazon.com/images/S/amazon-avatars-global/296f8532-349e-46bb-a388-68ba9056aba0._CR0%2C0%2C414%2C414_UX460_.jpg\"/&gt;Chitown Lady4.0 out of 5 stars\n\n\n\n\n\n\n\n  \n  \n    Toner\n  \nReviewed in the United States on August 17, 2024Verified Purchase\n\n\n\n\n\n\n\n  \n  \n    I bought this, because I was tired of spending big bucks on toners at the department stores. This works just fine and it’s very refreshing. I love the smell of it.\n  \nRead more\n  \n    \n          \n              \n                  Helpful\n              \n          \n      Sending feedback...Thank you for your feedback.Sorry, we failed to record your vote. Please try again\n        Report\n  &lt;img src=\"https://c.media-amazon.com/images/S/amazon-avatars-global/default.png\"/&gt;Kay Vz5.0 out of 5 stars\n\n\n\n\n\n\n\n  \n  \n    Functional, compact\n  \nReviewed in the United States on July 26, 2024Verified Purchase\n\n\n\n\n\n\n\n  \n  \n    I bought these for my travel kit and my knitting bag. Simple and compact, won't be harmed by being crushed.\n  \nRead more\n  One person found this helpful\n    \n          \n              \n                  Helpful\n              \n          \n      Sending feedback...Thank you for your feedback.Sorry, we failed to record your vote. Please try again\n        Report\n  &lt;img src=\"https://c.media-amazon.com/images/S/amazon-avatars-global/default.png\"/&gt;JohnsonR5.0 out of 5 stars\n\n\n\n\n\n\n\n  \n  \n    Soft Tape Measure\n  \nReviewed in the United States on August 16, 2024Verified Purchase\n\n\n\n\n\n\n\n  \n  \n    Didn’t expect the tape measure to be SOFT and SMALL but, for me this is a bonus. It is flexible and makes for easy storage. Measures in centimeters and inches.\n  \nRead more\n  \n    \n          \n              \n                  Helpful\n              \n          \n      Sending feedback...Thank you for your feedback.Sorry, we failed to record your vote. Please try again\n        Report",</v>
      </c>
      <c r="AU19" t="str" cm="1">
        <f t="array" ref="AU19">INDEX($P$43:$P$1000, (ROW()-ROW($AU$1))*6 + 1)</f>
        <v>https://www.amazon.com/Measure-Flexible-Measurement-Centimetre-60-inch%EF%BC%88White%EF%BC%89/dp/B07MT89MCW?psc=&amp;linkCode=ll1&amp;tag=dividy-20&amp;linkId=db13af1d7457c2a7d240fe54e01170d4&amp;language=en_US&amp;ref_=as_li_ss_tl</v>
      </c>
    </row>
    <row r="20" spans="2:47">
      <c r="B20" t="s">
        <v>127</v>
      </c>
      <c r="AO20" t="str" cm="1">
        <f t="array" ref="AO20">INDEX($N$43:$N$1000, (ROW()-ROW($AO$1))*6 + 1)</f>
        <v>https://www.amazon.com/Duck-Brand-1265015-Inches-Single/dp/B002TOL3ZG/ref=zg_bs_g_arts-crafts_d_sccl_19/133-8364463-3604600?psc</v>
      </c>
      <c r="AP20" t="str" cm="1">
        <f t="array" ref="AP20">INDEX($N$41:$N$1000, (ROW()-ROW($AP$1))*6 + 1)</f>
        <v>Duck 1265015 1.88\" x 20 yd Winking Tape, Single Roll, White</v>
      </c>
      <c r="AQ20" t="str" cm="1">
        <f t="array" ref="AQ20">INDEX($N$40:$N$1000, (ROW()-ROW($AQ$1))*6 + 1)</f>
        <v>https://c.media-amazon.com/images/I/61m-MSdmjLL._AC_UL600_SR600,400_.jpg</v>
      </c>
      <c r="AR20" t="str" cm="1">
        <f t="array" ref="AR20">INDEX($N$42:$N$1000, (ROW()-ROW($AR$1))*6 + 1)</f>
        <v>Duck-Brand-1265015-Inches-Single</v>
      </c>
      <c r="AS20" t="str" cm="1">
        <f t="array" ref="AS20">INDEX($P$41:$P$1000, (ROW()-ROW($AS$1))*6 + 1)</f>
        <v xml:space="preserve">    "productDetails": "About this item                   Make your next quick fix stand out     Excellent for repairs, crafting, and imaginative projects     Tears easily by hand without curling and conforms to uneven surfaces     Excellent adhesion to a wide variety of surfaces like cloth, vinyl, leather, plastic, metal &amp; laminates     Color Duck Tape roll measures 1.88 inches wide by 20 yards long - Single roll       \n                            ›  See more product details",</v>
      </c>
      <c r="AT20" t="str" cm="1">
        <f t="array" ref="AT20">INDEX($P$42:$P$1000, (ROW()-ROW($AT$1))*6 + 1)</f>
        <v xml:space="preserve">    "customerReviews": "&lt;img src=\"https://c.media-amazon.com/images/S/amazon-avatars-global/dbdd3070-7bfb-4b0b-a030-be15178ee6ed._CR62%2C0%2C375%2C375_SX460_.jpg\"/&gt;Jenired5.0 out of 5 stars\n\n\n\n\n\n\n\n  \n  \n    Consistent Professional results\n  \nReviewed in the United States on August 27, 2024Color: WhiteSize: Single RollVerified Purchase\n\n\n\n\n\n\n\n  \n  \n    I live in an historic building, a former factory with various adjustments such as an opening on the bathroom ceiling covered with a wooden section which, unfortunately, did not prevent particles of fine dust to drop on all surfaces. The tape not only was easy to use but it did not draw attention to my solution of sealing the edges of the opening. I have used also on Ann antique shelf display to strengthen the fragile edges and hanging hooks and on framing paintings as well as wrapping packages to send. Always have a roll in the house for this versatile, strong, clean looking product.\n  \nRead more\n\n\n\n\n\n\n\n\n\n\n\n \n  \t\t \n\n\n\n\n    \n        \n        \n            \n        \n            \n        \n        \n            \n            \n        \n        \n            \n            \n        \n    \n    \n        \n\n            \n                &lt;img src=\"https://c.media-amazon.com/images/S/amazon-avatars-global/dbdd3070-7bfb-4b0b-a030-be15178ee6ed._CR62%2C0%2C375%2C375_SX460_.jpg\"/&gt;Jenired\n            \n\n            5.0 out of 5 stars\n            \n                Consistent Professional results\n            \n            \n            \n                \n                    \n                        \n                        \n                            \n                                \n                                \n                                    Reviewed in the United States on August 27, 2024\n                                \n                            \n                        \n                    \n                \n            \n        \n        \n            I live in an historic building, a former factory with various adjustments such as an opening on the bathroom ceiling covered with a wooden section which, unfortunately, did not prevent particles of fine dust to drop on all surfaces. The tape not only was easy to use but it did not draw attention to my solution of sealing the edges of the opening. I have used also on Ann antique shelf display to strengthen the fragile edges and hanging hooks and on framing paintings as well as wrapping packages to send. Always have a roll in the house for this versatile, strong, clean looking product.\n        \n        \n            \n                Images in this review\n            \n            \n                \n                    \n                        \n                    \n                \n            \n        \n    \n        \n    \n\n\n\n\n\n   function toggleSeeAllView() {\n       P.when('A', 'cr-image-popover-controller').execute(function(A, imagePopoverController) {\n          imagePopoverController.toggleSeeAllView(true);\n       });\n   }\n\n\n       &lt;img alt=\"Customer image\" src=\"https://c.media-amazon.com/images/I/71ls1Y577sL._SY88.jpg\" height=\"88\" width=\"100%\"/&gt;\n\n        P.when('A', 'cr-image-popover-controller').execute(function(A, imagePopoverController) {\n          A.on(\"a:popover:beforeShow:R185HFHS1UV56E_gallerySection_main\", function(data) {\n            imagePopoverController.initImagePopover(\"R185HFHS1UV56E\", \"[https://c.media-amazon.com/images/I/71ls1Y577sL.jpg]\", data);\n          });\n        });\n    \n\n  \n    \n          \n              \n                  Helpful\n              \n          \n      Sending feedback...Thank you for your feedback.Sorry, we failed to record your vote. Please try again\n        Report\n  &lt;img src=\"https://c.media-amazon.com/images/S/amazon-avatars-global/default.png\"/&gt;Kimberly 5.0 out of 5 stars\n\n\n\n\n\n\n\n  \n  \n    Happy\n  \nReviewed in the United States on August 21, 2024Color: WhiteSize: Single RollVerified Purchase\n\n\n\n\n\n\n\n  \n  \n    Have purchased the same tape from Amazon previously it works very well. It sticks to just about everything. The quality is good. It is a good value for the money. It is easy to remove, and it may be waterproof. I definitely would ride it again.\n  \nRead more\n  \n    \n          \n              \n                  Helpful\n              \n          \n      Sending feedback...Thank you for your feedback.Sorry, we failed to record your vote. Please try again\n        Report\n  &lt;img src=\"https://c.media-amazon.com/images/S/amazon-avatars-global/default.png\"/&gt;Busy5.0 out of 5 stars\n\n\n\n\n\n\n\n  \n  \n    Great stuff, good price\n  \nReviewed in the United States on August 20, 2024Color: WhiteSize: Single RollVerified Purchase\n\n\n\n\n\n\n\n  \n  \n    Sticky and strong and yet you can usually manage to tear off a piece\n  \nRead more\n  \n    \n          \n              \n                  Helpful\n              \n          \n      Sending feedback...Thank you for your feedback.Sorry, we failed to record your vote. Please try again\n        Report\n  &lt;img src=\"https://c.media-amazon.com/images/S/amazon-avatars-global/default.png\"/&gt;Paula C.4.0 out of 5 stars\n\n\n\n\n\n\n\n  \n  \n    Color off\n  \nReviewed in the United States on July 11, 2024Color: BrownSize: Single RollVerified Purchase\n\n\n\n\n\n\n\n  \n  \n    This comes in a lighter brown. Its very sticky so that’s good.\n  \nRead more\n  \n    \n          \n              \n                  Helpful\n              \n          \n      Sending feedback...Thank you for your feedback.Sorry, we failed to record your vote. Please try again\n        Report\n  &lt;img src=\"https://c.media-amazon.com/images/S/amazon-avatars-global/default.png\"/&gt;Amazon Customer5.0 out of 5 stars\n\n\n\n\n\n\n\n  \n  \n    Excellent repair tape.\n  \nReviewed in the United States on August 2, 2024Color: BlackSize: Single RollVerified Purchase\n\n\n\n\n\n\n\n  \n  \n    This duct tape sticks well and can weather 3-4 years of Michigan summers and winters before needing to be replaced.  This is well worth the price, I wish I could get the 60 yard rolls in black and white but from what I can tell that size only comes in duct gray which is fine for sealing aluminum air ducts but most outdoor uses call for black or white.  This especially works excellent sealing around a window air conditioner.\n  \nRead more\n  3 people found this helpful\n    \n          \n              \n                  Helpful\n              \n          \n      Sending feedback...Thank you for your feedback.Sorry, we failed to record your vote. Please try again\n        Report\n  &lt;img src=\"https://c.media-amazon.com/images/S/amazon-avatars-global/9ac5e5a4-868d-4adf-90a7-a64f87d65eb7._CR0%2C0%2C375%2C375_UX460_.jpg\"/&gt;zhazha5.0 out of 5 stars\n\n\n\n\n\n\n\n  \n  \n    Best tape!\n  \nReviewed in the United States on July 10, 2024Color: PurpleSize: Single RollVerified Purchase\n\n\n\n\n\n\n\n  \n  \n    This tape is super strong and a pretty purple. It does the job and looks pretty ;)\n  \nRead more\n  One person found this helpful\n    \n          \n              \n                  Helpful\n              \n          \n      Sending feedback...Thank you for your feedback.Sorry, we failed to record your vote. Please try again\n        Report\n  &lt;img src=\"https://c.media-amazon.com/images/S/amazon-avatars-global/default.png\"/&gt;Mitch M.5.0 out of 5 stars\n\n\n\n\n\n\n\n  \n  \n    Very sticky, very good.\n  \nReviewed in the United States on August 19, 2024Color: WhiteSize: Single RollVerified Purchase\n\n\n\n\n\n\n\n  \n  \n    It is what it is.\n  \nRead more\n  \n    \n          \n              \n                  Helpful\n              \n          \n      Sending feedback...Thank you for your feedback.Sorry, we failed to record your vote. Please try again\n        Report\n  &lt;img src=\"https://c.media-amazon.com/images/S/amazon-avatars-global/default.png\"/&gt;CARL DOATY5.0 out of 5 stars\n\n\n\n\n\n\n\n  \n  \n    great price.\n  \nReviewed in the United States on July 8, 2024Color: BrownSize: Single RollVerified Purchase\n\n\n\n\n\n\n\n  \n  \n    needed it for the brown furniture, cats are scratching and ripping the material.\n  \nRead more\n  \n    \n          \n              \n                  Helpful\n              \n          \n      Sending feedback...Thank you for your feedback.Sorry, we failed to record your vote. Please try again\n        Report",</v>
      </c>
      <c r="AU20" t="str" cm="1">
        <f t="array" ref="AU20">INDEX($P$43:$P$1000, (ROW()-ROW($AU$1))*6 + 1)</f>
        <v>https://www.amazon.com/Duck-Brand-1265015-Inches-Single/dp/B002TOL3ZG?th=1&amp;linkCode=ll1&amp;tag=dividy-20&amp;linkId=fdbae384313b48e64603b5c5953a16cd&amp;language=en_US&amp;ref_=as_li_ss_tl</v>
      </c>
    </row>
    <row r="21" spans="2:47">
      <c r="B21" t="s">
        <v>128</v>
      </c>
      <c r="AO21" t="str" cm="1">
        <f t="array" ref="AO21">INDEX($N$43:$N$1000, (ROW()-ROW($AO$1))*6 + 1)</f>
        <v>https://www.amazon.com/Chalk-Markers-Water-Based-Reversible-Restaurants/dp/B07QF31BNY/ref=zg_bs_g_arts-crafts_d_sccl_20/133-8364463-3604600?psc</v>
      </c>
      <c r="AP21" t="str" cm="1">
        <f t="array" ref="AP21">INDEX($N$41:$N$1000, (ROW()-ROW($AP$1))*6 + 1)</f>
        <v>Chalk Markers - 8 Vibrant, Erasable, Non-Toxic, Water-Based, Reversible Tips, For Kids &amp; Adults for Glass or Chalkboard Markers for Businesses, Restaurants, Liquid Chalk Markers (Vibrant 6mm)</v>
      </c>
      <c r="AQ21" t="str" cm="1">
        <f t="array" ref="AQ21">INDEX($N$40:$N$1000, (ROW()-ROW($AQ$1))*6 + 1)</f>
        <v>https://c.media-amazon.com/images/I/81sxmUgdgfL._AC_UL600_SR600,400_.jpg</v>
      </c>
      <c r="AR21" t="str" cm="1">
        <f t="array" ref="AR21">INDEX($N$42:$N$1000, (ROW()-ROW($AR$1))*6 + 1)</f>
        <v>Chalk-Markers-Water-Based-Reversible-Restaurants</v>
      </c>
      <c r="AS21" t="str" cm="1">
        <f t="array" ref="AS21">INDEX($P$41:$P$1000, (ROW()-ROW($AS$1))*6 + 1)</f>
        <v xml:space="preserve">    "productDetails": "About this item                   IMPORTANT! NEVER use any chalk markers on chalkboard paint or low-quality porous chalkboards. Test in a corner first. WRITE ON ANY PRIMED CHALKBOARD, GLASS OR OTHER NON POROUS SURFACE. These chalkboard markers also make great window markers and dry erase markers! Use these chalk markers for glass, tile, contact paper, stickers, whiteboards, plastic, and metal with ease. The bright liquid chalk is sure to please.     Bring Your Creativity To Life! Perfect for hand lettering and freestyle designs, Bandle B. Liquid Chalk Markers come in 8 vibrant colors to help your designs, messages, and slogans pop off of chalkboards or whiteboards. These markers are easy to use and erase.     Perfect For Any Occasion. Looking for a way to write out directions or say something you want everyone to read? The Bandle B. Liquid Chalk Markers are the perfect way to do it. For use in your home or business, the bright white color creates eye-catching designs on your writing surface to make a lasting impact.     Reversible Tip! Our Liquid Chalk Markers with reversible tip, makes it easy for anyone to create fine and bold lines. No more tedious filling in with a skinny marker or constant erasing with a bold marker, the Bandle B. Liquid Chalk Markers make it as easy as 1,2,3 to change tips.     Shake! Shake! Shake! Always thoroughly shake your marker if you haven’t used it recently (with the cap on) to make sure the powder and liquid are well mixed. This ensures a smooth flow and bright colors. If it’s runny, shake a little more.     Full One-Year 5-Star Manufacturer Warranty; That's right, the manufacturer stands behind these liquid chalk markers. Refund or replacement for one full year, (US Only).       \n                            ›  See more product details",</v>
      </c>
      <c r="AT21" t="str" cm="1">
        <f t="array" ref="AT21">INDEX($P$42:$P$1000, (ROW()-ROW($AT$1))*6 + 1)</f>
        <v xml:space="preserve">    "customerReviews": "&lt;img src=\"https://c.media-amazon.com/images/S/amazon-avatars-global/b50d190d-0881-494c-a71d-e63245a7687e._CR0%2C0%2C3000%2C3000_SX460_.jpg\"/&gt;Jae5.0 out of 5 stars\n\n\n\n\n\n\n\n  \n  \n    Super Great! Perfect and Bright! When Using as The Instructions Tell You!!!\n  \nReviewed in the United States on August 30, 2024Color: Vibrant 6mmVerified Purchase\n\n\n\n\n\n\n\n  \n  \n    Don't be fooled by the negative reviews! I seen some poor reviews for these pens. I truly know now that these were stemmed from misuse. I used these on my car windows for a special celebration.  I loved them. They are bright and beautiful. I found that activating the pens with the push (just once) method, I'd pushed the pen down in a paper towel and no mess no fuss! They don't run. Don't write while pushing on the pen!!!!  You have to shake them a LOT as described in the directions. And when they say a lot... it's a LOT.  And you can hear them loosening up and mixing. They work perfect when shaken properly. And it comes off easy peasy! I will be back for more when these run out! Super fun and thank you!!!!\n  \nRead more\n  One person found this helpful\n    \n          \n              \n                  Helpful\n              \n          \n      Sending feedback...Thank you for your feedback.Sorry, we failed to record your vote. Please try again\n        Report\n  &lt;img src=\"https://c.media-amazon.com/images/S/amazon-avatars-global/b5ca6a57-07b5-45c9-a53c-526db355ed5f._CR62%2C0%2C375%2C375_SX460_.jpg\"/&gt;Jill5.0 out of 5 stars\n\n\n\n\n\n\n\n  \n  \n    Perfect markers\n  \nReviewed in the United States on August 26, 2024Color: Vibrant 6mmVerified Purchase\n\n\n\n\n\n\n\n  \n  \n    Love so much the vibrancy and color of these pens!Also, the way I’m able to draw and create with the tip is great!Not great for certain boards so be sure to check what board type you have purchased before using!\n  \nRead more\n  \n    \n          \n              \n                  Helpful\n              \n          \n      Sending feedback...Thank you for your feedback.Sorry, we failed to record your vote. Please try again\n        Report\n  &lt;img src=\"https://c.media-amazon.com/images/S/amazon-avatars-global/default.png\"/&gt;Sierra Angelini5.0 out of 5 stars\n\n\n\n\n\n\n\n  \n  \n    Vibrant colors\n  \nReviewed in the United States on August 29, 2024Color: Vibrant 6mmVerified Purchase\n\n\n\n\n\n\n\n  \n  \n    The colors look Fantastic on a chalk board. Very bright and vibrant. These are not messy unless you forcefully press. Easy to use. Long lasting\n  \nRead more\n  \n    \n          \n              \n                  Helpful\n              \n          \n      Sending feedback...Thank you for your feedback.Sorry, we failed to record your vote. Please try again\n        Report\n  &lt;img src=\"https://c.media-amazon.com/images/S/amazon-avatars-global/04548d01-6ec5-4154-b1ef-480ae23515dc._CR0%2C0%2C375%2C375_UX460_.jpg\"/&gt;Kelly R4.0 out of 5 stars\n\n\n\n\n\n\n\n  \n  \n    Lovely and vivid colors!\n  \nReviewed in the United States on August 30, 2024Color: Vibrant 6mmVerified Purchase\n\n\n\n\n\n\n\n  \n  \n    I would have rated five stars but the blue marker I received is defective and not usable.The chalk markers are easy to use, just follow the directions and prime the chalkboard with traditional chalk first so it doesn't stain your board.The colors are bright and vibrant, making them easy to see! They're easy to use and cleaned up well since I primed the new chalkboard surface.I used them on a back to school chalkboard for photos and love the results!10/10 recommend. Great buy!\n  \nRead more\n  \n    \n          \n              \n                  Helpful\n              \n          \n      Sending feedback...Thank you for your feedback.Sorry, we failed to record your vote. Please try again\n        Report\n  &lt;img src=\"https://c.media-amazon.com/images/S/amazon-avatars-global/default.png\"/&gt;Rachel1637355.0 out of 5 stars\n\n\n\n\n\n\n\n  \n  \n    Better Than Expected\n  \nReviewed in the United States on August 6, 2024Color: Vibrant 6mmVerified Purchase\n\n\n\n\n\n\n\n  \n  \n    These are way better than I expected and amazing! The colors are vibrant. I like that the tip is reversible. While I was just testing them out for my classroom on my personal chalkboard, they turned out so well! I would buy them again.\n  \nRead more\n\n\n\n\n\n\n\n\n\n\n\n \n  \t\t \n\n\n\n\n    \n        \n        \n            \n        \n            \n        \n        \n            \n            \n        \n        \n            \n            \n        \n    \n    \n        \n\n            \n                &lt;img src=\"https://c.media-amazon.com/images/S/amazon-avatars-global/default.png\"/&gt;Rachel163735\n            \n\n            5.0 out of 5 stars\n            \n                Better Than Expected\n            \n            \n            \n                \n                    \n                        \n                        \n                            \n                                \n                                \n                                    Reviewed in the United States on August 6, 2024\n                                \n                            \n                        \n                    \n                \n            \n        \n        \n            These are way better than I expected and amazing! The colors are vibrant. I like that the tip is reversible. While I was just testing them out for my classroom on my personal chalkboard, they turned out so well! I would buy them again.\n        \n        \n            \n                Images in this review\n            \n            \n                \n                    \n                        \n                    \n                \n            \n        \n    \n        \n    \n\n\n\n\n\n   function toggleSeeAllView() {\n       P.when('A', 'cr-image-popover-controller').execute(function(A, imagePopoverController) {\n          imagePopoverController.toggleSeeAllView(true);\n       });\n   }\n\n\n       &lt;img alt=\"Customer image\" src=\"https://c.media-amazon.com/images/I/71AV0zeGhdL._SY88.jpg\" height=\"88\" width=\"100%\"/&gt;\n\n        P.when('A', 'cr-image-popover-controller').execute(function(A, imagePopoverController) {\n          A.on(\"a:popover:beforeShow:RE6V7QQEMM7PD_gallerySection_main\", function(data) {\n            imagePopoverController.initImagePopover(\"RE6V7QQEMM7PD\", \"[https://c.media-amazon.com/images/I/71AV0zeGhdL.jpg]\", data);\n          });\n        });\n    \n\n  3 people found this helpful\n    \n          \n              \n                  Helpful\n              \n          \n      Sending feedback...Thank you for your feedback.Sorry, we failed to record your vote. Please try again\n        Report\n  &lt;img src=\"https://c.media-amazon.com/images/S/amazon-avatars-global/be4f8cff-b328-4573-8c9c-38e96874a7d9._CR0%2C0%2C366%2C366_UX460_.jpg\"/&gt;SA5.0 out of 5 stars\n\n\n\n\n\n\n\n  \n  \n    Bright colors\n  \nReviewed in the United States on August 27, 2024Color: Vibrant 6mmVerified Purchase\n\n\n\n\n\n\n\n  \n  \n    Has two top choices. Bright fun colors. Washes off easily. Do not use on paper. It will make a chalky mess\n  \nRead more\n  \n    \n          \n              \n                  Helpful\n              \n          \n      Sending feedback...Thank you for your feedback.Sorry, we failed to record your vote. Please try again\n        Report\n  &lt;img src=\"https://c.media-amazon.com/images/S/amazon-avatars-global/8e91ec66-b193-4213-a336-0afe9a8dec44._CR62%2C0%2C375%2C375_SX460_.jpg\"/&gt;Alexis3.0 out of 5 stars\n\n\n\n\n\n\n\n  \n  \n    Dries out so fast\n  \nReviewed in the United States on July 13, 2024Color: Vibrant 1mmVerified Purchase\n\n\n\n\n\n\n\n  \n  \n    It takes a long time for the liquid to come out and after the first time I used them most of the colors dried out and no matter how how I shake the pens nothing comes out. Only a couple of colors work for more than a one time use.\n  \nRead more\n  \n    \n          \n              \n                  Helpful\n              \n          \n      Sending feedback...Thank you for your feedback.Sorry, we failed to record your vote. Please try again\n        Report\n  &lt;img src=\"https://c.media-amazon.com/images/S/amazon-avatars-global/default.png\"/&gt;Robert Adair5.0 out of 5 stars\n\n\n\n\n\n\n\n  \n  \n    Fabulous\n  \nReviewed in the United States on May 31, 2024Color: Vibrant 6mmVerified Purchase\n\n\n\n\n\n\n\n  \n  \n    These are awesome!  But keep in mind - they “run”.  So don’t overdue one spot.  Let it dry and go over it.  Great colors and easy to use.  I modge podged them after they dried.  Highly recommend!\n  \nRead more\n\n\n\n\n\n\n\n\n\n\n\n \n  \t\t \n\n\n\n\n    \n        \n        \n            \n        \n            \n        \n        \n            \n            \n        \n        \n            \n            \n        \n    \n    \n        \n\n            \n                &lt;img src=\"https://c.media-amazon.com/images/S/amazon-avatars-global/default.png\"/&gt;Robert Adair\n            \n\n            5.0 out of 5 stars\n            \n                Fabulous\n            \n            \n            \n                \n                    \n                        \n                        \n                            \n                                \n                                \n                                    Reviewed in the United States on May 31, 2024\n                                \n                            \n                        \n                    \n                \n            \n        \n        \n            These are awesome!  But keep in mind - they “run”.  So don’t overdue one spot.  Let it dry and go over it.  Great colors and easy to use.  I modge podged them after they dried.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src=\"https://c.media-amazon.com/images/I/81ZSVEIlk2L._SY88.jpg\" height=\"88\" width=\"100%\"/&gt;\n\n        P.when('A', 'cr-image-popover-controller').execute(function(A, imagePopoverController) {\n          A.on(\"a:popover:beforeShow:R38IEI9BIQT6AF_gallerySection_main\", function(data) {\n            imagePopoverController.initImagePopover(\"R38IEI9BIQT6AF\", \"[https://c.media-amazon.com/images/I/81ZSVEIlk2L.jpg]\", data);\n          });\n        });\n    \n\n  10 people found this helpful\n    \n          \n              \n                  Helpful\n              \n          \n      Sending feedback...Thank you for your feedback.Sorry, we failed to record your vote. Please try again\n        Report",</v>
      </c>
      <c r="AU21" t="str" cm="1">
        <f t="array" ref="AU21">INDEX($P$43:$P$1000, (ROW()-ROW($AU$1))*6 + 1)</f>
        <v>https://www.amazon.com/Chalk-Markers-Water-Based-Reversible-Restaurants/dp/B07QF31BNY?psc=&amp;linkCode=ll1&amp;tag=dividy-20&amp;linkId=6ce80453b9d8f56a0ad7344d28f02805&amp;language=en_US&amp;ref_=as_li_ss_tl</v>
      </c>
    </row>
    <row r="22" spans="2:47">
      <c r="B22" t="s">
        <v>129</v>
      </c>
      <c r="AO22" t="str" cm="1">
        <f t="array" ref="AO22">INDEX($N$43:$N$1000, (ROW()-ROW($AO$1))*6 + 1)</f>
        <v>https://www.amazon.com/Amazon-Basics-Washable-Liquid-School/dp/B0CRD97QJ3/ref=zg_bs_g_arts-crafts_d_sccl_21/133-8364463-3604600?psc</v>
      </c>
      <c r="AP22" t="str" cm="1">
        <f t="array" ref="AP22">INDEX($N$41:$N$1000, (ROW()-ROW($AP$1))*6 + 1)</f>
        <v>Amazon Basics Washable Liquid School Glue, 5 fl.oz Bottle, 147ml,1-Pack, Clear</v>
      </c>
      <c r="AQ22" t="str" cm="1">
        <f t="array" ref="AQ22">INDEX($N$40:$N$1000, (ROW()-ROW($AQ$1))*6 + 1)</f>
        <v>https://c.media-amazon.com/images/I/510bDz4xFeL._AC_UL600_SR600,400_.jpg</v>
      </c>
      <c r="AR22" t="str" cm="1">
        <f t="array" ref="AR22">INDEX($N$42:$N$1000, (ROW()-ROW($AR$1))*6 + 1)</f>
        <v>Amazon-Basics-Washable-Liquid-School</v>
      </c>
      <c r="AS22" t="str" cm="1">
        <f t="array" ref="AS22">INDEX($P$41:$P$1000, (ROW()-ROW($AS$1))*6 + 1)</f>
        <v xml:space="preserve">    "productDetails": "About this item                   Clear school glue; pack of 1 bottle (5 fl.oz each)     Effectively adheres items together, including paper,photos and cardboard     Safe formula; ideal for school, home, and arts &amp; crafts     Easily washes away from hands and clothes for quick cleanup     Measures 2.5 by 1.3 by 5.75 inches       \n                            ›  See more product details",</v>
      </c>
      <c r="AT22" t="str" cm="1">
        <f t="array" ref="AT22">INDEX($P$42:$P$1000, (ROW()-ROW($AT$1))*6 + 1)</f>
        <v xml:space="preserve">    "customerReviews": "&lt;img src=\"https://c.media-amazon.com/images/S/amazon-avatars-global/default.png\"/&gt;Mark Fowler5.0 out of 5 stars\n\n\n\n\n\n\n\n  \n  \n    Amazon Basics Washable Liquid School Glue: A Sticky Solution for Every Creation\n  \nReviewed in the United States on August 3, 2024Style: school glue clearConfiguration: 1-PackVerified Purchase\n\n\n\n\n\n\n\n  \n  \n    In the realm of creativity and education, a dependable adhesive can be the difference between a masterpiece and a mess. Enter Amazon Basics Washable Liquid School Glue, a 5 fl. oz (147 ml) bottle of sheer brilliance that delivers the sticky magic needed to transform ordinary materials into extraordinary projects. This unassuming bottle of clear glue is an epic game-changer, offering unparalleled versatility, reliability, and ease of use for crafters and students alike.Unmatched Versatility:From the very first squeeze, it becomes evident that this glue is more than just a simple adhesive. Whether you're crafting an intricate paper mache sculpture or helping your child with a last-minute science project, Amazon Basics Washable Liquid School Glue is up to the task. Its clear formula ensures that your creations remain unblemished by unsightly residue or discoloration, allowing your creativity to shine through without interference. Paper, fabric, foam, and even lightweight wood—this glue adheres to it all with ease, making it the ultimate multi-purpose adhesive.Superior Adhesion and Flexibility:The Amazon Basics glue offers a level of adhesion that is both strong and flexible, ensuring your projects withstand the test of time while maintaining their integrity. Once applied, the glue dries to a smooth, transparent finish that holds materials securely in place. The flexibility of the bond allows for some movement without compromising the strength of the adhesion, a crucial factor for projects that need to be both durable and adaptable.Ease of Use:The user-friendly design of the Amazon Basics Washable Liquid School Glue makes it an absolute pleasure to work with. The conveniently sized bottle fits comfortably in your hand, and the twist-open cap allows for precise control over the flow of glue. This means fewer messes and more precise application, perfect for young hands learning the joys of crafting and for adults seeking a stress-free gluing experience.Washable Formula:One of the standout features of this glue is its washable formula, providing peace of mind for parents and educators alike. Accidental spills on clothing or furniture are easily cleaned with a bit of soap and water, making cleanup a breeze. This feature ensures that the focus remains on creativity and learning, rather than worrying about potential messes.Value for Money:In addition to its outstanding performance, Amazon Basics Washable Liquid School Glue offers incredible value for money. The 5 fl. oz bottle provides ample adhesive for a multitude of projects, ensuring that you’re always ready to tackle the next creative challenge. Its competitive price point means you can stock up without breaking the bank, making it an excellent choice for classrooms, art studios, and home crafting kits.Conclusion:Amazon Basics Washable Liquid School Glue is not just an adhesive; it's an essential tool in the arsenal of any crafter, educator, or student. Its clear, strong, and flexible formula ensures that your projects are held together with reliability and finesse, while the washable feature keeps cleanup hassle-free. Whether you're embarking on a DIY adventure or guiding young learners through their creative journey, this glue proves itself as an indispensable ally. With Amazon Basics Washable Liquid School Glue, every project can be a masterpiece, and every crafting session an epic success.\n  \nRead more\n  4 people found this helpful\n    \n          \n              \n                  Helpful\n              \n          \n      Sending feedback...Thank you for your feedback.Sorry, we failed to record your vote. Please try again\n        Report\n  &lt;img src=\"https://c.media-amazon.com/images/S/amazon-avatars-global/default.png\"/&gt;Wehash Technology5.0 out of 5 stars\n\n\n\n\n\n\n\n  \n  \n    Sticking to Excellence: Amazon Basics Washable Liquid School Glue - 5 fl.oz Clear Adhesive Wonder\n  \nReviewed in the United States on August 4, 2024Style: school glue clearConfiguration: 1-PackVerified Purchase\n\n\n\n\n\n\n\n  \n  \n    Introducing the Amazon Basics Washable Liquid School Glue, a versatile and reliable adhesive that has quickly become a staple in classrooms, craft rooms, and homes. Perfect for a variety of projects, this clear glue offers exceptional performance and convenience. Whether you're working on arts and crafts, school projects, or general repairs, this glue is your go-to solution. Here's why the Amazon Basics Washable Liquid School Glue is a must-have for all your adhesive needs.1. Crystal Clear and VersatileThe Amazon Basics Liquid School Glue dries clear, ensuring a neat and professional finish on all your projects. Its transparent nature makes it ideal for a wide range of applications, from paper crafts and scrapbooking to more intricate art projects where clarity is key. No more worrying about visible glue marks ruining your masterpiece.2. Easy to Use and WashableThis glue is designed for easy application, featuring a twist-open cap that allows precise control over the flow of glue. Whether you're creating detailed designs or covering larger surfaces, the user-friendly design ensures mess-free application every time. Plus, the glue is washable, making clean-up a breeze for little hands or accidental spills.3. Safe and Non-Toxic FormulaSafety is a top priority, especially when it comes to products used by children. The Amazon Basics Liquid School Glue is crafted with a non-toxic formula, making it safe for use by kids and adults alike. Parents and teachers can have peace of mind knowing that this adhesive is safe for all kinds of creative projects.4. Strong and Reliable AdhesionDespite its gentle formula, this glue doesn’t compromise on strength. It provides strong adhesion that holds materials firmly in place, ensuring your projects stand the test of time. Whether you're bonding paper, cardboard, or other craft materials, you can trust this glue to deliver reliable results.5. Convenient Size for Multiple UsesThe 5 fl. oz (147 ml) bottle is the perfect size for various projects, offering enough glue for multiple uses while remaining easy to handle and store. Its compact size fits neatly into drawers, art boxes, or backpacks, making it an ideal companion for school, home, or on-the-go creativity.6. Budget-Friendly QualityAs part of the Amazon Basics line, this glue offers excellent quality at an affordable price. Its value for money makes it accessible for schools, craft enthusiasts, and families looking to stock up on essential supplies without breaking the bank.Final Verdict: The Glue That Holds It All TogetherThe Amazon Basics Washable Liquid School Glue is a standout choice for anyone seeking a reliable, safe, and easy-to-use adhesive. Its versatility and strong performance make it suitable for a wide range of applications, ensuring you’re prepared for any project that comes your way.Embrace the simplicity and effectiveness of the Amazon Basics Liquid School Glue, and let your creativity flow without limits. Whether you're crafting, learning, or repairing, this clear adhesive is the ultimate tool for all your sticking needs. Keep your projects seamless and your creative process smooth with this essential adhesive solution.\n  \nRead more\n  2 people found this helpful\n    \n          \n              \n                  Helpful\n              \n          \n      Sending feedback...Thank you for your feedback.Sorry, we failed to record your vote. Please try again\n        Report\n  &lt;img src=\"https://c.media-amazon.com/images/S/amazon-avatars-global/default.png\"/&gt;Frances5.0 out of 5 stars\n\n\n\n\n\n\n\n  \n  \n    Clear gel glue\n  \nReviewed in the United States on August 26, 2024Style: school glue clearConfiguration: 1-PackVerified Purchase\n\n\n\n\n\n\n\n  \n  \n    Amazing price and this glue is so good my nephews loved it they love it for school projects . Easy to use and its clear color.You dont need to apply that much so it drys faster because its not to thick and not to thin either but the durability is impressive. Thia dries fast . It comes in the same bottle as the white glue where you twist the top except this one os clear so its better and its washable.\n  \nRead more\n\n\n\n\n\n\n\n\n\n\n\n \n  \t\t \n\n\n\n\n    \n        \n        \n            \n        \n            \n        \n        \n            \n            \n        \n        \n            \n            \n        \n    \n    \n        \n\n            \n                &lt;img src=\"https://c.media-amazon.com/images/S/amazon-avatars-global/default.png\"/&gt;Frances\n            \n\n            5.0 out of 5 stars\n            \n                Clear gel glue\n            \n            \n            \n                \n                    \n                        \n                        \n                            \n                                \n                                \n                                    Reviewed in the United States on August 26, 2024\n                                \n                            \n                        \n                    \n                \n            \n        \n        \n            Amazing price and this glue is so good my nephews loved it they love it for school projects . Easy to use and its clear color.You dont need to apply that much so it drys faster because its not to thick and not to thin either but the durability is impressive. Thia dries fast . It comes in the same bottle as the white glue where you twist the top except this one os clear so its better and its washable.\n        \n        \n            \n                Images in this review\n            \n            \n                \n                    \n                        \n                    \n                        \n                    \n                        \n                    \n                \n            \n        \n    \n        \n    \n\n\n\n\n\n   function toggleSeeAllView() {\n       P.when('A', 'cr-image-popover-controller').execute(function(A, imagePopoverController) {\n          imagePopoverController.toggleSeeAllView(true);\n       });\n   }\n\n\n       &lt;img alt=\"Customer image\" src=\"https://c.media-amazon.com/images/I/61dHD8w7xtL._SY88.jpg\" height=\"88\" width=\"100%\"/&gt;&lt;img alt=\"Customer image\" src=\"https://c.media-amazon.com/images/I/61TGME2X8eL._SY88.jpg\" height=\"88\" width=\"100%\"/&gt;&lt;img alt=\"Customer image\" src=\"https://c.media-amazon.com/images/I/61pia5DdoGL._SY88.jpg\" height=\"88\" width=\"100%\"/&gt;\n\n        P.when('A', 'cr-image-popover-controller').execute(function(A, imagePopoverController) {\n          A.on(\"a:popover:beforeShow:R1CSG79UGRYW5B_gallerySection_main\", function(data) {\n            imagePopoverController.initImagePopover(\"R1CSG79UGRYW5B\", \"[https://c.media-amazon.com/images/I/61dHD8w7xtL.jpg, https://c.media-amazon.com/images/I/61TGME2X8eL.jpg, https://c.media-amazon.com/images/I/61pia5DdoGL.jpg]\", data);\n          });\n        });\n    \n\n  One person found this helpful\n    \n          \n              \n                  Helpful\n              \n          \n      Sending feedback...Thank you for your feedback.Sorry, we failed to record your vote. Please try again\n        Report\n  &lt;img src=\"https://c.media-amazon.com/images/S/amazon-avatars-global/default.png\"/&gt;mfeatonjr4.0 out of 5 stars\n\n\n\n\n\n\n\n  \n  \n    Amazon glue\n  \nReviewed in the United States on August 18, 2024Style: school glue clearConfiguration: 1-PackVerified Purchase\n\n\n\n\n\n\n\n  \n  \n    Great glue for children. Good value for the money, take a little time to dry as most kids glue does. Easy to clean up and seems to work well at holding stuff together. Would recommend to any school age child.\n  \nRead more\n  One person found this helpful\n    \n          \n              \n                  Helpful\n              \n          \n      Sending feedback...Thank you for your feedback.Sorry, we failed to record your vote. Please try again\n        Report\n  &lt;img src=\"https://c.media-amazon.com/images/S/amazon-avatars-global/f407dd2a-0691-475b-8418-4256e96644f6._CR109%2C0%2C281%2C281_SX460_.jpg\"/&gt;Mama Gardenera 5.0 out of 5 stars\n\n\n\n\n\n\n\n  \n  \n    Moms Check this one out!\n  \nReviewed in the United States on July 29, 2024Style: school glue clearConfiguration: 1-PackVerified Purchase\n\n\n\n\n\n\n\n\n\n\n\n\n\n\n\n\n\n\n    \n        \n\n        \n        \n            \n        \n\n        \n            \n                \n\n\n\n\n{\"clickstreamNexusMetricsConfig\":{\"actionType\":\"DISCOVERY\",\"productId\":\"\",\"eventOwner\":\"vsemetrics_playercards\",\"schemaId\":\"clickstream.CustomerEvent.4\",\"producerId\":\"vsemetrics_playercards\",\"eventType\":\"IVEVideoView\"},\"clientPrefix\":\"vse_reviews_desktop_rmoz0cr7a29zg_1725658583435\",\"closedCaptionsConfig\":{\"captionsOnTexts\":{\"en\":\"English (Automated)\"},\"captionsOffText\":\"Captions off\",\"languageToLabelTexts\":{\"English\":\"English\"}},\"sushiMetricsConfig\":{\"isRobot\":false,\"clientId\":\"VSE-US\",\"videoAsinList\":\"\",\"weblabIds\":\"\",\"eventSource\":\"Player\",\"sessionId\":\"133-8364463-3604600\",\"refMarkers\":\"vse_reviews_desktop_RMOZ0CR7A29ZG_1725658583435_ref\",\"placementContext\":\"cr_inline_review\",\"marketplaceId\":\"ATVPDKIKX0DER\",\"isInternal\":false,\"endpoint\":\"https://unagi-na.amazon.com/1/events/com.amazon.eel.vse.metrics.prod.events.test\",\"requestId\":\"YJXBDG1MQMYQTX8WQ76K\",\"customerId\":\"A249XJ9JIO8LDW\",\"sessionType\":1},\"mimeType\":\"application/x-mpegURL\",\"nexusMetricsConfig\":{\"isInternal\":false,\"widgetMetricsSchemaId\":\"vse.VSECardsEvents.8\",\"clientId\":\"VSE-US\",\"videoAsinList\":\"\",\"weblabIds\":\"\",\"eventSource\":\"Player\",\"videoAsin\":\"RMOZ0CR7A29ZG\",\"producerId\":\"vsemetrics_playercards\",\"refMarkers\":\"vse_reviews_desktop_RMOZ0CR7A29ZG_1725658583435_ref\",\"placementContext\":\"cr_inline_review\",\"playerTSMMetricsSchemaId\":\"vse.VSECardsPlayerEvents.7\"},\"videoHeight\":0,\"videoWidth\":0,\"initialClosedCaptions\":\"en,https://c.media-amazon.com/images/S/vse-vms-closed-captions-artifact-us-east-1-prod/closedCaptions/c05d5deb-4ad5-467c-b4a5-4f4744d2c45d.vtt\",\"videoUrl\":\"https://c.media-amazon.com/images/S/vse-vms-transcoding-artifact-us-east-1-prod/277ed852-4bd2-4a23-8ba0-430bad0d02ef/default.vertical.jobtemplate.hls.m3u8\",\"metricsEmissionMethod\":\"nexus\",\"imageUrl\":\"https://c.media-amazon.com/images/I/61I9yM8LZNL._SY256.jpg\",\"awaConfig\":{\"useUpNextComponent\":false,\"clickstreamNexusMetricsConfig\":{\"actionType\":\"DISCOVERY\",\"productId\":\"\",\"eventOwner\":\"vsemetrics_playercards\",\"schemaId\":\"clickstream.CustomerEvent.4\",\"producerId\":\"vsemetrics_playercards\",\"eventType\":\"IVEVideoView\"},\"initialVideo\":\"RMOZ0CR7A29ZG\",\"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moz0cr7a29zg_1725658583435-player-f7bee4ad-5ca6-4a7f-b1d7-7def6b50e485\",\"allowCrossOrigin\":false,\"requestMetadata\":{\"marketplaceId\":\"ATVPDKIKX0DER\",\"clientId\":\"VSE-US\",\"method\":\"cr_inline_review\",\"requestId\":\"YJXBDG1MQMYQTX8WQ76K\",\"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MOZ0CR7A29ZG_1725658583435_ref\",\"placementContext\":\"cr_inline_review\",\"marketplaceId\":\"ATVPDKIKX0DER\",\"isInternal\":false,\"endpoint\":\"https://unagi-na.amazon.com/1/events/com.amazon.eel.vse.metrics.prod.events.test\",\"requestId\":\"YJXBDG1MQMYQTX8WQ76K\",\"customerId\":\"A249XJ9JIO8LDW\",\"sessionType\":1},\"ospLinkCode\":\"\",\"showPosterImage\":true,\"languageCode\":\"en\",\"version\":\"\",\"nexusMetricsConfig\":{\"isInternal\":false,\"widgetMetricsSchemaId\":\"vse.VSECardsEvents.8\",\"clientId\":\"VSE-US\",\"videoAsinList\":\"\",\"weblabIds\":\"\",\"eventSource\":\"Player\",\"videoAsin\":\"RMOZ0CR7A29ZG\",\"producerId\":\"vsemetrics_playercards\",\"refMarkers\":\"vse_reviews_desktop_RMOZ0CR7A29ZG_1725658583435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0:08Loaded: 75.07%0:00Stream Type LIVESeek to live, currently behind liveLIVERemaining Time -0:08 1xPlayback RateChaptersChaptersDescriptionsdescriptions off, selectedCaptionscaptions off, selectedEnglish (Automated)Audio Trackdefault, selectedFullscreenThis is a modal window.\n\n\n            \n            \n        \n    \n    \n\n\n\n\n\n\n\n\n  \n  \n    I got this glue because it's a good buy. And also I have 4 years old daughter that like to do crafting, size is good for the small kids hands to hold, And it's a washable glue, quality is good no Bad smell.  came with a good packaging!And perform very well, easy to open ,squeeze and close. Appearance is very good, clear bottle makes it's looks clean .Good addition to your kids school supplies\n  \nRead more\n\n\n\n\n\n\n\n\n\n\n\n \n  \t\t \n\n\n\n\n    \n        \n        \n            \n        \n            \n        \n        \n            \n            \n        \n        \n            \n            \n        \n    \n    \n        \n\n            \n                &lt;img src=\"https://c.media-amazon.com/images/S/amazon-avatars-global/f407dd2a-0691-475b-8418-4256e96644f6._CR109%2C0%2C281%2C281_SX460_.jpg\"/&gt;Mama Gardenera \n            \n\n            5.0 out of 5 stars\n            \n                Moms Check this one out!\n            \n            \n            \n                \n                    \n                        \n                        \n                            \n                                \n                                \n                                    Reviewed in the United States on July 29, 2024\n                                \n                            \n                        \n                    \n                \n            \n        \n        \n            I got this glue because it's a good buy. And also I have 4 years old daughter that like to do crafting, size is good for the small kids hands to hold, And it's a washable glue, quality is good no Bad smell.  came with a good packaging!And perform very well, easy to open ,squeeze and close. Appearance is very good, clear bottle makes it's looks clean .Good addition to your kids school supplies\n        \n        \n            \n                Images in this review\n            \n            \n                \n                    \n                        \n                    \n                \n            \n        \n    \n        \n    \n\n\n\n\n\n   function toggleSeeAllView() {\n       P.when('A', 'cr-image-popover-controller').execute(function(A, imagePopoverController) {\n          imagePopoverController.toggleSeeAllView(true);\n       });\n   }\n\n\n       &lt;img alt=\"Customer image\" src=\"https://c.media-amazon.com/images/I/71nl6YgLLhL._SY88.jpg\" height=\"88\" width=\"100%\"/&gt;\n\n        P.when('A', 'cr-image-popover-controller').execute(function(A, imagePopoverController) {\n          A.on(\"a:popover:beforeShow:RMOZ0CR7A29ZG_gallerySection_main\", function(data) {\n            imagePopoverController.initImagePopover(\"RMOZ0CR7A29ZG\", \"[https://c.media-amazon.com/images/I/71nl6YgLLhL.jpg]\", data);\n          });\n        });\n    \n\n  4 people found this helpful\n    \n          \n              \n                  Helpful\n              \n          \n      Sending feedback...Thank you for your feedback.Sorry, we failed to record your vote. Please try again\n        Report\n  &lt;img src=\"https://c.media-amazon.com/images/S/amazon-avatars-global/d105a24b-43a9-45bb-ba3d-eb597f8d649e._CR0%2C26%2C281%2C281_UX460_.jpg\"/&gt;Juanita I. De La Cruz5.0 out of 5 stars\n\n\n\n\n\n\n\n  \n  \n    Good glue\n  \nReviewed in the United States on August 29, 2024Style: school glue clearConfiguration: 1-PackVerified Purchase\n\n\n\n\n\n\n\n  \n  \n    This glue is not only a good price but it also works well and doesn’t stain clothes. It dries pretty quickly and it’s thick not runny. So simple to use also it’s white but dries clear. Looks like the expensive glue and works  as good.\n  \nRead more\n  \n    \n          \n              \n                  Helpful\n              \n          \n      Sending feedback...Thank you for your feedback.Sorry, we failed to record your vote. Please try again\n        Report\n  &lt;img src=\"https://c.media-amazon.com/images/S/amazon-avatars-global/default.png\"/&gt;Great value!5.0 out of 5 stars\n\n\n\n\n\n\n\n  \n  \n    Extreme value\n  \nReviewed in the United States on August 3, 2024Style: school glue clearConfiguration: 1-PackVerified Purchase\n\n\n\n\n\n\n\n  \n  \n    No smell, bottle feels high quality. Not very adhesive (I’m using this on my posters and the glue takes forever to dry)\n  \nRead more\n  3 people found this helpful\n    \n          \n              \n                  Helpful\n              \n          \n      Sending feedback...Thank you for your feedback.Sorry, we failed to record your vote. Please try again\n        Report\n  &lt;img src=\"https://c.media-amazon.com/images/S/amazon-avatars-global/default.png\"/&gt;BabyS5.0 out of 5 stars\n\n\n\n\n\n\n\n  \n  \n    Great for slime!!! 5¢/ounce\n  \nReviewed in the United States on September 3, 2024Style: school glue clearConfiguration: 1-PackVerified Purchase\n\n\n\n\n\n\n\n  \n  \n    At 25¢ a bottle, it’s it cheaper then any big box store. Same quality and appearance. Have not used it for actually gluing something. It is for slime, and because it is so cheap, my son is going crazyyy. You cannot got wrong for the price. Price check around for .05/ounce is the cheapest here on Amazon!!One bottle will yield around 8 ounces of slime considering everything else he puts in it.\n  \nRead more\n  2 people found this helpful\n    \n          \n              \n                  Helpful\n              \n          \n      Sending feedback...Thank you for your feedback.Sorry, we failed to record your vote. Please try again\n        Report",</v>
      </c>
      <c r="AU22" t="str" cm="1">
        <f t="array" ref="AU22">INDEX($P$43:$P$1000, (ROW()-ROW($AU$1))*6 + 1)</f>
        <v>https://www.amazon.com/Amazon-Basics-Washable-Liquid-School/dp/B0CRD97QJ3?th=1&amp;linkCode=ll1&amp;tag=dividy-20&amp;linkId=da21aac7cf4ac4afe62dfad6182b3915&amp;language=en_US&amp;ref_=as_li_ss_tl</v>
      </c>
    </row>
    <row r="23" spans="2:47">
      <c r="B23" t="s">
        <v>183</v>
      </c>
      <c r="AO23" t="str" cm="1">
        <f t="array" ref="AO23">INDEX($N$43:$N$1000, (ROW()-ROW($AO$1))*6 + 1)</f>
        <v>https://www.amazon.com/Melsan-inch-Hook-Loop-Tape/dp/B07Y3VDPLF/ref=zg_bs_g_arts-crafts_d_sccl_22/133-8364463-3604600?psc</v>
      </c>
      <c r="AP23" t="str" cm="1">
        <f t="array" ref="AP23">INDEX($N$41:$N$1000, (ROW()-ROW($AP$1))*6 + 1)</f>
        <v>Melsan 1x4 inch Hook and Loop Strips with Adhesive - 15 Sets, Strong Back Adhesive Fasten Mounting Tape for Home or Office Use - Instead of Holes and Screws, Black</v>
      </c>
      <c r="AQ23" t="str" cm="1">
        <f t="array" ref="AQ23">INDEX($N$40:$N$1000, (ROW()-ROW($AQ$1))*6 + 1)</f>
        <v>https://c.media-amazon.com/images/I/61nS6xh3jcL._AC_UL600_SR600,400_.jpg</v>
      </c>
      <c r="AR23" t="str" cm="1">
        <f t="array" ref="AR23">INDEX($N$42:$N$1000, (ROW()-ROW($AR$1))*6 + 1)</f>
        <v>Melsan-inch-Hook-Loop-Tape</v>
      </c>
      <c r="AS23" t="str" cm="1">
        <f t="array" ref="AS23">INDEX($P$41:$P$1000, (ROW()-ROW($AS$1))*6 + 1)</f>
        <v xml:space="preserve">    "productDetails": "About this item                   The 1\" x 4\" self adhesive hook and loop tape ( complete set ) 15 sets by individually cutting more convenient for fastening light weight items     No Holes &amp; Screws: The industrial strength Hook and Loop tape make wall hanging more easier, the back of the tape with strong adhesive instead of using screws, result in a no holes project     Very Sticky &amp; Strong Hold: Hook and Loop Fasteners made by 100% nylon with strong grip and back very sticky can help to keep your projects on a variety of surface types like glass, plastic, wood, and other flat, clean surfaces     Unmatched Versatility: The Melsan sticky back hook loop fasteners perfect for hanging small photo frame, remote controls, sticking area rugs, mounting crafts, kitchen organizing, office wires and organizing cables, educational prints and more     Easy to Use: Clean the surface of dust or grime, remove liner from hook or loop strips and stick on; very useful for home, office or school organization, mounting, hanging, and securing       \n                            ›  See more product details",</v>
      </c>
      <c r="AT23" t="str" cm="1">
        <f t="array" ref="AT23">INDEX($P$42:$P$1000, (ROW()-ROW($AT$1))*6 + 1)</f>
        <v xml:space="preserve">    "customerReviews": "&lt;img src=\"https://c.media-amazon.com/images/S/amazon-avatars-global/default.png\"/&gt;May5.0 out of 5 stars\n\n\n\n\n\n\n\n  \n  \n    Strong adhesive\n  \nReviewed in the United States on June 5, 2024Color: BlackSize: 2 inch x 4 inch-12 SetsVerified Purchase\n\n\n\n\n\n\n\n  \n  \n    The house dog had an accident on the bench cushion and I had to wash them.  It was double sided tape onto the bench.  I thought, what if it happens again and decided to make this purchase so it’ll be easier to remove it, instead of taping it back on every time.  I tried sewing the Velcro on, but it was really sticky so it was impossible.  The house dog had an accident again and when I threw it in the wash, the Velcro was still intact.  The strength of this adhesive Velcro is amazing, totally worth buying!\n  \nRead more\n  6 people found this helpful\n    \n          \n              \n                  Helpful\n              \n          \n      Sending feedback...Thank you for your feedback.Sorry, we failed to record your vote. Please try again\n        Report\n  &lt;img src=\"https://c.media-amazon.com/images/S/amazon-avatars-global/78e22822-6d5e-4d3e-aece-be8acf6fc3ea._CR0%2C0%2C369%2C369_UX460_.jpg\"/&gt;Catherine5.0 out of 5 stars\n\n\n\n\n\n\n\n  \n  \n    Streamline Your Space: Melsan 1x4 inch Self-Adhesive Hook and Loop Strips for Easy Mounting!\n  \nReviewed in the United States on March 26, 2024Color: WhiteSize: 1 inch x 4 inch-15 SetsVerified Purchase\n\n\n\n\n\n\n\n  \n  \n    I discovered Melsan's 1x4 inch Self-Adhesive Hook and Loop Strips, coming in a pack of 15 sets, and I must say, they've been a game-changer for organizing both my home and office spaces. These strips are a perfect solution for anyone looking to mount items without the permanence or damage caused by holes and screws.The first thing that impressed me was the simplicity of the application. The self-adhesive backing is strong and adheres well to a variety of surfaces such as walls, glass, plastic, and metal. It's as simple as peel, stick, and attach. I've used them to secure remote controls, power strips, picture frames, and even small tools, keeping them accessible yet out of the way.Durability is another standout feature of these hook and loop strips. They are described as heavy-duty, and they live up to that claim. Once attached, they hold items securely, and I've had no issues with peeling or weakening over time, even in areas of frequent use. The white color is also a nice touch, blending seamlessly with most backgrounds for a clean and cohesive look.The versatility of these strips cannot be overstated. Beyond the typical uses, I've found them invaluable for temporary decorations, attaching tablet devices for recipes in the kitchen, and even for cable management. The ease with which items can be detached and reattached makes these strips incredibly convenient for everyday use.One of the greatest benefits of these hook and loop strips is the way they preserve surfaces. In rental properties or when using items you prefer not to damage, these strips are an ideal alternative to drilling or nailing. They leave no residue or damage upon removal, which is a significant advantage.In conclusion, Melsan's 1x4 inch Self-Adhesive Hook and Loop Strips have proven to be a versatile and reliable solution for mounting and organizing a wide range of items. Their ease of use, durability, and damage-free removal make them a valuable asset for anyone looking to declutter and streamline their living or working environment. Highly recommended for their practicality and effectiveness.\n  \nRead more\n  22 people found this helpful\n    \n          \n              \n                  Helpful\n              \n          \n      Sending feedback...Thank you for your feedback.Sorry, we failed to record your vote. Please try again\n        Report\n  &lt;img src=\"https://c.media-amazon.com/images/S/amazon-avatars-global/867c72db-4136-4880-9296-ab2d6f6b2f06._CR62%2C0%2C376%2C376_SX460_.jpg\"/&gt;Honest feedback from an honest guy4.0 out of 5 stars\n\n\n\n\n\n\n\n  \n  \n    There is a reason why I bought this 4 times and gave it 4 stars... It's awesome but...\n  \nReviewed in the United States on March 6, 2023Color: BlackSize: 1 inch x 4 inch-15 SetsVerified Purchase\n\n\n\n\n\n\n\n  \n  \n    This product is incredibly useful for unusual applications in extreme environments, but it can be difficult to detach objects from the velcro without removing the entire velcro package accidentally. The velcro is extremely strong and can feel like it's going to damage surfaces or objects it's attached to if you aren't careful, but the strips are convenient and uniform in size.I'm giving this product 4 stars because it's incredibly useful in a variety of unusual applications and locations. I wish the product was more forgiving as far as detaching things from it. Nine times out of ten, I have completely removed the entire velcro package to reclaim my device/oject while it's stuck to the surface.I've purchased 4 packs of it because it's great to have around and I've used it in a variety of unusual applications. For example, I've attached bluetooth thermometers inside my computer to measure ambient temperatures where temperatures can easily get to 140-190F at full load/max power. I've also used this product to attach various remotes, devices, and objects to various extremes regarding airflow, heat, magnetism, electrical, general movement, and vibration.The velcro level is extreme, and sometimes it feels like I can destroy the product or the surface it's attached to when trying to \"lift things off\" the velcro. The adhesion of the glue on the back is kind of permanent but not really. For example, I attached USB hubs to my metal computer cabinet and it's well-attached to the point that it won't break free when plugging things into the USB hub multiple times a day, but I can still remove the velcro entirely if I want a month or two later with slightly more force.It works well as a package, but if your plan is to remove an item from the velcro while leaving both sides of the velcro attached to the surface and the item, this item may not be for you unless you take your time to gently and forcibly remove the item while holding down both sides of the velcro. I have seen where I go to pull something off the velcro strip, and I actually pull the entire item off the velcro strip while still leaving the entire velcro strip attached to each other. I can then do what I need to the object and just restick it to the back of the exposed glue area. This isn't ideal, but it works (sort of?).I like that the strips are conveniently uniformed sized and ready to go to work with minimal effort. Overall, I have to knock a star because you really can't detach things from the velcro without a tremendous amount of force and might damage the item it's being held to, or as commonly seen, end up ripping the entire velcro strip off the surface. It works well for things that aren't meant to be removed very often but will need to be removed eventually, like the thermometers attached to my motherboard's I/O plates when replacing batteries inside of them.\n  \nRead more\n\n\n\n\n\n\n\n\n\n\n\n \n  \t\t \n\n\n\n\n    \n        \n        \n            \n        \n            \n        \n        \n            \n            \n        \n        \n            \n            \n        \n    \n    \n        \n\n            \n                &lt;img src=\"https://c.media-amazon.com/images/S/amazon-avatars-global/867c72db-4136-4880-9296-ab2d6f6b2f06._CR62%2C0%2C376%2C376_SX460_.jpg\"/&gt;Honest feedback from an honest guy\n            \n\n            4.0 out of 5 stars\n            \n                There is a reason why I bought this 4 times and gave it 4 stars... It's awesome but...\n            \n            \n            \n                \n                    \n                        \n                        \n                            \n                                \n                                \n                                    Reviewed in the United States on March 6, 2023\n                                \n                            \n                        \n                    \n                \n            \n        \n        \n            This product is incredibly useful for unusual applications in extreme environments, but it can be difficult to detach objects from the velcro without removing the entire velcro package accidentally. The velcro is extremely strong and can feel like it's going to damage surfaces or objects it's attached to if you aren't careful, but the strips are convenient and uniform in size.I'm giving this product 4 stars because it's incredibly useful in a variety of unusual applications and locations. I wish the product was more forgiving as far as detaching things from it. Nine times out of ten, I have completely removed the entire velcro package to reclaim my device/oject while it's stuck to the surface.I've purchased 4 packs of it because it's great to have around and I've used it in a variety of unusual applications. For example, I've attached bluetooth thermometers inside my computer to measure ambient temperatures where temperatures can easily get to 140-190F at full load/max power. I've also used this product to attach various remotes, devices, and objects to various extremes regarding airflow, heat, magnetism, electrical, general movement, and vibration.The velcro level is extreme, and sometimes it feels like I can destroy the product or the surface it's attached to when trying to \"lift things off\" the velcro. The adhesion of the glue on the back is kind of permanent but not really. For example, I attached USB hubs to my metal computer cabinet and it's well-attached to the point that it won't break free when plugging things into the USB hub multiple times a day, but I can still remove the velcro entirely if I want a month or two later with slightly more force.It works well as a package, but if your plan is to remove an item from the velcro while leaving both sides of the velcro attached to the surface and the item, this item may not be for you unless you take your time to gently and forcibly remove the item while holding down both sides of the velcro. I have seen where I go to pull something off the velcro strip, and I actually pull the entire item off the velcro strip while still leaving the entire velcro strip attached to each other. I can then do what I need to the object and just restick it to the back of the exposed glue area. This isn't ideal, but it works (sort of?).I like that the strips are conveniently uniformed sized and ready to go to work with minimal effort. Overall, I have to knock a star because you really can't detach things from the velcro without a tremendous amount of force and might damage the item it's being held to, or as commonly seen, end up ripping the entire velcro strip off the surface. It works well for things that aren't meant to be removed very often but will need to be removed eventually, like the thermometers attached to my motherboard's I/O plates when replacing batteries inside of them.\n        \n        \n            \n                Images in this review\n            \n            \n                \n                    \n                        \n                    \n                        \n                    \n                        \n                    \n                        \n                    \n                \n            \n        \n    \n        \n    \n\n\n\n\n\n   function toggleSeeAllView() {\n       P.when('A', 'cr-image-popover-controller').execute(function(A, imagePopoverController) {\n          imagePopoverController.toggleSeeAllView(true);\n       });\n   }\n\n\n       &lt;img alt=\"Customer image\" src=\"https://c.media-amazon.com/images/I/71i3Vf-WaSL._SY88.jpg\" height=\"88\" width=\"100%\"/&gt;&lt;img alt=\"Customer image\" src=\"https://c.media-amazon.com/images/I/61EFusP47RL._SY88.jpg\" height=\"88\" width=\"100%\"/&gt;&lt;img alt=\"Customer image\" src=\"https://c.media-amazon.com/images/I/71EJU6ir1hL._SY88.jpg\" height=\"88\" width=\"100%\"/&gt;&lt;img alt=\"Customer image\" src=\"https://c.media-amazon.com/images/I/71MO1rNBXDL._SY88.jpg\" height=\"88\" width=\"100%\"/&gt;\n\n        P.when('A', 'cr-image-popover-controller').execute(function(A, imagePopoverController) {\n          A.on(\"a:popover:beforeShow:R22QHGEW6VM14E_gallerySection_main\", function(data) {\n            imagePopoverController.initImagePopover(\"R22QHGEW6VM14E\", \"[https://c.media-amazon.com/images/I/71i3Vf-WaSL.jpg, https://c.media-amazon.com/images/I/61EFusP47RL.jpg, https://c.media-amazon.com/images/I/71EJU6ir1hL.jpg, https://c.media-amazon.com/images/I/71MO1rNBXDL.jpg]\", data);\n          });\n        });\n    \n\n  51 people found this helpful\n    \n          \n              \n                  Helpful\n              \n          \n      Sending feedback...Thank you for your feedback.Sorry, we failed to record your vote. Please try again\n        Report\n  &lt;img src=\"https://c.media-amazon.com/images/S/amazon-avatars-global/default.png\"/&gt;Lucy Lou5.0 out of 5 stars\n\n\n\n\n\n\n\n  \n  \n    Very strong and sticky\n  \nReviewed in the United States on July 23, 2024Color: BlackSize: 1 inch x 4 inch-15 SetsVerified Purchase\n\n\n\n\n\n\n\n  \n  \n    So far I've used this to secure a remote control to a treadmill, and to fix a dog harness that got looser and looser on walks until the dog could slip out. This otherwise nice harness now works fine and is still somewhat adjustable using these strips.\n  \nRead more\n  \n    \n          \n              \n                  Helpful\n              \n          \n      Sending feedback...Thank you for your feedback.Sorry, we failed to record your vote. Please try again\n        Report\n  &lt;img src=\"https://c.media-amazon.com/images/S/amazon-avatars-global/default.png\"/&gt;Cassius Moore5.0 out of 5 stars\n\n\n\n\n\n\n\n  \n  \n    Bought for Pedal Board, works great!\n  \nReviewed in the United States on June 29, 2024Color: BlackSize: 2 inch x 4 inch-12 SetsVerified Purchase\n\n\n\n\n\n\n\n  \n  \n    I wanted to see how well these could adhesive to my pedals, and keep them on the pedal board! They stay on so well! However, the velcro is very strong, and sometimes when removing the the pedal the velcro unsticks, but easily sticks back on. They are very easy to cut so they can fit where you want, and they easily install. My pedals do not fall off the pedal board, and easily stay together.\n  \nRead more\n  \n    \n          \n              \n                  Helpful\n              \n          \n      Sending feedback...Thank you for your feedback.Sorry, we failed to record your vote. Please try again\n        Report\n  &lt;img src=\"https://c.media-amazon.com/images/S/amazon-avatars-global/5c73b8a6-0df7-4f12-9d39-19d26cf6a354._CR62%2C0%2C375%2C375_SX460_.jpg\"/&gt;Travis J Bell5.0 out of 5 stars\n\n\n\n\n\n\n\n  \n  \n    Works well\n  \nReviewed in the United States on July 11, 2024Color: BlackSize: 2 inch x 4 inch-12 SetsVerified Purchase\n\n\n\n\n\n\n\n  \n  \n    I used it to secure automotive carpet.  The adhesive is very strong. Can be easily trimmed too. Great value.  Hook and loop is very strong.\n  \nRead more\n  \n    \n          \n              \n                  Helpful\n              \n          \n      Sending feedback...Thank you for your feedback.Sorry, we failed to record your vote. Please try again\n        Report\n  &lt;img src=\"https://c.media-amazon.com/images/S/amazon-avatars-global/default.png\"/&gt;PurchasingProblemPerson3.0 out of 5 stars\n\n\n\n\n\n\n\n  \n  \n    Not a long term solution\n  \nReviewed in the United States on July 2, 2024Color: BlackSize: 1 inch x 4 inch-15 SetsVerified Purchase\n\n\n\n\n\n\n\n  \n  \n    I got these to hang my sable extension brick to the underside of my desk. After a few months, the whole thing fell off. They are sticky enough, but removal is a pain that leaves residue every time. If you need to hang something long term, look elsewhere.\n  \nRead more\n  \n    \n          \n              \n                  Helpful\n              \n          \n      Sending feedback...Thank you for your feedback.Sorry, we failed to record your vote. Please try again\n        Report\n  &lt;img src=\"https://c.media-amazon.com/images/S/amazon-avatars-global/default.png\"/&gt;Scott R.5.0 out of 5 stars\n\n\n\n\n\n\n\n  \n  \n    Handy to have around\n  \nReviewed in the United States on August 30, 2024Color: BlackSize: 1 inch x 4 inch-15 SetsVerified Purchase\n\n\n\n\n\n\n\n  \n  \n    Sometimes you need to attach 2 things, but also need to be able to separate them easily.  These Velcro strips are just what the doctor ordered!  My application was for a rear-facing dash camera in my vehicle.  In Florida, heat was a concern, but so far the adhesive backing has held-up surprisingly well.\n  \nRead more\n  \n    \n          \n              \n                  Helpful\n              \n          \n      Sending feedback...Thank you for your feedback.Sorry, we failed to record your vote. Please try again\n        Report",</v>
      </c>
      <c r="AU23" t="str" cm="1">
        <f t="array" ref="AU23">INDEX($P$43:$P$1000, (ROW()-ROW($AU$1))*6 + 1)</f>
        <v>https://www.amazon.com/Melsan-inch-Hook-Loop-Tape/dp/B07Y3VDPLF?th=1&amp;linkCode=ll1&amp;tag=dividy-20&amp;linkId=9c10c22ff6000d0ac209a42b6ab3d057&amp;language=en_US&amp;ref_=as_li_ss_tl</v>
      </c>
    </row>
    <row r="24" spans="2:47">
      <c r="B24" t="s">
        <v>182</v>
      </c>
      <c r="AO24" t="str" cm="1">
        <f t="array" ref="AO24">INDEX($N$43:$N$1000, (ROW()-ROW($AO$1))*6 + 1)</f>
        <v>https://www.amazon.com/Red-Heart-Super-Saver-Black/dp/B09W1HR5VD/ref=zg_bs_g_arts-crafts_d_sccl_23/133-8364463-3604600?psc</v>
      </c>
      <c r="AP24" t="str" cm="1">
        <f t="array" ref="AP24">INDEX($N$41:$N$1000, (ROW()-ROW($AP$1))*6 + 1)</f>
        <v>Red Heart Super Saver Black Yarn - 3 Pack of 198g/7oz - Acrylic - 4 Medium (Worsted) - 364 Yards - Knitting/Crochet</v>
      </c>
      <c r="AQ24" t="str" cm="1">
        <f t="array" ref="AQ24">INDEX($N$40:$N$1000, (ROW()-ROW($AQ$1))*6 + 1)</f>
        <v>https://c.media-amazon.com/images/I/61yUu8nj4bL._AC_UL600_SR600,400_.jpg</v>
      </c>
      <c r="AR24" t="str" cm="1">
        <f t="array" ref="AR24">INDEX($N$42:$N$1000, (ROW()-ROW($AR$1))*6 + 1)</f>
        <v>Red-Heart-Super-Saver-Black</v>
      </c>
      <c r="AS24" t="str" cm="1">
        <f t="array" ref="AS24">INDEX($P$41:$P$1000, (ROW()-ROW($AS$1))*6 + 1)</f>
        <v xml:space="preserve">    "productDetails": "About this item                   Content Solids, Stripes, Prints &amp; Variegates: 100% Acrylic, Content Flecks: 96% Acrylic, 4% Other Fibers, Care: This yarn for knitting, crocheting, amigurumi and craft projects is easy to care for, simply machine wash and dry all crafted items.     Ball Size: Each solid ball of this #4 - Worsted Yarn is 198 g(7 oz) and 333 m(364 yd) long, for our multi color, prints, variegates and striped yarn each #4 – worsted ball of yarn is 141 g(5 oz) and 215 m(236 yd) long. For our Flecks &amp; Heathers yarn each #4 – worsted ball of yarn is 141 g(5 oz) and 215 m(236 yd) long, perfect for all your Knit, Crochet and Craft needs!     Knitting Gauge: 4” x 4” (10 cm x 10 cm) 17 sts and 23 rows with a 5 mm (U.S. 8) knitting needle Crochet Gauge: 4” x 4” (10 cm x 10 cm) 12 sc and 15 rows with a 5.5 mm (U.S I-9) crochet hook     Red Heart Yarn: Red Heart is proud to be America's Favorite Yarn and most recommended yarn brand! Spark your imagination and browse our wide selection of beautiful and quality yarns that are trusted by knitters and crocheters alike.     Super Saver Yarn: Super Saver Yarn is the perfect yarn for knitting, crocheting, crafting, and Amigrumi! The best basic yarn, versatile with over 100 colors. Easily machine washable and dryable, making it a consumer favorite for gifting, charity, and crafting. OEKO-TEX certified and free from harmful substances (tested for over 300 harmful substances). Visit the Red Heart brand page for our full catalogue of Super Saver Yarns!       \n                            ›  See more product details",</v>
      </c>
      <c r="AT24" t="str" cm="1">
        <f t="array" ref="AT24">INDEX($P$42:$P$1000, (ROW()-ROW($AT$1))*6 + 1)</f>
        <v xml:space="preserve">    "customerReviews": "&lt;img src=\"https://c.media-amazon.com/images/S/amazon-avatars-global/default.png\"/&gt;Tiffany &amp; Lynn5.0 out of 5 stars\n\n\n\n\n\n\n\n  \n  \n    Strioey, Vibrant, and good quality!\n  \nReviewed in the United States on August 21, 2024Color: Favorite StripeSize: 3 packVerified Purchase\n\n\n\n\n\n\n\n  \n  \n    The stripes are inconsistent but not impossible to work with and goes back to back after a specific color which adds to making an amazing result. You can do color pooling with this if you wanted to! The colors are highly saturated and vibrant. The yarn also feels very comfy.I finished a box hat recently with it and I love the results! Good deal too.\n  \nRead more\n\n\n\n\n\n\n\n\n\n\n\n \n  \t\t \n\n\n\n\n    \n        \n        \n            \n        \n            \n        \n        \n            \n            \n        \n        \n            \n            \n        \n    \n    \n        \n\n            \n                &lt;img src=\"https://c.media-amazon.com/images/S/amazon-avatars-global/default.png\"/&gt;Tiffany &amp; Lynn\n            \n\n            5.0 out of 5 stars\n            \n                Strioey, Vibrant, and good quality!\n            \n            \n            \n                \n                    \n                        \n                        \n                            \n                                \n                                \n                                    Reviewed in the United States on August 21, 2024\n                                \n                            \n                        \n                    \n                \n            \n        \n        \n            The stripes are inconsistent but not impossible to work with and goes back to back after a specific color which adds to making an amazing result. You can do color pooling with this if you wanted to! The colors are highly saturated and vibrant. The yarn also feels very comfy.I finished a box hat recently with it and I love the results! Good deal too.\n        \n        \n            \n                Images in this review\n            \n            \n                \n                    \n                        \n                    \n                        \n                    \n                \n            \n        \n    \n        \n    \n\n\n\n\n\n   function toggleSeeAllView() {\n       P.when('A', 'cr-image-popover-controller').execute(function(A, imagePopoverController) {\n          imagePopoverController.toggleSeeAllView(true);\n       });\n   }\n\n\n       &lt;img alt=\"Customer image\" src=\"https://c.media-amazon.com/images/I/71zfOggLHSL._SY88.jpg\" height=\"88\" width=\"100%\"/&gt;&lt;img alt=\"Customer image\" src=\"https://c.media-amazon.com/images/I/71XNlaAIPVL._SY88.jpg\" height=\"88\" width=\"100%\"/&gt;\n\n        P.when('A', 'cr-image-popover-controller').execute(function(A, imagePopoverController) {\n          A.on(\"a:popover:beforeShow:R18QPLIBOVL3H0_gallerySection_main\", function(data) {\n            imagePopoverController.initImagePopover(\"R18QPLIBOVL3H0\", \"[https://c.media-amazon.com/images/I/71zfOggLHSL.jpg, https://c.media-amazon.com/images/I/71XNlaAIPVL.jpg]\", data);\n          });\n        });\n    \n\n  2 people found this helpful\n    \n          \n              \n                  Helpful\n              \n          \n      Sending feedback...Thank you for your feedback.Sorry, we failed to record your vote. Please try again\n        Report\n  &lt;img src=\"https://c.media-amazon.com/images/S/amazon-avatars-global/4bea1067-4b2b-4630-bfa2-6f49166c495f._CR62%2C0%2C375%2C375_SX460_.jpg\"/&gt;Cynthia5.0 out of 5 stars\n\n\n\n\n\n\n\n  \n  \n    Excellent yarn for my blanket project.\n  \nReviewed in the United States on July 3, 2024Color: Retro StripeSize: 3 packVerified Purchase\n\n\n\n\n\n\n\n  \n  \n    Its relatively soft and seems strong, easy to use - its not fuzzy at all. I'm a crocheting beginner and making my first project, a blanket with this yarn. The color was brighter than I expected and is just beautiful and vibrant, the fade into the different colors is just perfect. The coloring makes my blanket project look like striped tie dye. IMO the yarn skeins are very full and lasts a while. Skein stays in its paper sleeve when using it well even as it depletes. The yarn pulls easily from the skein with just the right amount of tension so its not spilling out.  I've already bought 3 of these packs and all of them were great and just what I needed for my blanket. This yarn is overall a tad bit cheaper than what I've found locally.\n  \nRead more\n\n\n\n\n\n\n\n\n\n\n\n \n  \t\t \n\n\n\n\n    \n        \n        \n            \n        \n            \n        \n        \n            \n            \n        \n        \n            \n            \n        \n    \n    \n        \n\n            \n                &lt;img src=\"https://c.media-amazon.com/images/S/amazon-avatars-global/4bea1067-4b2b-4630-bfa2-6f49166c495f._CR62%2C0%2C375%2C375_SX460_.jpg\"/&gt;Cynthia\n            \n\n            5.0 out of 5 stars\n            \n                Excellent yarn for my blanket project.\n            \n            \n            \n                \n                    \n                        \n                        \n                            \n                                \n                                \n                                    Reviewed in the United States on July 3, 2024\n                                \n                            \n                        \n                    \n                \n            \n        \n        \n            Its relatively soft and seems strong, easy to use - its not fuzzy at all. I'm a crocheting beginner and making my first project, a blanket with this yarn. The color was brighter than I expected and is just beautiful and vibrant, the fade into the different colors is just perfect. The coloring makes my blanket project look like striped tie dye. IMO the yarn skeins are very full and lasts a while. Skein stays in its paper sleeve when using it well even as it depletes. The yarn pulls easily from the skein with just the right amount of tension so its not spilling out.  I've already bought 3 of these packs and all of them were great and just what I needed for my blanket. This yarn is overall a tad bit cheaper than what I've found locally.\n        \n        \n            \n                Images in this review\n            \n            \n                \n                    \n                        \n                    \n                \n            \n        \n    \n        \n    \n\n\n\n\n\n   function toggleSeeAllView() {\n       P.when('A', 'cr-image-popover-controller').execute(function(A, imagePopoverController) {\n          imagePopoverController.toggleSeeAllView(true);\n       });\n   }\n\n\n       &lt;img alt=\"Customer image\" src=\"https://c.media-amazon.com/images/I/81fWm7EOp5L._SY88.jpg\" height=\"88\" width=\"100%\"/&gt;\n\n        P.when('A', 'cr-image-popover-controller').execute(function(A, imagePopoverController) {\n          A.on(\"a:popover:beforeShow:R2EL1WY85EJQZT_gallerySection_main\", function(data) {\n            imagePopoverController.initImagePopover(\"R2EL1WY85EJQZT\", \"[https://c.media-amazon.com/images/I/81fWm7EOp5L.jpg]\", data);\n          });\n        });\n    \n\n  15 people found this helpful\n    \n          \n              \n                  Helpful\n              \n          \n      Sending feedback...Thank you for your feedback.Sorry, we failed to record your vote. Please try again\n        Report\n  &lt;img src=\"https://c.media-amazon.com/images/S/amazon-avatars-global/default.png\"/&gt;Rose5.0 out of 5 stars\n\n\n\n\n\n\n\n  \n  \n    The Color Is Great\n  \nReviewed in the United States on August 28, 2024Color: Aran FleckSize: 3 packVerified Purchase\n\n\n\n\n\n\n\n  \n  \n    The yarn is soft and beautiful and just the right thickness for this Afghan. I enjoyed working with the yarn as it was easy to use. I made this as a gift, but wanted to keep it for myself once it was done! :)\n  \nRead more\n\n\n\n\n\n\n\n\n\n\n\n \n  \t\t \n\n\n\n\n    \n        \n        \n            \n        \n            \n        \n        \n            \n            \n        \n        \n            \n            \n        \n    \n    \n        \n\n            \n                &lt;img src=\"https://c.media-amazon.com/images/S/amazon-avatars-global/default.png\"/&gt;Rose\n            \n\n            5.0 out of 5 stars\n            \n                The Color Is Great\n            \n            \n            \n                \n                    \n                        \n                        \n                            \n                                \n                                \n                                    Reviewed in the United States on August 28, 2024\n                                \n                            \n                        \n                    \n                \n            \n        \n        \n            The yarn is soft and beautiful and just the right thickness for this Afghan. I enjoyed working with the yarn as it was easy to use. I made this as a gift, but wanted to keep it for myself once it was done! :)\n        \n        \n            \n                Images in this review\n            \n            \n                \n                    \n                        \n                    \n                \n            \n        \n    \n        \n    \n\n\n\n\n\n   function toggleSeeAllView() {\n       P.when('A', 'cr-image-popover-controller').execute(function(A, imagePopoverController) {\n          imagePopoverController.toggleSeeAllView(true);\n       });\n   }\n\n\n       &lt;img alt=\"Customer image\" src=\"https://c.media-amazon.com/images/I/81oDZK+0PlL._SY88.jpg\" height=\"88\" width=\"100%\"/&gt;\n\n        P.when('A', 'cr-image-popover-controller').execute(function(A, imagePopoverController) {\n          A.on(\"a:popover:beforeShow:R1EN2FJ56UADKL_gallerySection_main\", function(data) {\n            imagePopoverController.initImagePopover(\"R1EN2FJ56UADKL\", \"[https://c.media-amazon.com/images/I/81oDZK+0PlL.jpg]\", data);\n          });\n        });\n    \n\n  One person found this helpful\n    \n          \n              \n                  Helpful\n              \n          \n      Sending feedback...Thank you for your feedback.Sorry, we failed to record your vote. Please try again\n        Report\n  &lt;img src=\"https://c.media-amazon.com/images/S/amazon-avatars-global/default.png\"/&gt;Kelly Matthews 5.0 out of 5 stars\n\n\n\n\n\n\n\n  \n  \n    Great for the price\n  \nReviewed in the United States on August 27, 2024Color: Favorite StripeSize: 3 packVerified Purchase\n\n\n\n\n\n\n\n\n\n\n\n\n\n\n\n\n\n\n    \n        \n\n        \n        \n            \n        \n\n        \n            \n            \n                \n\n\n\n\n{\"clickstreamNexusMetricsConfig\":{\"actionType\":\"DISCOVERY\",\"productId\":\"\",\"eventOwner\":\"vsemetrics_playercards\",\"schemaId\":\"clickstream.CustomerEvent.4\",\"producerId\":\"vsemetrics_playercards\",\"eventType\":\"IVEVideoView\"},\"clientPrefix\":\"vse_reviews_desktop_r16n4sl756ux66_1725658628438\",\"closedCaptionsConfig\":{\"captionsOnTexts\":{\"en\":\"English (Automated)\"},\"captionsOffText\":\"Captions off\",\"languageToLabelTexts\":{\"English\":\"English\"}},\"sushiMetricsConfig\":{\"isRobot\":false,\"clientId\":\"VSE-US\",\"videoAsinList\":\"\",\"weblabIds\":\"\",\"eventSource\":\"Player\",\"sessionId\":\"133-8364463-3604600\",\"refMarkers\":\"vse_reviews_desktop_R16N4SL756UX66_1725658628438_ref\",\"placementContext\":\"cr_inline_review\",\"marketplaceId\":\"ATVPDKIKX0DER\",\"isInternal\":false,\"endpoint\":\"https://unagi-na.amazon.com/1/events/com.amazon.eel.vse.metrics.prod.events.test\",\"requestId\":\"Y05E840MXPTCC8VTY3KV\",\"customerId\":\"A249XJ9JIO8LDW\",\"sessionType\":1},\"mimeType\":\"application/x-mpegURL\",\"nexusMetricsConfig\":{\"isInternal\":false,\"widgetMetricsSchemaId\":\"vse.VSECardsEvents.8\",\"clientId\":\"VSE-US\",\"videoAsinList\":\"\",\"weblabIds\":\"\",\"eventSource\":\"Player\",\"videoAsin\":\"R16N4SL756UX66\",\"producerId\":\"vsemetrics_playercards\",\"refMarkers\":\"vse_reviews_desktop_R16N4SL756UX66_1725658628438_ref\",\"placementContext\":\"cr_inline_review\",\"playerTSMMetricsSchemaId\":\"vse.VSECardsPlayerEvents.7\"},\"videoHeight\":0,\"videoWidth\":0,\"videoUrl\":\"https://c.media-amazon.com/images/S/vse-vms-transcoding-artifact-us-east-1-prod/52a35446-9827-4c6c-8853-8a0ffe5d5747/default.vertical.jobtemplate.hls.m3u8\",\"metricsEmissionMethod\":\"nexus\",\"imageUrl\":\"https://c.media-amazon.com/images/I/61WaoH7hplL._SY256.jpg\",\"awaConfig\":{\"useUpNextComponent\":false,\"clickstreamNexusMetricsConfig\":{\"actionType\":\"DISCOVERY\",\"productId\":\"\",\"eventOwner\":\"vsemetrics_playercards\",\"schemaId\":\"clickstream.CustomerEvent.4\",\"producerId\":\"vsemetrics_playercards\",\"eventType\":\"IVEVideoView\"},\"initialVideo\":\"R16N4SL756UX66\",\"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16n4sl756ux66_1725658628438-player-dcd4736c-e187-4b20-88c2-c15396df2553\",\"allowCrossOrigin\":false,\"requestMetadata\":{\"marketplaceId\":\"ATVPDKIKX0DER\",\"clientId\":\"VSE-US\",\"method\":\"cr_inline_review\",\"requestId\":\"Y05E840MXPTCC8VTY3KV\",\"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16N4SL756UX66_1725658628438_ref\",\"placementContext\":\"cr_inline_review\",\"marketplaceId\":\"ATVPDKIKX0DER\",\"isInternal\":false,\"endpoint\":\"https://unagi-na.amazon.com/1/events/com.amazon.eel.vse.metrics.prod.events.test\",\"requestId\":\"Y05E840MXPTCC8VTY3KV\",\"customerId\":\"A249XJ9JIO8LDW\",\"sessionType\":1},\"ospLinkCode\":\"\",\"showPosterImage\":true,\"languageCode\":\"en\",\"version\":\"\",\"nexusMetricsConfig\":{\"isInternal\":false,\"widgetMetricsSchemaId\":\"vse.VSECardsEvents.8\",\"clientId\":\"VSE-US\",\"videoAsinList\":\"\",\"weblabIds\":\"\",\"eventSource\":\"Player\",\"videoAsin\":\"R16N4SL756UX66\",\"producerId\":\"vsemetrics_playercards\",\"refMarkers\":\"vse_reviews_desktop_R16N4SL756UX66_1725658628438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0:13Loaded: 46.20%0:00Stream Type LIVESeek to live, currently behind liveLIVERemaining Time -0:13 1xPlayback RateChaptersChaptersDescriptionsdescriptions off, selectedCaptionscaptions off, selectedAudio Trackdefault, selectedFullscreenThis is a modal window.\n\n\n            \n        \n    \n    \n\n\n\n\n\n\n\n\n  \n  \n    I’ve been using this yarn, in many different colors, to make baskets (about 10). I’ve had no issues with this yarn. Color is always good, doesn’t split, and only a few factory knots. Although it is not soft and I don’t recommend for blankets it is a sturdy yarn. Five stars\n  \nRead more\n  One person found this helpful\n    \n          \n              \n                  Helpful\n              \n          \n      Sending feedback...Thank you for your feedback.Sorry, we failed to record your vote. Please try again\n        Report\n  &lt;img src=\"https://c.media-amazon.com/images/S/amazon-avatars-global/default.png\"/&gt;Shauna Campbell5.0 out of 5 stars\n\n\n\n\n\n\n\n  \n  \n    Red heart always\n  \nReviewed in the United States on September 3, 2024Color: Cherry redSize: 1 PackVerified Purchase\n\n\n\n\n\n\n\n  \n  \n    I am so lovely love Red heart yarn the most beautiful yard. Wonderful to work with perfect thickness. Perfect stiffness, absolutely, absolutely versatile. I have decided not to use any other yarn but red heart. It is that good.\n  \nRead more\n  \n    \n          \n              \n                  Helpful\n              \n          \n      Sending feedback...Thank you for your feedback.Sorry, we failed to record your vote. Please try again\n        Report\n  &lt;img src=\"https://c.media-amazon.com/images/S/amazon-avatars-global/default.png\"/&gt;Gem 4.0 out of 5 stars\n\n\n\n\n\n\n\n  \n  \n    I like this yarn\n  \nReviewed in the United States on August 12, 2024Color: GoldSize: 3 packVerified Purchase\n\n\n\n\n\n\n\n  \n  \n    Good yarn, true color, regular red heart yarn. Easy to crochet with.\n  \nRead more\n\n\n\n\n\n\n\n\n\n\n\n \n  \t\t \n\n\n\n\n    \n        \n        \n            \n        \n            \n        \n        \n            \n            \n        \n        \n            \n            \n        \n    \n    \n        \n\n            \n                &lt;img src=\"https://c.media-amazon.com/images/S/amazon-avatars-global/default.png\"/&gt;Gem \n            \n\n            4.0 out of 5 stars\n            \n                I like this yarn\n            \n            \n            \n                \n                    \n                        \n                        \n                            \n                                \n                                \n                                    Reviewed in the United States on August 12, 2024\n                                \n                            \n                        \n                    \n                \n            \n        \n        \n            Good yarn, true color, regular red heart yarn. Easy to crochet with.\n        \n        \n            \n                Images in this review\n            \n            \n                \n                    \n                        \n                    \n                        \n                    \n                \n            \n        \n    \n        \n    \n\n\n\n\n\n   function toggleSeeAllView() {\n       P.when('A', 'cr-image-popover-controller').execute(function(A, imagePopoverController) {\n          imagePopoverController.toggleSeeAllView(true);\n       });\n   }\n\n\n       &lt;img alt=\"Customer image\" src=\"https://c.media-amazon.com/images/I/71Bc66DnZzL._SY88.jpg\" height=\"88\" width=\"100%\"/&gt;&lt;img alt=\"Customer image\" src=\"https://c.media-amazon.com/images/I/71ZrCCZAVlL._SY88.jpg\" height=\"88\" width=\"100%\"/&gt;\n\n        P.when('A', 'cr-image-popover-controller').execute(function(A, imagePopoverController) {\n          A.on(\"a:popover:beforeShow:R27XRZAZ4D0ZE5_gallerySection_main\", function(data) {\n            imagePopoverController.initImagePopover(\"R27XRZAZ4D0ZE5\", \"[https://c.media-amazon.com/images/I/71Bc66DnZzL.jpg, https://c.media-amazon.com/images/I/71ZrCCZAVlL.jpg]\", data);\n          });\n        });\n    \n\n  2 people found this helpful\n    \n          \n              \n                  Helpful\n              \n          \n      Sending feedback...Thank you for your feedback.Sorry, we failed to record your vote. Please try again\n        Report\n  &lt;img src=\"https://c.media-amazon.com/images/S/amazon-avatars-global/default.png\"/&gt;Annette A.5.0 out of 5 stars\n\n\n\n\n\n\n\n  \n  \n    Nice quality\n  \nReviewed in the United States on August 8, 2024Color: Soft WhiteSize: 3 packVerified Purchase\n\n\n\n\n\n\n\n  \n  \n    This is just ordiary yarn, but is a great price. I used 30 strands for the hair on this project and it made a very thick head of hair. The yarn itself is not very thick so may not be ideal for things like gloves and afghans.\n  \nRead more\n\n\n\n\n\n\n\n\n\n\n\n \n  \t\t \n\n\n\n\n    \n        \n        \n            \n        \n            \n        \n        \n            \n            \n        \n        \n            \n            \n        \n    \n    \n        \n\n            \n                &lt;img src=\"https://c.media-amazon.com/images/S/amazon-avatars-global/default.png\"/&gt;Annette A.\n            \n\n            5.0 out of 5 stars\n            \n                Nice quality\n            \n            \n            \n                \n                    \n                        \n                        \n                            \n                                \n                                \n                                    Reviewed in the United States on August 8, 2024\n                                \n                            \n                        \n                    \n                \n            \n        \n        \n            This is just ordiary yarn, but is a great price. I used 30 strands for the hair on this project and it made a very thick head of hair. The yarn itself is not very thick so may not be ideal for things like gloves and afghans.\n        \n        \n            \n                Images in this review\n            \n            \n                \n                    \n                        \n                    \n                        \n                    \n                \n            \n        \n    \n        \n    \n\n\n\n\n\n   function toggleSeeAllView() {\n       P.when('A', 'cr-image-popover-controller').execute(function(A, imagePopoverController) {\n          imagePopoverController.toggleSeeAllView(true);\n       });\n   }\n\n\n       &lt;img alt=\"Customer image\" src=\"https://c.media-amazon.com/images/I/61jgHuCqyHL._SY88.jpg\" height=\"88\" width=\"100%\"/&gt;&lt;img alt=\"Customer image\" src=\"https://c.media-amazon.com/images/I/71oQgt4wBfL._SY88.jpg\" height=\"88\" width=\"100%\"/&gt;\n\n        P.when('A', 'cr-image-popover-controller').execute(function(A, imagePopoverController) {\n          A.on(\"a:popover:beforeShow:R3KJJGAB5M9NK8_gallerySection_main\", function(data) {\n            imagePopoverController.initImagePopover(\"R3KJJGAB5M9NK8\", \"[https://c.media-amazon.com/images/I/61jgHuCqyHL.jpg, https://c.media-amazon.com/images/I/71oQgt4wBfL.jpg]\", data);\n          });\n        });\n    \n\n  \n    \n          \n              \n                  Helpful\n              \n          \n      Sending feedback...Thank you for your feedback.Sorry, we failed to record your vote. Please try again\n        Report\n  &lt;img src=\"https://c.media-amazon.com/images/S/amazon-avatars-global/default.png\"/&gt;LynnZ.5.0 out of 5 stars\n\n\n\n\n\n\n\n  \n  \n    One of my go-to yarn brands\n  \nReviewed in the United States on August 2, 2024Color: BuffSize: 3 packVerified Purchase\n\n\n\n\n\n\n\n  \n  \n    I love Red Heart yarns for their vast array of colors, that it is a true 4 weight acrylic which gives excellent stitch definition and holds up for years and years after a project is completed.  The yarn may be somewhat stiff to work with, but once your project is completed &amp; washed it becomes pleasantly soft yet not limp.  As most of their yarn is “No Dye Lot” if I run out of a color,  I can count on being able to get that yarn again and have it match perfectly.That is what I had happen recently while designing an afghan on the fly and was happy to find the yarn I needed with next day delivery.  Hooray - it arrived as promised!!!  Matches old &amp; new color perfectly, is nearly finished and will be gifted before the young lady recipient heads off to college with a blanket in her school’s colors.  Thanks Amazon and Red ❤️!\n  \nRead more\n  3 people found this helpful\n    \n          \n              \n                  Helpful\n              \n          \n      Sending feedback...Thank you for your feedback.Sorry, we failed to record your vote. Please try again\n        Report",</v>
      </c>
      <c r="AU24" t="str" cm="1">
        <f t="array" ref="AU24">INDEX($P$43:$P$1000, (ROW()-ROW($AU$1))*6 + 1)</f>
        <v>https://www.amazon.com/Red-Heart-Super-Saver-Black/dp/B09W1HR5VD?th=1&amp;linkCode=ll1&amp;tag=dividy-20&amp;linkId=7154722574d6f8568e28e4769574e2ff&amp;language=en_US&amp;ref_=as_li_ss_tl</v>
      </c>
    </row>
    <row r="25" spans="2:47">
      <c r="B25" t="s">
        <v>130</v>
      </c>
      <c r="N25" s="8"/>
      <c r="AO25" t="str" cm="1">
        <f t="array" ref="AO25">INDEX($N$43:$N$1000, (ROW()-ROW($AO$1))*6 + 1)</f>
        <v>https://www.amazon.com/CS11201-Mod-Podge-8-Ounce-1-Pack/dp/B003W0XR8M/ref=zg_bs_g_arts-crafts_d_sccl_24/133-8364463-3604600?psc</v>
      </c>
      <c r="AP25" t="str" cm="1">
        <f t="array" ref="AP25">INDEX($N$41:$N$1000, (ROW()-ROW($AP$1))*6 + 1)</f>
        <v>Mod Podge Gloss Sealer, Glue &amp; Finish: All-in-One Craft Solution- Quick Dry, Easy Clean, for Wood, Paper, Fabric &amp; More. Non-Toxic - Craft with Confidence, Made in USA, 8 oz., Pack of 1</v>
      </c>
      <c r="AQ25" t="str" cm="1">
        <f t="array" ref="AQ25">INDEX($N$40:$N$1000, (ROW()-ROW($AQ$1))*6 + 1)</f>
        <v>https://c.media-amazon.com/images/I/61PGjplg2HL._AC_UL600_SR600,400_.jpg</v>
      </c>
      <c r="AR25" t="str" cm="1">
        <f t="array" ref="AR25">INDEX($N$42:$N$1000, (ROW()-ROW($AR$1))*6 + 1)</f>
        <v>CS11201-Mod-Podge-8-Ounce-1-Pack</v>
      </c>
      <c r="AS25" t="str" cm="1">
        <f t="array" ref="AS25">INDEX($P$41:$P$1000, (ROW()-ROW($AS$1))*6 + 1)</f>
        <v xml:space="preserve">    "productDetails": "About this item                   Multi-Purpose Use: Mod Podge serves as an all-in-one glue, sealer, and finish, eliminating the need for multiple products and making it a staple in any crafter's toolkit.     Versatile Application: It is suitable for a diverse range of surfaces and projects, from decoupage and scrapbooking to puzzle preservation and home decor, highlighting its adaptability to different materials and uses.     Durable, Clear Gloss Finish: The product ensures a long-lasting gloss finish that enhances the appearance of projects without altering their original look, preserving the beauty and integrity of the artwork. Does not yellow like ordinary glue.     Quick-Drying and Easy Cleanup: Mod Podge dries quickly, allowing for efficient project completion, and cleans up easily with soap and water, emphasizing convenience and usability.     Made in the USA with High-Quality Standards: The manufacturing pride and quality assurance add trust and reliability to the product's appeal.     Safe and Non-Toxic: Its water-based, non-toxic formula makes it safe for use by crafters of all ages, including in educational settings, further broadening its appeal.     A “Must Have” for Serious Crafters and DIY enthusiasts.       \n                            ›  See more product details",</v>
      </c>
      <c r="AT25" t="str" cm="1">
        <f t="array" ref="AT25">INDEX($P$42:$P$1000, (ROW()-ROW($AT$1))*6 + 1)</f>
        <v xml:space="preserve">    "customerReviews": "&lt;img src=\"https://c.media-amazon.com/images/S/amazon-avatars-global/abfbd55d-9dda-45e7-8c9c-41fe2a5b307b._CR109%2C0%2C281%2C281_SX460_.jpg\"/&gt;Kendra5.0 out of 5 stars\n\n\n\n\n\n\n\n  \n  \n    Versatile and Reliable Sealer: Mod Podge Gloss Waterbase Sealer\n  \nReviewed in the United States on November 21, 2023Size: 16 ozVerified Purchase\n\n\n\n\n\n\n\n\n\n\n\n\n\n\n\n\n\n\n    \n        \n\n        \n        \n            \n        \n\n        \n            \n                \n\n\n\n\n{\"clickstreamNexusMetricsConfig\":{\"actionType\":\"DISCOVERY\",\"productId\":\"\",\"eventOwner\":\"vsemetrics_playercards\",\"schemaId\":\"clickstream.CustomerEvent.4\",\"producerId\":\"vsemetrics_playercards\",\"eventType\":\"IVEVideoView\"},\"clientPrefix\":\"vse_reviews_desktop_r3svdffx6ds9ci_1725658644870\",\"closedCaptionsConfig\":{\"captionsOnTexts\":{\"en\":\"English (Automated)\"},\"captionsOffText\":\"Captions off\",\"languageToLabelTexts\":{\"English\":\"English\"}},\"sushiMetricsConfig\":{\"isRobot\":false,\"clientId\":\"VSE-US\",\"videoAsinList\":\"\",\"weblabIds\":\"\",\"eventSource\":\"Player\",\"sessionId\":\"133-8364463-3604600\",\"refMarkers\":\"vse_reviews_desktop_R3SVDFFX6DS9CI_1725658644870_ref\",\"placementContext\":\"cr_inline_review\",\"marketplaceId\":\"ATVPDKIKX0DER\",\"isInternal\":false,\"endpoint\":\"https://unagi-na.amazon.com/1/events/com.amazon.eel.vse.metrics.prod.events.test\",\"requestId\":\"FSA665QQ3320G80VH6RF\",\"customerId\":\"A249XJ9JIO8LDW\",\"sessionType\":1},\"mimeType\":\"application/x-mpegURL\",\"nexusMetricsConfig\":{\"isInternal\":false,\"widgetMetricsSchemaId\":\"vse.VSECardsEvents.8\",\"clientId\":\"VSE-US\",\"videoAsinList\":\"\",\"weblabIds\":\"\",\"eventSource\":\"Player\",\"videoAsin\":\"R3SVDFFX6DS9CI\",\"producerId\":\"vsemetrics_playercards\",\"refMarkers\":\"vse_reviews_desktop_R3SVDFFX6DS9CI_1725658644870_ref\",\"placementContext\":\"cr_inline_review\",\"playerTSMMetricsSchemaId\":\"vse.VSECardsPlayerEvents.7\"},\"videoHeight\":0,\"videoWidth\":0,\"initialClosedCaptions\":\"en,https://c.media-amazon.com/images/S/vse-vms-closed-captions-artifact-us-east-1-prod/closedCaptions/0652ace2-0952-415e-9651-06a81f4930e5.vtt\",\"videoUrl\":\"https://c.media-amazon.com/images/S/vse-vms-transcoding-artifact-us-east-1-prod/71ace86d-e66b-40d5-8908-693e791203a7/default.vertical.jobtemplate.hls.m3u8\",\"metricsEmissionMethod\":\"nexus\",\"imageUrl\":\"https://c.media-amazon.com/images/I/518DbBTJLwL._SY256.jpg\",\"awaConfig\":{\"useUpNextComponent\":false,\"clickstreamNexusMetricsConfig\":{\"actionType\":\"DISCOVERY\",\"productId\":\"\",\"eventOwner\":\"vsemetrics_playercards\",\"schemaId\":\"clickstream.CustomerEvent.4\",\"producerId\":\"vsemetrics_playercards\",\"eventType\":\"IVEVideoView\"},\"initialVideo\":\"R3SVDFFX6DS9CI\",\"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svdffx6ds9ci_1725658644870-player-c6f937c0-3668-4f29-acb0-f44a62facc3a\",\"allowCrossOrigin\":false,\"requestMetadata\":{\"marketplaceId\":\"ATVPDKIKX0DER\",\"clientId\":\"VSE-US\",\"method\":\"cr_inline_review\",\"requestId\":\"FSA665QQ3320G80VH6RF\",\"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SVDFFX6DS9CI_1725658644870_ref\",\"placementContext\":\"cr_inline_review\",\"marketplaceId\":\"ATVPDKIKX0DER\",\"isInternal\":false,\"endpoint\":\"https://unagi-na.amazon.com/1/events/com.amazon.eel.vse.metrics.prod.events.test\",\"requestId\":\"FSA665QQ3320G80VH6RF\",\"customerId\":\"A249XJ9JIO8LDW\",\"sessionType\":1},\"ospLinkCode\":\"\",\"showPosterImage\":true,\"languageCode\":\"en\",\"version\":\"\",\"nexusMetricsConfig\":{\"isInternal\":false,\"widgetMetricsSchemaId\":\"vse.VSECardsEvents.8\",\"clientId\":\"VSE-US\",\"videoAsinList\":\"\",\"weblabIds\":\"\",\"eventSource\":\"Player\",\"videoAsin\":\"R3SVDFFX6DS9CI\",\"producerId\":\"vsemetrics_playercards\",\"refMarkers\":\"vse_reviews_desktop_R3SVDFFX6DS9CI_1725658644870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0:07Loaded: 85.80%0:00Stream Type LIVESeek to live, currently behind liveLIVERemaining Time -0:07 1xPlayback RateChaptersChaptersDescriptionsdescriptions off, selectedCaptionscaptions off, selectedEnglish (Automated)Audio Trackdefault, selectedFullscreenThis is a modal window.\n\n\n            \n            \n        \n    \n    \n\n\n\n\n\n\n\n\n  \n  \n    I recently had the opportunity to try out the Mod Podge Gloss Waterbase Sealer, and I must say, it exceeded my expectations. This versatile sealer has become an essential tool in my crafting projects, and here's why:First and foremost, the gloss finish of this sealer adds a beautiful shine to my projects. Whether I'm working on decoupage, collage, or any other creative endeavor, the Mod Podge Gloss Waterbase Sealer enhances the final result, giving it a professional and polished look. It truly brings out the vibrancy of colors and adds a layer of protection.I also appreciate how easy it is to work with this sealer. The consistency is just right, allowing for smooth application without any clumping or streaking. The sealer dries relatively quickly, which is ideal for those working on time-sensitive projects. Additionally, it is water-based, making cleanup a breeze.One of the standout features of this sealer is its versatility. It works well on a wide range of surfaces, including wood, paper, fabric, and even ceramics. I've used it on various crafts, from sealing painted wooden signs to protecting delicate paper cutouts. The Mod Podge Gloss Waterbase Sealer has proven to be reliable and durable, ensuring that my creations withstand the test of time.Furthermore, I appreciate the fact that this sealer is non-toxic and has low odor. It makes it suitable for use in indoor settings, without any worry of harmful fumes. This is especially important for those with sensitivities or who prefer to work in well-ventilated areas.In terms of value for money, the Mod Podge Gloss Waterbase Sealer is reasonably priced for the quality it delivers. A little goes a long way, and the bottle lasts for multiple projects. Its long shelf life ensures that I can keep using it for future creations without any concerns.In conclusion, the Mod Podge Gloss Waterbase Sealer is a fantastic product that I highly recommend to fellow crafters and artists. Its glossy finish, ease of use, versatility, and non-toxic nature make it an excellent addition to any creative toolbox. Give it a try, and you won't be disappointed!\n  \nRead more\n  26 people found this helpful\n    \n          \n              \n                  Helpful\n              \n          \n      Sending feedback...Thank you for your feedback.Sorry, we failed to record your vote. Please try again\n        Report\n  &lt;img src=\"https://c.media-amazon.com/images/S/amazon-avatars-global/3166881d-701f-4654-beb0-5f2b330d919c._CR0%2C0%2C500%2C500_SX460_.jpg\"/&gt;j.dominguez5.0 out of 5 stars\n\n\n\n\n\n\n\n  \n  \n    I use this on everything\n  \nReviewed in the United States on August 31, 2024Size: 8 ozVerified Purchase\n\n\n\n\n\n\n\n  \n  \n    I've been using Mod Podge for years, and it never disappoints. This recent purchase from Amazon arrived in perfect condition, with the bottle intact and full, ready for my next project. The gloss finish is consistently high quality, making my projects more durable. It's incredibly versatile—I've used it on everything from sealing painted rocks to gluing down prototype gameboards.Mod Podge dries quickly and is easy to clean, which is a huge plus when working from my kitchen table. I appreciate that it's non-toxic, making it safe to use around the house. This time, I ordered online instead of visiting the craft store because navigating the traffic during move-in week in my college town is a hassle.Overall, Mod Podge continues to be my craft MVP for its reliability and ease of use. I highly recommend it to anyone looking for a versatile and durable sealer.\n  \nRead more\n  One person found this helpful\n    \n          \n              \n                  Helpful\n              \n          \n      Sending feedback...Thank you for your feedback.Sorry, we failed to record your vote. Please try again\n        Report\n  &lt;img src=\"https://c.media-amazon.com/images/S/amazon-avatars-global/26fe7726-003d-4e8e-b868-5f780d0d4e66._CR62%2C0%2C375%2C375_SX460_.jpg\"/&gt;Jackie Hernandez5.0 out of 5 stars\n\n\n\n\n\n\n\n  \n  \n    Great product for first time user\n  \nReviewed in the United States on August 30, 2024Size: 8 ozVerified Purchase\n\n\n\n\n\n\n\n  \n  \n    Bought this to coat a customized golf ball set. Seems to be water proof and durable. Easy to apply and directions were simple to follow. Spreading was easy using a small paint brush. Very smooth application with a smell that wasn't too strong.\n  \nRead more\n  One person found this helpful\n    \n          \n              \n                  Helpful\n              \n          \n      Sending feedback...Thank you for your feedback.Sorry, we failed to record your vote. Please try again\n        Report\n  &lt;img src=\"https://c.media-amazon.com/images/S/amazon-avatars-global/default.png\"/&gt;online shoppper5.0 out of 5 stars\n\n\n\n\n\n\n\n  \n  \n    Great Sealer for a Puzzle\n  \nReviewed in the United States on August 28, 2024Size: 8 ozVerified Purchase\n\n\n\n\n\n\n\n  \n  \n    We used this to seal a puzzle that was being framed.  It worked great and looks really nice in the frame.  It was easy to use and definitely not messy.  Really good product, delivered quickly.\n  \nRead more\n  One person found this helpful\n    \n          \n              \n                  Helpful\n              \n          \n      Sending feedback...Thank you for your feedback.Sorry, we failed to record your vote. Please try again\n        Report\n  &lt;img src=\"https://c.media-amazon.com/images/S/amazon-avatars-global/1117214e-0123-4d17-bbdf-4dae74be8e08._CR0%2C133%2C1440%2C1440_SX460_.jpg\"/&gt;Jessica Horton5.0 out of 5 stars\n\n\n\n\n\n\n\n  \n  \n    A crafter best friend\n  \nReviewed in the United States on August 25, 2024Size: 8 ozVerified Purchase\n\n\n\n\n\n\n\n  \n  \n    Very water resistant great for any awesome crab whether you want to protect a pain that was done very versatile it works well on campus paper even wood glass surely recommend this they have amazing products you cannot go wrong with this\n  \nRead more\n  \n    \n          \n              \n                  Helpful\n              \n          \n      Sending feedback...Thank you for your feedback.Sorry, we failed to record your vote. Please try again\n        Report\n  &lt;img src=\"https://c.media-amazon.com/images/S/amazon-avatars-global/default.png\"/&gt;Xylo4.0 out of 5 stars\n\n\n\n\n\n\n\n  \n  \n    Great, but came exploded\n  \nReviewed in the United States on May 19, 2024Size: 8 ozVerified Purchase\n\n\n\n\n\n\n\n  \n  \n    (Keep in mind you can’t see the most of what happened in the photo because a lot of it was underneath the items inside the box) I love this mod-podge! It’s great for crafting by and a great sealant! But I’ve never ordered it off Amazon before. I ordered it and it came COMPLETELY exploded everywhere. It luckily didn’t completely ruin the other items in the box and I was sent a new one. There is tagt possibility with all liquids off Amazon but it was disappointing. It was also weird because the seal seemed to be broke intentionally but that is probably me being paranoid and not this items company’s fault. I use it a lot and it is great for dinomasks which is good considering they are plastic. It does dry clear so don’t be alarmed when it goes on white. Overall it’s a great item yet I recommend trying to find it in person!\n  \nRead more\n\n\n\n\n\n\n\n\n\n\n\n \n  \t\t \n\n\n\n\n    \n        \n        \n            \n        \n            \n        \n        \n            \n            \n        \n        \n            \n            \n        \n    \n    \n        \n\n            \n                &lt;img src=\"https://c.media-amazon.com/images/S/amazon-avatars-global/default.png\"/&gt;Xylo\n            \n\n            4.0 out of 5 stars\n            \n                Great, but came exploded\n            \n            \n            \n                \n                    \n                        \n                        \n                            \n                                \n                                \n                                    Reviewed in the United States on May 19, 2024\n                                \n                            \n                        \n                    \n                \n            \n        \n        \n            (Keep in mind you can’t see the most of what happened in the photo because a lot of it was underneath the items inside the box) I love this mod-podge! It’s great for crafting by and a great sealant! But I’ve never ordered it off Amazon before. I ordered it and it came COMPLETELY exploded everywhere. It luckily didn’t completely ruin the other items in the box and I was sent a new one. There is tagt possibility with all liquids off Amazon but it was disappointing. It was also weird because the seal seemed to be broke intentionally but that is probably me being paranoid and not this items company’s fault. I use it a lot and it is great for dinomasks which is good considering they are plastic. It does dry clear so don’t be alarmed when it goes on white. Overall it’s a great item yet I recommend trying to find it in person!\n        \n        \n            \n                Images in this review\n            \n            \n                \n                    \n                        \n                    \n                \n            \n        \n    \n        \n    \n\n\n\n\n\n   function toggleSeeAllView() {\n       P.when('A', 'cr-image-popover-controller').execute(function(A, imagePopoverController) {\n          imagePopoverController.toggleSeeAllView(true);\n       });\n   }\n\n\n       &lt;img alt=\"Customer image\" src=\"https://c.media-amazon.com/images/I/71J5c9AQ+aL._SY88.jpg\" height=\"88\" width=\"100%\"/&gt;\n\n        P.when('A', 'cr-image-popover-controller').execute(function(A, imagePopoverController) {\n          A.on(\"a:popover:beforeShow:R2ZXT9OEDSPDSV_gallerySection_main\", function(data) {\n            imagePopoverController.initImagePopover(\"R2ZXT9OEDSPDSV\", \"[https://c.media-amazon.com/images/I/71J5c9AQ+aL.jpg]\", data);\n          });\n        });\n    \n\n  One person found this helpful\n    \n          \n              \n                  Helpful\n              \n          \n      Sending feedback...Thank you for your feedback.Sorry, we failed to record your vote. Please try again\n        Report\n  &lt;img src=\"https://c.media-amazon.com/images/S/amazon-avatars-global/default.png\"/&gt;Susan Turchin5.0 out of 5 stars\n\n\n\n\n\n\n\n  \n  \n    Great price\n  \nReviewed in the United States on August 3, 2024Size: 16 ozVerified Purchase\n\n\n\n\n\n\n\n  \n  \n    So much less expensive than my local store.  Nice size container. So many uses in art projects.\n  \nRead more\n  \n    \n          \n              \n                  Helpful\n              \n          \n      Sending feedback...Thank you for your feedback.Sorry, we failed to record your vote. Please try again\n        Report\n  &lt;img src=\"https://c.media-amazon.com/images/S/amazon-avatars-global/default.png\"/&gt;tiffany russell5.0 out of 5 stars\n\n\n\n\n\n\n\n  \n  \n    Worked perfectly\n  \nReviewed in the United States on August 26, 2024Size: 8 ozVerified Purchase\n\n\n\n\n\n\n\n  \n  \n    Up cycled this old coffee table by using it to glue the colorful fabric on top and a razor blade after to cut it to the perfect shape. Worked perfect, dried clear.\n  \nRead more\n\n\n\n\n\n\n\n\n\n\n\n \n  \t\t \n\n\n\n\n    \n        \n        \n            \n        \n            \n        \n        \n            \n            \n        \n        \n            \n            \n        \n    \n    \n        \n\n            \n                &lt;img src=\"https://c.media-amazon.com/images/S/amazon-avatars-global/default.png\"/&gt;tiffany russell\n            \n\n            5.0 out of 5 stars\n            \n                Worked perfectly\n            \n            \n            \n                \n                    \n                        \n                        \n                            \n                                \n                                \n                                    Reviewed in the United States on August 26, 2024\n                                \n                            \n                        \n                    \n                \n            \n        \n        \n            Up cycled this old coffee table by using it to glue the colorful fabric on top and a razor blade after to cut it to the perfect shape. Worked perfect, dried clear.\n        \n        \n            \n                Images in this review\n            \n            \n                \n                    \n                        \n                    \n                \n            \n        \n    \n        \n    \n\n\n\n\n\n   function toggleSeeAllView() {\n       P.when('A', 'cr-image-popover-controller').execute(function(A, imagePopoverController) {\n          imagePopoverController.toggleSeeAllView(true);\n       });\n   }\n\n\n       &lt;img alt=\"Customer image\" src=\"https://c.media-amazon.com/images/I/719FJEWrbkL._SY88.jpg\" height=\"88\" width=\"100%\"/&gt;\n\n        P.when('A', 'cr-image-popover-controller').execute(function(A, imagePopoverController) {\n          A.on(\"a:popover:beforeShow:R17LYTP6JVLKKS_gallerySection_main\", function(data) {\n            imagePopoverController.initImagePopover(\"R17LYTP6JVLKKS\", \"[https://c.media-amazon.com/images/I/719FJEWrbkL.jpg]\", data);\n          });\n        });\n    \n\n  One person found this helpful\n    \n          \n              \n                  Helpful\n              \n          \n      Sending feedback...Thank you for your feedback.Sorry, we failed to record your vote. Please try again\n        Report",</v>
      </c>
      <c r="AU25" t="str" cm="1">
        <f t="array" ref="AU25">INDEX($P$43:$P$1000, (ROW()-ROW($AU$1))*6 + 1)</f>
        <v>https://www.amazon.com/CS11201-Mod-Podge-8-Ounce-1-Pack/dp/B003W0XR8M?th=1&amp;linkCode=ll1&amp;tag=dividy-20&amp;linkId=a90b8856e7babc806166eaf4463874b2&amp;language=en_US&amp;ref_=as_li_ss_tl</v>
      </c>
    </row>
    <row r="26" spans="2:47">
      <c r="B26" t="s">
        <v>131</v>
      </c>
      <c r="AO26" t="str" cm="1">
        <f t="array" ref="AO26">INDEX($N$43:$N$1000, (ROW()-ROW($AO$1))*6 + 1)</f>
        <v>https://www.amazon.com/Goo-Gone-Original-Liquid-Adhesive/dp/B07PW7J8QG/ref=zg_bs_g_arts-crafts_d_sccl_25/133-8364463-3604600?psc</v>
      </c>
      <c r="AP26" t="str" cm="1">
        <f t="array" ref="AP26">INDEX($N$41:$N$1000, (ROW()-ROW($AP$1))*6 + 1)</f>
        <v>Goo Gone Original Liquid - 8 Ounce - Surface Safe Adhesive Remover Safely Removes Stickers Labels Decals Residue Tape Chewing Gum Grease Tar Crayon Glue</v>
      </c>
      <c r="AQ26" t="str" cm="1">
        <f t="array" ref="AQ26">INDEX($N$40:$N$1000, (ROW()-ROW($AQ$1))*6 + 1)</f>
        <v>https://c.media-amazon.com/images/I/61zw85lNeVL._AC_UL600_SR600,400_.jpg</v>
      </c>
      <c r="AR26" t="str" cm="1">
        <f t="array" ref="AR26">INDEX($N$42:$N$1000, (ROW()-ROW($AR$1))*6 + 1)</f>
        <v>Goo-Gone-Original-Liquid-Adhesive</v>
      </c>
      <c r="AS26" t="str" cm="1">
        <f t="array" ref="AS26">INDEX($P$41:$P$1000, (ROW()-ROW($AS$1))*6 + 1)</f>
        <v xml:space="preserve">    "productDetails": "About this item                   #1 TRUSTED BRAND FOR REMOVING GOOEY MESSES: Try it on stickers, wax, markers, crayons, glue, tar, window decals, glitter, gum, labels and so much more     SAFELY RESTORE YOUR SURFACES: The surface-safe formula removes the goo without harming your surface. Formulated with citrus cleaning agents and a pleasant citrus scent     MULTIPLE USES AROUND THE HOUSE: Everything from wine glass label remover, scuff eraser, windowsill cleaner, adhesive remover, tar cleaner, crayon drawing eraser, to glue remover     PERFECT FOR TEACHERS AND PARENTS: Use this to remove gum, tape, crayon, and sticker residue left behind by kids     GREAT FOR COLLECTORS AND THRIFTERS: Safely remove price stickers from gifts, wine glasses, clothing, drinking glasses, vintage collectables and more!     8 oz Bottle of Goo Gone       \n                            ›  See more product details",</v>
      </c>
      <c r="AT26" t="str" cm="1">
        <f t="array" ref="AT26">INDEX($P$42:$P$1000, (ROW()-ROW($AT$1))*6 + 1)</f>
        <v xml:space="preserve">    "customerReviews": "&lt;img src=\"https://c.media-amazon.com/images/S/amazon-avatars-global/default.png\"/&gt;Tom Roberts5.0 out of 5 stars\n\n\n\n\n\n\n\n  \n  \n    Miracle Product!\n  \nReviewed in the United States on September 1, 2024Size: 8 Fl Oz (Pack of 1)Verified Purchase\n\n\n\n\n\n\n\n  \n  \n    This instantly removed the stubborn adhesive residue left behind after peeling off a manufacturer's information label.Dawn detergent, hot water and a scrub pad did nothing.  Rival product, Glue Off, did nothing.  Fingernails did nothing.  In short, the most stubborn adhesive goo I had ever encountered!I poured a small amount of Goo Gone in a bowl, brushed it on, then used the scrapper provided. I could tell that it was instantly removing the residue.  I had not waited for it to soak in.That is why I call it a miracle product, as I have struggled for years with exactly this sort of adhesive, that is still adhering to long forgotten plastic surfaces no doubt, from which I could never remove the residue left behind after peeling an information sticker off a newly purchased item.\n  \nRead more\n  One person found this helpful\n    \n          \n              \n                  Helpful\n              \n          \n      Sending feedback...Thank you for your feedback.Sorry, we failed to record your vote. Please try again\n        Report\n  &lt;img src=\"https://c.media-amazon.com/images/S/amazon-avatars-global/default.png\"/&gt;Sheila G. Ticen5.0 out of 5 stars\n\n\n\n\n\n\n\n  \n  \n    Oh yeah!  That goo is GONE!\n  \nReviewed in the United States on August 23, 2024Size: 8 Fl Oz (Pack of 1)Verified Purchase\n\n\n\n\n\n\n\n  \n  \n    I needed to remove some really tough, thick, very sticky adhesive residue left by some old Velcro style tape on the valance rods of our RV.  I honestly thought I might have to just throw those rods out and replace them.  It did take some elbow grease and multiple applications of Goo Gone, but even at that, I was pleasantly surprised that it removed the gunk so I could re-use those rods.\n  \nRead more\n  \n    \n          \n              \n                  Helpful\n              \n          \n      Sending feedback...Thank you for your feedback.Sorry, we failed to record your vote. Please try again\n        Report\n  &lt;img src=\"https://c.media-amazon.com/images/S/amazon-avatars-global/default.png\"/&gt;Hitchspack5.0 out of 5 stars\n\n\n\n\n\n\n\n  \n  \n    Great sticker remover\n  \nReviewed in the United States on July 31, 2024Size: 8 Fl Oz (Pack of 1)Verified Purchase\n\n\n\n\n\n\n\n  \n  \n    Fantastic at removing stickers. Also ended up using it to remove adhesive left in my car by my own phone holder. Super easy and effective. The little tool is nice as well. Definitely the best bang for your buck.\n  \nRead more\n  2 people found this helpful\n    \n          \n              \n                  Helpful\n              \n          \n      Sending feedback...Thank you for your feedback.Sorry, we failed to record your vote. Please try again\n        Report\n  &lt;img src=\"https://c.media-amazon.com/images/S/amazon-avatars-global/a9dd97f6-40c4-4481-a33d-32d1a89f703a._CR62%2C0%2C375%2C375_SX460_.jpg\"/&gt;Momoverseas4.0 out of 5 stars\n\n\n\n\n\n\n\n  \n  \n    Did the job\n  \nReviewed in the United States on July 9, 2024Size: 8 Fl Oz (Pack of 1)Verified Purchase\n\n\n\n\n\n\n\n  \n  \n    I needed to remove some stickers from my car and couldn't get rid if the leftover glue, this did the job, the tool is cheap and one time use because it bends every which way, but the liquid itself works great.\n  \nRead more\n  One person found this helpful\n    \n          \n              \n                  Helpful\n              \n          \n      Sending feedback...Thank you for your feedback.Sorry, we failed to record your vote. Please try again\n        Report\n  &lt;img src=\"https://c.media-amazon.com/images/S/amazon-avatars-global/default.png\"/&gt;jeniffer5.0 out of 5 stars\n\n\n\n\n\n\n\n  \n  \n    Best Goo-Be-Gone!\n  \nReviewed in the United States on June 18, 2024Size: 8 Fl Oz (Pack of 1)Verified Purchase\n\n\n\n\n\n\n\n  \n  \n    this really gets all and any glue or sticker off anything you use this on. this bottle in particular comes with a round sticker sealing the lid under the screw on top. since this stuff is so strong, i poked a small hole with a toothpick through the film. so now i can just drizzle and squeeze the bottle to apply, rather than over pouring if i opened the whole seal. I normally will cover the sticky area of an item with paper towel, only the small area where it is needed, then i drizzle this product over and let it sit for a while. i do this in the sink since its strong smelling too, and just leave it in a corner. you then use that same paper towel to rub off the sticky substance of the item. feel free to then apply hot water and i even use my dish scrub with soap and that paper towel to continue rubbing until the item is smooth without sticky residue, then wash rinse and your done. great product! love this stuff in any form!\n  \nRead more\n\n\n\n\n\n\n\n\n\n\n\n \n  \t\t \n\n\n\n\n    \n        \n        \n            \n        \n            \n        \n        \n            \n            \n        \n        \n            \n            \n        \n    \n    \n        \n\n            \n                &lt;img src=\"https://c.media-amazon.com/images/S/amazon-avatars-global/default.png\"/&gt;jeniffer\n            \n\n            5.0 out of 5 stars\n            \n                Best Goo-Be-Gone!\n            \n            \n            \n                \n                    \n                        \n                        \n                            \n                                \n                                \n                                    Reviewed in the United States on June 18, 2024\n                                \n                            \n                        \n                    \n                \n            \n        \n        \n            this really gets all and any glue or sticker off anything you use this on. this bottle in particular comes with a round sticker sealing the lid under the screw on top. since this stuff is so strong, i poked a small hole with a toothpick through the film. so now i can just drizzle and squeeze the bottle to apply, rather than over pouring if i opened the whole seal. I normally will cover the sticky area of an item with paper towel, only the small area where it is needed, then i drizzle this product over and let it sit for a while. i do this in the sink since its strong smelling too, and just leave it in a corner. you then use that same paper towel to rub off the sticky substance of the item. feel free to then apply hot water and i even use my dish scrub with soap and that paper towel to continue rubbing until the item is smooth without sticky residue, then wash rinse and your done. great product! love this stuff in any form!\n        \n        \n            \n                Images in this review\n            \n            \n                \n                    \n                        \n                    \n                        \n                    \n                        \n                    \n                        \n                    \n                \n            \n        \n    \n        \n    \n\n\n\n\n\n   function toggleSeeAllView() {\n       P.when('A', 'cr-image-popover-controller').execute(function(A, imagePopoverController) {\n          imagePopoverController.toggleSeeAllView(true);\n       });\n   }\n\n\n       &lt;img alt=\"Customer image\" src=\"https://c.media-amazon.com/images/I/610Y3UCJ3RL._SY88.jpg\" height=\"88\" width=\"100%\"/&gt;&lt;img alt=\"Customer image\" src=\"https://c.media-amazon.com/images/I/61lglb9Rq0L._SY88.jpg\" height=\"88\" width=\"100%\"/&gt;&lt;img alt=\"Customer image\" src=\"https://c.media-amazon.com/images/I/71PUYapTNKL._SY88.jpg\" height=\"88\" width=\"100%\"/&gt;&lt;img alt=\"Customer image\" src=\"https://c.media-amazon.com/images/I/61Sk8UupiDL._SY88.jpg\" height=\"88\" width=\"100%\"/&gt;\n\n        P.when('A', 'cr-image-popover-controller').execute(function(A, imagePopoverController) {\n          A.on(\"a:popover:beforeShow:R28ZBURE86QHH6_gallerySection_main\", function(data) {\n            imagePopoverController.initImagePopover(\"R28ZBURE86QHH6\", \"[https://c.media-amazon.com/images/I/610Y3UCJ3RL.jpg, https://c.media-amazon.com/images/I/61lglb9Rq0L.jpg, https://c.media-amazon.com/images/I/71PUYapTNKL.jpg, https://c.media-amazon.com/images/I/61Sk8UupiDL.jpg]\", data);\n          });\n        });\n    \n\n  11 people found this helpful\n    \n          \n              \n                  Helpful\n              \n          \n      Sending feedback...Thank you for your feedback.Sorry, we failed to record your vote. Please try again\n        Report\n  &lt;img src=\"https://c.media-amazon.com/images/S/amazon-avatars-global/5829ae75-128e-4c17-83aa-d069452f09f8._CR109%2C0%2C281%2C281_SX460_.jpg\"/&gt;mike5.0 out of 5 stars\n\n\n\n\n\n\n\n  \n  \n    Works great!\n  \nReviewed in the United States on August 11, 2024Size: 8 Fl Oz (Pack of 1)Verified Purchase\n\n\n\n\n\n\n\n  \n  \n    Do yourself a favor get a spray bottle for cheap and poor it in it and use a cloth to catch the excess if you’re taking glue or decals off a back window. My suv I had to clean the glue off with the hatch open and it makes a mess if you don’t use common sense like some of these people here. It should scrap off pretty easy if it doesn’t spray it let it sit and then scrap, repeat til it’s gone. I use Velcro for back up camera on the back of my suv and it took off the resin from the sticky side.\n  \nRead more\n  One person found this helpful\n    \n          \n              \n                  Helpful\n              \n          \n      Sending feedback...Thank you for your feedback.Sorry, we failed to record your vote. Please try again\n        Report\n  &lt;img src=\"https://c.media-amazon.com/images/S/amazon-avatars-global/default.png\"/&gt;Irma Steinfeld5.0 out of 5 stars\n\n\n\n\n\n\n\n  \n  \n    GOOD PRICE AND QUALITY  FOR REMOVING  GLUE  . GOOD PRODUCT  TO USE FOR MORE THING'S.\n  \nReviewed in the United States on August 30, 2024Size: 8 Fl Oz (Pack of 1)Verified Purchase\n\n\n\n\n\n\n\n  \n  \n    Just started using your product to clean a door with old stickers on it.  Worked  out great. Thank you Irma Steinfeld\n  \nRead more\n  \n    \n          \n              \n                  Helpful\n              \n          \n      Sending feedback...Thank you for your feedback.Sorry, we failed to record your vote. Please try again\n        Report\n  &lt;img src=\"https://c.media-amazon.com/images/S/amazon-avatars-global/default.png\"/&gt;christine3.0 out of 5 stars\n\n\n\n\n\n\n\n  \n  \n    Missing the sticker scraper, and there is no way to get product support\n  \nReviewed in the United States on August 27, 2024Size: 8 Fl Oz (Pack of 1)Verified Purchase\n\n\n\n\n\n\n\n  \n  \n    Goo Gone is my go-to product when there is a sticky mess anywhere! It's amazing. I was excited to order this little combo that came with the sticker scraper, as I generally end up using my nails. Unfortunately, the bottle of Goo Gone arrived without the scraper.\n  \nRead more\n  2 people found this helpful\n    \n          \n              \n                  Helpful\n              \n          \n      Sending feedback...Thank you for your feedback.Sorry, we failed to record your vote. Please try again\n        Report",</v>
      </c>
      <c r="AU26" t="str" cm="1">
        <f t="array" ref="AU26">INDEX($P$43:$P$1000, (ROW()-ROW($AU$1))*6 + 1)</f>
        <v>https://www.amazon.com/Goo-Gone-Original-Liquid-Adhesive/dp/B07PW7J8QG?psc=&amp;linkCode=ll1&amp;tag=dividy-20&amp;linkId=3da01b1f9d123c8b15632b08b7ef46a5&amp;language=en_US&amp;ref_=as_li_ss_tl</v>
      </c>
    </row>
    <row r="27" spans="2:47">
      <c r="AO27" t="str" cm="1">
        <f t="array" ref="AO27">INDEX($N$43:$N$1000, (ROW()-ROW($AO$1))*6 + 1)</f>
        <v>https://www.amazon.com/Betem-Acrylic-Painting-Surfaces-Supplies/dp/B09VCYS41G/ref=zg_bs_g_arts-crafts_d_sccl_26/133-8364463-3604600?psc</v>
      </c>
      <c r="AP27" t="str" cm="1">
        <f t="array" ref="AP27">INDEX($N$41:$N$1000, (ROW()-ROW($AP$1))*6 + 1)</f>
        <v>Betem 24 Colors Dual Tip Acrylic Paint Pens Markers, Premium Acrylic Paint Pens for Wood, Canvas, Stone, Rock Painting, Glass, Ceramic Surfaces, DIY Crafts Making Art Supplies</v>
      </c>
      <c r="AQ27" t="str" cm="1">
        <f t="array" ref="AQ27">INDEX($N$40:$N$1000, (ROW()-ROW($AQ$1))*6 + 1)</f>
        <v>https://c.media-amazon.com/images/I/81FV47uX-nL._AC_UL600_SR600,400_.jpg</v>
      </c>
      <c r="AR27" t="str" cm="1">
        <f t="array" ref="AR27">INDEX($N$42:$N$1000, (ROW()-ROW($AR$1))*6 + 1)</f>
        <v>Betem-Acrylic-Painting-Surfaces-Supplies</v>
      </c>
      <c r="AS27" t="str" cm="1">
        <f t="array" ref="AS27">INDEX($P$41:$P$1000, (ROW()-ROW($AS$1))*6 + 1)</f>
        <v xml:space="preserve">    "productDetails": "About this item                   Dual Tip Acrylic Paint Pens: Each acrylic marker come with a 1-5 mm round nib and a 1 mm fine nib. Dual tip design meets different coloring needs. The fine tip is suitable for outlining, fine line work; The brush tip works well for large areas of coloring, detailing     Upgraded Cotton Nibs Version: Different from ordinary push-type acrylic pens, our acrylic markers are cotton nibs, they can be used directly and dry faster. ---Note:Please tighten the cap and put pens horizontally if you don't use them     24 Bright and Vibrant Colors: Rich color range means more mixability and fun. A perfect choice to design your scrapbook, bullet journal, planner, Christmas card, birthday gifts, greeting card, or any DIY crafts projects     Work Well on Diverse Surface: Betem acrylic markers provides smooth inking for a variety of surfaces such as paper, cardstock, metal, rock painting, wood, plastic, canvas, fabrics, ceramics, and more. High-quality opaque water-based ink with odorless and acid-free. Keep your artwork colors alive for a long time. Just express your imagination     Ideal Gift: Betem Acrylic Paint Pens will be a useful gift for your sister, brother, daughter, granddaughter, son, wife, painted rock lovers for birthdays, Easter Day, Halloween, Christmas Day, Valentine's Day, Thanksgiving Day, New Year or special holidays gift. DIY unique gift, bring color into your life and create decorative products       \n                            ›  See more product details",</v>
      </c>
      <c r="AT27" t="str" cm="1">
        <f t="array" ref="AT27">INDEX($P$42:$P$1000, (ROW()-ROW($AT$1))*6 + 1)</f>
        <v xml:space="preserve">    "customerReviews": "&lt;img src=\"https://c.media-amazon.com/images/S/amazon-avatars-global/73f3b660-cd75-4ebe-9aff-5f019782e4e5._CR0%2C0%2C728%2C728_SX460_.jpg\"/&gt;Anna Johnson5.0 out of 5 stars\n\n\n\n\n\n\n\n  \n  \n    Great Quality!\n  \nReviewed in the United States on August 23, 2024Style: 24 Colors Paint MarkersVerified Purchase\n\n\n\n\n\n\n\n  \n  \n    I used these for a ABC block baby shower activity and they worked so so well. Great pigment, didn't dry out quickly, easy to use, great range of colors. I have a few painters in my family and all of them asked about where to buy these, so I feel like that is a good sign!\n  \nRead more\n  3 people found this helpful\n    \n          \n              \n                  Helpful\n              \n          \n      Sending feedback...Thank you for your feedback.Sorry, we failed to record your vote. Please try again\n        Report\n  &lt;img src=\"https://c.media-amazon.com/images/S/amazon-avatars-global/default.png\"/&gt;Willa 5.0 out of 5 stars\n\n\n\n\n\n\n\n  \n  \n    So easy to use with good color choices.\n  \nReviewed in the United States on August 28, 2024Style: 24 Colors Paint MarkersVerified Purchase\n\n\n\n\n\n\n\n  \n  \n    I'm working on a large painted wooden ornament project. Although, I enjoy using acrylic paints, I love that I can do more details with the acrylic pens that have a fine tip and a flexible, rounded dot nib. Outlining and tiny details are accurately done with the fine tip. The colors are bold and bright. Mistakes are easily covered, even with white. The gold and silver are sparkly and stand out as accents. The paint dries quickly. One thing I haven't been able to do is mix my own colors as I can with the paints. The pens cut the time to decorate in half. Great buy - this is my second box.\n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A dream come true for an artist\n  \nReviewed in the United States on August 20, 2024Style: 24 Colors Paint MarkersVerified Purchase\n\n\n\n\n\n\n\n  \n  \n    Wow, what fun they are! Way better than expected! The colors are truly vibrant, not some ''wanna-be'' peppy, but actually on their last breath!I've been using them every day. Painting with these markers is so easy and effective, that it puts me in a state of ''flow'' and relaxations, that the minutes, and sometimes hours just past by without me noticing.I even used them on one of my recent works that was shown in an art exhibition (photo enclosed), because of the marvelous, deeply saturated colors.\n  \nRead more\n\n\n\n\n\n\n\n\n\n\n\n \n  \t\t \n\n\n\n\n    \n        \n        \n            \n        \n            \n        \n        \n            \n            \n        \n        \n            \n            \n        \n    \n    \n        \n\n            \n                &lt;img src=\"https://c.media-amazon.com/images/S/amazon-avatars-global/default.png\"/&gt;Amazon Customer\n            \n\n            5.0 out of 5 stars\n            \n                A dream come true for an artist\n            \n            \n            \n                \n                    \n                        \n                        \n                            \n                                \n                                \n                                    Reviewed in the United States on August 20, 2024\n                                \n                            \n                        \n                    \n                \n            \n        \n        \n            Wow, what fun they are! Way better than expected! The colors are truly vibrant, not some ''wanna-be'' peppy, but actually on their last breath!I've been using them every day. Painting with these markers is so easy and effective, that it puts me in a state of ''flow'' and relaxations, that the minutes, and sometimes hours just past by without me noticing.I even used them on one of my recent works that was shown in an art exhibition (photo enclosed), because of the marvelous, deeply saturated colors.\n        \n        \n            \n                Images in this review\n            \n            \n                \n                    \n                        \n                    \n                \n            \n        \n    \n        \n    \n\n\n\n\n\n   function toggleSeeAllView() {\n       P.when('A', 'cr-image-popover-controller').execute(function(A, imagePopoverController) {\n          imagePopoverController.toggleSeeAllView(true);\n       });\n   }\n\n\n       &lt;img alt=\"Customer image\" src=\"https://c.media-amazon.com/images/I/41DpHGnkBAL._SY88.jpg\" height=\"88\" width=\"100%\"/&gt;\n\n        P.when('A', 'cr-image-popover-controller').execute(function(A, imagePopoverController) {\n          A.on(\"a:popover:beforeShow:R4TA7K2JR1GO4_gallerySection_main\", function(data) {\n            imagePopoverController.initImagePopover(\"R4TA7K2JR1GO4\", \"[https://c.media-amazon.com/images/I/41DpHGnkBAL.jpg]\", data);\n          });\n        });\n    \n\n  3 people found this helpful\n    \n          \n              \n                  Helpful\n              \n          \n      Sending feedback...Thank you for your feedback.Sorry, we failed to record your vote. Please try again\n        Report\n  &lt;img src=\"https://c.media-amazon.com/images/S/amazon-avatars-global/244a095d-6337-448b-8987-6696a63f6429._CR61%2C0%2C377%2C377_SX460_.jpg\"/&gt;K.A.T.4.0 out of 5 stars\n\n\n\n\n\n\n\n  \n  \n    Wonderful product, works with watercolor, two arrived damaged\n  \nReviewed in the United States on September 3, 2024Style: 24 Colors Paint MarkersVerified Purchase\n\n\n\n\n\n\n\n  \n  \n    These are SO GOOD. Unfortunately the wide sides on the white and grey arrived damaged (the white was dry and half split out of the pen, the grey has no tip to speak of, see swatch photo).The second photo was tests with watercolor, both under and over the watercolor. Under was cool, they're almost entirely waterproof once dried even on absorbent paper. Over watercolor, they went on smoothly and without issue even with a few layers of paint. You can see how the yellow is somewhat translucent, the same is true of white (though I can only use the thin side of white).So if you're wondering if these can be used with watercolor, the answer is YES!\n  \nRead more\n\n\n\n\n\n\n\n\n\n\n\n \n  \t\t \n\n\n\n\n    \n        \n        \n            \n        \n            \n        \n        \n            \n            \n        \n        \n            \n            \n        \n    \n    \n        \n\n            \n                &lt;img src=\"https://c.media-amazon.com/images/S/amazon-avatars-global/244a095d-6337-448b-8987-6696a63f6429._CR61%2C0%2C377%2C377_SX460_.jpg\"/&gt;K.A.T.\n            \n\n            4.0 out of 5 stars\n            \n                Wonderful product, works with watercolor, two arrived damaged\n            \n            \n            \n                \n                    \n                        \n                        \n                            \n                                \n                                \n                                    Reviewed in the United States on September 3, 2024\n                                \n                            \n                        \n                    \n                \n            \n        \n        \n            These are SO GOOD. Unfortunately the wide sides on the white and grey arrived damaged (the white was dry and half split out of the pen, the grey has no tip to speak of, see swatch photo).The second photo was tests with watercolor, both under and over the watercolor. Under was cool, they're almost entirely waterproof once dried even on absorbent paper. Over watercolor, they went on smoothly and without issue even with a few layers of paint. You can see how the yellow is somewhat translucent, the same is true of white (though I can only use the thin side of white).So if you're wondering if these can be used with watercolor, the answer is YES!\n        \n        \n            \n                Images in this review\n            \n            \n                \n                    \n                        \n                    \n                        \n                    \n                \n            \n        \n    \n        \n    \n\n\n\n\n\n   function toggleSeeAllView() {\n       P.when('A', 'cr-image-popover-controller').execute(function(A, imagePopoverController) {\n          imagePopoverController.toggleSeeAllView(true);\n       });\n   }\n\n\n       &lt;img alt=\"Customer image\" src=\"https://c.media-amazon.com/images/I/51ZM9wehsbL._SY88.jpg\" height=\"88\" width=\"100%\"/&gt;&lt;img alt=\"Customer image\" src=\"https://c.media-amazon.com/images/I/51CX7H1i92L._SY88.jpg\" height=\"88\" width=\"100%\"/&gt;\n\n        P.when('A', 'cr-image-popover-controller').execute(function(A, imagePopoverController) {\n          A.on(\"a:popover:beforeShow:RG1TH98QMZR6W_gallerySection_main\", function(data) {\n            imagePopoverController.initImagePopover(\"RG1TH98QMZR6W\", \"[https://c.media-amazon.com/images/I/51ZM9wehsbL.jpg, https://c.media-amazon.com/images/I/51CX7H1i92L.jpg]\", data);\n          });\n        });\n    \n\n  \n    \n          \n              \n                  Helpful\n              \n          \n      Sending feedback...Thank you for your feedback.Sorry, we failed to record your vote. Please try again\n        Report\n  &lt;img src=\"https://c.media-amazon.com/images/S/amazon-avatars-global/default.png\"/&gt;shannon b.5.0 out of 5 stars\n\n\n\n\n\n\n\n  \n  \n    These are very good pens. They are bright and vibrant.\n  \nReviewed in the United States on August 25, 2024Style: 24 Colors Paint MarkersVerified Purchase\n\n\n\n\n\n\n\n  \n  \n    These are great and get the job done. I am a retired art teacher and I highly recommend these. They are great for the price.\n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Super Bright Colors!\n  \nReviewed in the United States on August 8, 2024Style: 24 Colors Paint MarkersVerified Purchase\n\n\n\n\n\n\n\n  \n  \n    I love all the colors that come in this one box! Easy to use. Fine tip and thick tip. Perfect for painting Rocks. Box isn’t very sturdy. But pens work great, no leaking. Ink dries quickly. Love the appearance.\n  \nRead more\n  3 people found this helpful\n    \n          \n              \n                  Helpful\n              \n          \n      Sending feedback...Thank you for your feedback.Sorry, we failed to record your vote. Please try again\n        Report\n  &lt;img src=\"https://c.media-amazon.com/images/S/amazon-avatars-global/default.png\"/&gt;Brandon Bowers5.0 out of 5 stars\n\n\n\n\n\n\n\n  \n  \n    Great for painting rocks\n  \nReviewed in the United States on August 29, 2024Style: 24 Colors Paint MarkersVerified Purchase\n\n\n\n\n\n\n\n  \n  \n    We used these for our farm camp craft of rock painting and they help up great! They’re wonderful vibrant colors and the tips didn’t just fall apart after being used on a rough surface like a rock.\n  \nRead more\n\n\n\n\n\n\n\n\n\n\n\n \n  \t\t \n\n\n\n\n    \n        \n        \n            \n        \n            \n        \n        \n            \n            \n        \n        \n            \n            \n        \n    \n    \n        \n\n            \n                &lt;img src=\"https://c.media-amazon.com/images/S/amazon-avatars-global/default.png\"/&gt;Brandon Bowers\n            \n\n            5.0 out of 5 stars\n            \n                Great for painting rocks\n            \n            \n            \n                \n                    \n                        \n                        \n                            \n                                \n                                \n                                    Reviewed in the United States on August 29, 2024\n                                \n                            \n                        \n                    \n                \n            \n        \n        \n            We used these for our farm camp craft of rock painting and they help up great! They’re wonderful vibrant colors and the tips didn’t just fall apart after being used on a rough surface like a rock.\n        \n        \n            \n                Images in this review\n            \n            \n                \n                    \n                        \n                    \n                \n            \n        \n    \n        \n    \n\n\n\n\n\n   function toggleSeeAllView() {\n       P.when('A', 'cr-image-popover-controller').execute(function(A, imagePopoverController) {\n          imagePopoverController.toggleSeeAllView(true);\n       });\n   }\n\n\n       &lt;img alt=\"Customer image\" src=\"https://c.media-amazon.com/images/I/71-t5K2D7dL._SY88.jpg\" height=\"88\" width=\"100%\"/&gt;\n\n        P.when('A', 'cr-image-popover-controller').execute(function(A, imagePopoverController) {\n          A.on(\"a:popover:beforeShow:RBC5JVA48KWVB_gallerySection_main\", function(data) {\n            imagePopoverController.initImagePopover(\"RBC5JVA48KWVB\", \"[https://c.media-amazon.com/images/I/71-t5K2D7dL.jpg]\", data);\n          });\n        });\n    \n\n  2 people found this helpful\n    \n          \n              \n                  Helpful\n              \n          \n      Sending feedback...Thank you for your feedback.Sorry, we failed to record your vote. Please try again\n        Report\n  &lt;img src=\"https://c.media-amazon.com/images/S/amazon-avatars-global/default.png\"/&gt;Yuliya5.0 out of 5 stars\n\n\n\n\n\n\n\n  \n  \n    Great markers\n  \nReviewed in the United States on August 7, 2024Style: 24 Colors Paint MarkersVerified Purchase\n\n\n\n\n\n\n\n  \n  \n    They are beautiful colors, and they write smoothly as well as dry pretty fast, I can’t wait to use them, if you’re pondering on ordering. It, you should consider it, the only downside is that the smaller ends are a bit different color from the bigger side, but doesn’t bother me :)\n  \nRead more\n\n\n\n\n\n\n\n\n\n\n\n \n  \t\t \n\n\n\n\n    \n        \n        \n            \n        \n            \n        \n        \n            \n            \n        \n        \n            \n            \n        \n    \n    \n        \n\n            \n                &lt;img src=\"https://c.media-amazon.com/images/S/amazon-avatars-global/default.png\"/&gt;Yuliya\n            \n\n            5.0 out of 5 stars\n            \n                Great markers\n            \n            \n            \n                \n                    \n                        \n                        \n                            \n                                \n                                \n                                    Reviewed in the United States on August 7, 2024\n                                \n                            \n                        \n                    \n                \n            \n        \n        \n            They are beautiful colors, and they write smoothly as well as dry pretty fast, I can’t wait to use them, if you’re pondering on ordering. It, you should consider it, the only downside is that the smaller ends are a bit different color from the bigger side, but doesn’t bother me :)\n        \n        \n            \n                Images in this review\n            \n            \n                \n                    \n                        \n                    \n                \n            \n        \n    \n        \n    \n\n\n\n\n\n   function toggleSeeAllView() {\n       P.when('A', 'cr-image-popover-controller').execute(function(A, imagePopoverController) {\n          imagePopoverController.toggleSeeAllView(true);\n       });\n   }\n\n\n       &lt;img alt=\"Customer image\" src=\"https://c.media-amazon.com/images/I/81rPYVHOK6L._SY88.jpg\" height=\"88\" width=\"100%\"/&gt;\n\n        P.when('A', 'cr-image-popover-controller').execute(function(A, imagePopoverController) {\n          A.on(\"a:popover:beforeShow:RZW5R4NX4UJ34_gallerySection_main\", function(data) {\n            imagePopoverController.initImagePopover(\"RZW5R4NX4UJ34\", \"[https://c.media-amazon.com/images/I/81rPYVHOK6L.jpg]\", data);\n          });\n        });\n    \n\n  4 people found this helpful\n    \n          \n              \n                  Helpful\n              \n          \n      Sending feedback...Thank you for your feedback.Sorry, we failed to record your vote. Please try again\n        Report",</v>
      </c>
      <c r="AU27" t="str" cm="1">
        <f t="array" ref="AU27">INDEX($P$43:$P$1000, (ROW()-ROW($AU$1))*6 + 1)</f>
        <v>https://www.amazon.com/Betem-Acrylic-Painting-Surfaces-Supplies/dp/B09VCYS41G?psc=&amp;linkCode=ll1&amp;tag=dividy-20&amp;linkId=dd1e60899e9c74bbdebd7945536d479b&amp;language=en_US&amp;ref_=as_li_ss_tl</v>
      </c>
    </row>
    <row r="28" spans="2:47">
      <c r="B28" t="s">
        <v>132</v>
      </c>
      <c r="AO28" t="str" cm="1">
        <f t="array" ref="AO28">INDEX($N$43:$N$1000, (ROW()-ROW($AO$1))*6 + 1)</f>
        <v>https://www.amazon.com/Ring-Size-Adjuster-for-Loose-Rings/dp/B0CJV5FTNJ/ref=zg_bs_g_arts-crafts_d_sccl_27/133-8364463-3604600?psc</v>
      </c>
      <c r="AP28" t="str" cm="1">
        <f t="array" ref="AP28">INDEX($N$41:$N$1000, (ROW()-ROW($AP$1))*6 + 1)</f>
        <v>5 STARS UNITED Ring Sizers for Loose Rings - 8 - Pack Easy-Clip Ring Size Adjuster for 1-10 mm Band Widths - Ring Guards for Women and Men</v>
      </c>
      <c r="AQ28" t="str" cm="1">
        <f t="array" ref="AQ28">INDEX($N$40:$N$1000, (ROW()-ROW($AQ$1))*6 + 1)</f>
        <v>https://c.media-amazon.com/images/I/715X8N1lgYL._AC_UL600_SR600,400_.jpg</v>
      </c>
      <c r="AR28" t="str" cm="1">
        <f t="array" ref="AR28">INDEX($N$42:$N$1000, (ROW()-ROW($AR$1))*6 + 1)</f>
        <v>Ring-Size-Adjuster-for-Loose-Rings</v>
      </c>
      <c r="AS28" t="str" cm="1">
        <f t="array" ref="AS28">INDEX($P$41:$P$1000, (ROW()-ROW($AS$1))*6 + 1)</f>
        <v xml:space="preserve">    "productDetails": "Important! The Easy-Clip Ring Size Adjuster can help reduce the size of your ring by 0.5-1 size     One Pack Includes: 8 easy-clip ring adjustment for loose rings for 1-10mm ring widths. Soft and flexible TPU ring spacers are designed for men's wide and women's narrow rings. Reduce ring size by up to one size with our patent-pending unique design     Ring Tightener for Loose Rings: Ideal for fluctuating ring sizes, weight loss, or selecting the wrong size, especially when the finger is much slimmer than the knuckle. Easy to use, comfortable, and temporarily adjusts size without damaging the ring     Super Easy to Use: Select the size of the clip ring fitter larger than your ring width, clasp it onto the inside of your ring, and try it on for a secure fit. Reduces ring size by 0.5-1 size. Ring guard is comfortable and virtually invisible.     Keeps Rings Safe &amp; Secure: This silicone ring resizer for loose rings temporarily changes size, making the ring smaller without resizing and potential damage. Ideal for wedding and engagement rings, ensuring a secure fit to prevent accidental slips     Skin-Friendly Ring Sizer: Our soft plastic ring spacers are ideal for sensitive skin, staying securely in place without irritating. Ring inserts to make rings smaller prevent rings from spinning, falling off, or causing discomfort       \n                            ›  See more product details",</v>
      </c>
      <c r="AT28" t="str" cm="1">
        <f t="array" ref="AT28">INDEX($P$42:$P$1000, (ROW()-ROW($AT$1))*6 + 1)</f>
        <v xml:space="preserve">    "customerReviews": "&lt;img src=\"https://c.media-amazon.com/images/S/amazon-avatars-global/default.png\"/&gt;Nicole Maqueda5.0 out of 5 stars\n\n\n\n\n\n\n\n  \n  \n    Works like described\n  \nReviewed in the United States on August 14, 2024Size: 8 Easy-ClipsVerified Purchase\n\n\n\n\n\n\n\n  \n  \n    this little plastic pieced saved my wedding set. I lost a lot of weight and all my rings including my wedding set were very loose. I was unable to wear my rings unless I wanted to take them in and get resized. I live 30 minutes from a jeweler. I didn't like the idea of sending my set in and being without if for weeks. This little plastic piece pops right on. I popped it on the ring closest to my nail only and it holds the other band in place fine. I did feel it the first day and sometimes I have to slide it back into place in the morning when i wake up or after i wash my hands but its not a big deal.  I don't even feel it anymore. The product comes with different sizes and I suppose I could pop on the smaller size and see if it stays in place better but for right now this one is fine.Good purchase, and affordable price to a problem that would have taken weeks.\n  \nRead more\n  10 people found this helpful\n    \n          \n              \n                  Helpful\n              \n          \n      Sending feedback...Thank you for your feedback.Sorry, we failed to record your vote. Please try again\n        Report\n  &lt;img src=\"https://c.media-amazon.com/images/S/amazon-avatars-global/default.png\"/&gt;CRASH5.0 out of 5 stars\n\n\n\n\n\n\n\n  \n  \n    Excellent\n  \nReviewed in the United States on August 12, 2024Size: 8 Easy-ClipsVerified Purchase\n\n\n\n\n\n\n\n  \n  \n    I have had these before and lost them so I went with something a little cheaper that was adhesive and that was a huge mistake. The adhesive came off within two or three days and it was a huge waste of money. I bought these again and they are so nice because they just clip on to the inside of the ring and you can’t even tell they’re there. They’re comfortable and though they are silicone, they are still, very durable. I chose the one for my RING, which is a College RING and it fit perfectly. I didn’t realize that there were two different thicknesses that fit with the same width. So I got the ring on and it was pretty tight and uncomfortable and had a heckuva time getting it off and then I realize there Was a thinner version with the same wideness. I trust my 600 RING to this product and I will never get a different brand again.\n  \nRead more\n  8 people found this helpful\n    \n          \n              \n                  Helpful\n              \n          \n      Sending feedback...Thank you for your feedback.Sorry, we failed to record your vote. Please try again\n        Report\n  &lt;img src=\"https://c.media-amazon.com/images/S/amazon-avatars-global/default.png\"/&gt;jbcorcor4.0 out of 5 stars\n\n\n\n\n\n\n\n  \n  \n    Works great, yellows pretty quickly\n  \nReviewed in the United States on May 15, 2024Size: 12 CoilsVerified Purchase\n\n\n\n\n\n\n\n  \n  \n    I'm really happy with how easy these are to put on, especially when compared to more permanent and expensive solutions. My ring still spins on my finger a little bit, but not nearly as much, and it definitely feels more comfortable than when it was just loosely moving around all day.Pretty easy to take on and off, which is great when I need to get my ring off while my fingers are swollen.I'm disappointed that the plastic yellowed within a couple of weeks. It's not like people are trying to get a glimpse of the underside of my ring so I'm sure most people don't notice, but I notice it and it makes my ring look dirty :(\n  \nRead more\n  31 people found this helpful\n    \n          \n              \n                  Helpful\n              \n          \n      Sending feedback...Thank you for your feedback.Sorry, we failed to record your vote. Please try again\n        Report\n  &lt;img src=\"https://c.media-amazon.com/images/S/amazon-avatars-global/3f51cbe7-09e4-4619-9523-cecabec4e86e._CR0%2C26%2C281%2C281_UX460_.jpg\"/&gt;Brooklynn5.0 out of 5 stars\n\n\n\n\n\n\n\n  \n  \n    LOVE!\n  \nReviewed in the United States on August 27, 2024Size: 12 CoilsVerified Purchase\n\n\n\n\n\n\n\n  \n  \n    I have thoroughly enjoyed using these coil ring sizers. They have made wearing my rings on different fingers so much more convenient without worrying about them being too loose. The design is not only functional but also discreet, allowing me to adjust my rings without them feeling bulky or uncomfortable. The varied widths provided in the set offer a perfect fit for different ring sizes, and the sizer stays securely in place throughout the day without any slipping. Overall, I am highly satisfied with the coil ring Sizers and would recommend them to anyone needing a simple yet effective solution for ring resizing.\n  \nRead more\n\n\n\n\n\n\n\n\n\n\n\n \n  \t\t \n\n\n\n\n    \n        \n        \n            \n        \n            \n        \n        \n            \n            \n        \n        \n            \n            \n        \n    \n    \n        \n\n            \n                &lt;img src=\"https://c.media-amazon.com/images/S/amazon-avatars-global/3f51cbe7-09e4-4619-9523-cecabec4e86e._CR0%2C26%2C281%2C281_UX460_.jpg\"/&gt;Brooklynn\n            \n\n            5.0 out of 5 stars\n            \n                LOVE!\n            \n            \n            \n                \n                    \n                        \n                        \n                            \n                                \n                                \n                                    Reviewed in the United States on August 27, 2024\n                                \n                            \n                        \n                    \n                \n            \n        \n        \n            I have thoroughly enjoyed using these coil ring sizers. They have made wearing my rings on different fingers so much more convenient without worrying about them being too loose. The design is not only functional but also discreet, allowing me to adjust my rings without them feeling bulky or uncomfortable. The varied widths provided in the set offer a perfect fit for different ring sizes, and the sizer stays securely in place throughout the day without any slipping. Overall, I am highly satisfied with the coil ring Sizers and would recommend them to anyone needing a simple yet effective solution for ring resizing.\n        \n        \n            \n                Images in this review\n            \n            \n                \n                    \n                        \n                    \n                        \n                    \n                \n            \n        \n    \n        \n    \n\n\n\n\n\n   function toggleSeeAllView() {\n       P.when('A', 'cr-image-popover-controller').execute(function(A, imagePopoverController) {\n          imagePopoverController.toggleSeeAllView(true);\n       });\n   }\n\n\n       &lt;img alt=\"Customer image\" src=\"https://c.media-amazon.com/images/I/712McOmWCcL._SY88.jpg\" height=\"88\" width=\"100%\"/&gt;&lt;img alt=\"Customer image\" src=\"https://c.media-amazon.com/images/I/716lRzjGJRL._SY88.jpg\" height=\"88\" width=\"100%\"/&gt;\n\n        P.when('A', 'cr-image-popover-controller').execute(function(A, imagePopoverController) {\n          A.on(\"a:popover:beforeShow:RTWGRTUUV3DWS_gallerySection_main\", function(data) {\n            imagePopoverController.initImagePopover(\"RTWGRTUUV3DWS\", \"[https://c.media-amazon.com/images/I/712McOmWCcL.jpg, https://c.media-amazon.com/images/I/716lRzjGJRL.jpg]\", data);\n          });\n        });\n    \n\n  \n    \n          \n              \n                  Helpful\n              \n          \n      Sending feedback...Thank you for your feedback.Sorry, we failed to record your vote. Please try again\n        Report\n  &lt;img src=\"https://c.media-amazon.com/images/S/amazon-avatars-global/default.png\"/&gt;M.D.3.0 out of 5 stars\n\n\n\n\n\n\n\n  \n  \n    Not good for fidget rings\n  \nReviewed in the United States on June 4, 2024Size: 8 Easy-ClipsVerified Purchase\n\n\n\n\n\n\n\n  \n  \n    I've lost a lot of weight in the past year, and my fingers have inconsistently lost between a quarter and a full ring size. Before I spend good money to resize/replace rings that no longer fit, I wanted to try inexpensive resizers.These aren't *bad* per se. But I'm disappointed with them in a number of specifics.My first disappointment is with how much the clips protrude from the ring. The plastic is thick enough that it easily doubles the functional thickness of the ring along the edges it's clipped to. This can be quite uncomfortable in some situations.Second is the actual size reduction compared to what's claimed. The listing claims 0.5 to 1 size reduction. That's overly generous. Based on my own measurements, the actual reduction is a little less than half a size. And you can't \"stack\" them or adjust them, so that's all you're going to get.Third is the general unsuitability for use on fidget spinner rings, of which I have a half dozen in a variety of styles. The coiled style obviously would interfere with any spinner, so I went with the rigid clip style. Unfortunately, the overlap of the clip is such that only half of my rings can still spin with the clip on.Fourth: One of the rings I needed adjusted is my wedding ring. After nearly three decades of constant wearing of that ring, that finger has developed a sizable divot where the ring sits. Even my weight loss hasn't changed the depth of the divot compared to the skin alongside it. The problem is that the resizer reduces the size enough to make it tight to get the ring on and off, but not enough to keep it from being loose enough to spin on its own. Remember what I said earlier about the protrusion of the clip? With the ring still able to spin around my finger, the protruding side of the clip refuses to stay on the palm side. This is both uncomfortable and unsightly.The upshot is that while these resizers technically do what they claim in general, they're just not suitable for what I need. Back to the drawing board.\n  \nRead more\n  16 people found this helpful\n    \n          \n              \n                  Helpful\n              \n          \n      Sending feedback...Thank you for your feedback.Sorry, we failed to record your vote. Please try again\n        Report\n  &lt;img src=\"https://c.media-amazon.com/images/S/amazon-avatars-global/default.png\"/&gt;Gilvonni Fulmore5.0 out of 5 stars\n\n\n\n\n\n\n\n  \n  \n    Works great and great price\n  \nReviewed in the United States on August 24, 2024Size: 8 Easy-ClipsVerified Purchase\n\n\n\n\n\n\n\n  \n  \n    I'm really happy with how easy these are to put on, especially when compared to more permanent andexpensive solutions. My ring still spins on my finger a little bit, but not nearly as much, and it definitely feels more comfortable than when it was just loosely moving around all day.Pretty easy to take on and off, which is great when I need to get my ring off while my fingers are swollen.I'm disappointed that the plastic as it looks dirty within a week. Not a bad investment as it is pretty affordable.\n  \nRead more\n\n\n\n\n\n\n\n\n\n\n\n \n  \t\t \n\n\n\n\n    \n        \n        \n            \n        \n            \n        \n        \n            \n            \n        \n        \n            \n            \n        \n    \n    \n        \n\n            \n                &lt;img src=\"https://c.media-amazon.com/images/S/amazon-avatars-global/default.png\"/&gt;Gilvonni Fulmore\n            \n\n            5.0 out of 5 stars\n            \n                Works great and great price\n            \n            \n            \n                \n                    \n                        \n                        \n                            \n                                \n                                \n                                    Reviewed in the United States on August 24, 2024\n                                \n                            \n                        \n                    \n                \n            \n        \n        \n            I'm really happy with how easy these are to put on, especially when compared to more permanent andexpensive solutions. My ring still spins on my finger a little bit, but not nearly as much, and it definitely feels more comfortable than when it was just loosely moving around all day.Pretty easy to take on and off, which is great when I need to get my ring off while my fingers are swollen.I'm disappointed that the plastic as it looks dirty within a week. Not a bad investment as it is pretty affordable.\n        \n        \n            \n                Images in this review\n            \n            \n                \n                    \n                        \n                    \n                        \n                    \n                \n            \n        \n    \n        \n    \n\n\n\n\n\n   function toggleSeeAllView() {\n       P.when('A', 'cr-image-popover-controller').execute(function(A, imagePopoverController) {\n          imagePopoverController.toggleSeeAllView(true);\n       });\n   }\n\n\n       &lt;img alt=\"Customer image\" src=\"https://c.media-amazon.com/images/I/611FwzSfSgL._SY88.jpg\" height=\"88\" width=\"100%\"/&gt;&lt;img alt=\"Customer image\" src=\"https://c.media-amazon.com/images/I/71zteX9KqSL._SY88.jpg\" height=\"88\" width=\"100%\"/&gt;\n\n        P.when('A', 'cr-image-popover-controller').execute(function(A, imagePopoverController) {\n          A.on(\"a:popover:beforeShow:R3NHSJGJJV19UN_gallerySection_main\", function(data) {\n            imagePopoverController.initImagePopover(\"R3NHSJGJJV19UN\", \"[https://c.media-amazon.com/images/I/611FwzSfSgL.jpg, https://c.media-amazon.com/images/I/71zteX9KqSL.jpg]\", data);\n          });\n        });\n    \n\n  \n    \n          \n              \n                  Helpful\n              \n          \n      Sending feedback...Thank you for your feedback.Sorry, we failed to record your vote. Please try again\n        Report",</v>
      </c>
      <c r="AU28" t="str" cm="1">
        <f t="array" ref="AU28">INDEX($P$43:$P$1000, (ROW()-ROW($AU$1))*6 + 1)</f>
        <v>https://www.amazon.com/Ring-Size-Adjuster-for-Loose-Rings/dp/B0CJV5FTNJ?th=1&amp;linkCode=ll1&amp;tag=dividy-20&amp;linkId=94bd50a111ec0b81d4f11d6da6b42320&amp;language=en_US&amp;ref_=as_li_ss_tl</v>
      </c>
    </row>
    <row r="29" spans="2:47">
      <c r="B29" t="s">
        <v>133</v>
      </c>
      <c r="AO29" t="str" cm="1">
        <f t="array" ref="AO29">INDEX($N$43:$N$1000, (ROW()-ROW($AO$1))*6 + 1)</f>
        <v>https://www.amazon.com/HeatnBond-Iron-Adhesive-Super-Weight/dp/B000XZVXNK/ref=zg_bs_g_arts-crafts_d_sccl_28/133-8364463-3604600?psc</v>
      </c>
      <c r="AP29" t="str" cm="1">
        <f t="array" ref="AP29">INDEX($N$41:$N$1000, (ROW()-ROW($AP$1))*6 + 1)</f>
        <v>HeatnBond Hem Iron-On Adhesive, Super Weight, 3/4 Inch x 8 Yards, White</v>
      </c>
      <c r="AQ29" t="str" cm="1">
        <f t="array" ref="AQ29">INDEX($N$40:$N$1000, (ROW()-ROW($AQ$1))*6 + 1)</f>
        <v>https://c.media-amazon.com/images/I/81wJbbk3-CL._AC_UL600_SR600,400_.jpg</v>
      </c>
      <c r="AR29" t="str" cm="1">
        <f t="array" ref="AR29">INDEX($N$42:$N$1000, (ROW()-ROW($AR$1))*6 + 1)</f>
        <v>HeatnBond-Iron-Adhesive-Super-Weight</v>
      </c>
      <c r="AS29" t="str" cm="1">
        <f t="array" ref="AS29">INDEX($P$41:$P$1000, (ROW()-ROW($AS$1))*6 + 1)</f>
        <v xml:space="preserve">    "productDetails": "About this item                   Iron-on, double-sided adhesive for easily and permanently hemming garments and home décor without any sewing     Super Weight is for heavier fabrics such as; heavy cotton, denim, suede, wool and corduroy     Use White for light colored fabrics and Black for dark colored fabrics     Heat activated; Permanent; Double-sided adhesive     No-sew, simply iron the hem together; Creates a clean hem in seconds       \n                            ›  See more product details",</v>
      </c>
      <c r="AT29" t="str" cm="1">
        <f t="array" ref="AT29">INDEX($P$42:$P$1000, (ROW()-ROW($AT$1))*6 + 1)</f>
        <v xml:space="preserve">    "customerReviews": "&lt;img src=\"https://c.media-amazon.com/images/S/amazon-avatars-global/default.png\"/&gt;Cindy5.0 out of 5 stars\n\n\n\n\n\n\n\n  \n  \n    Works perfect\n  \nReviewed in the United States on August 17, 2024Color: WhiteSize: Super .75 x 8 YardsPattern Name: Iron-On AdhesiveVerified Purchase\n\n\n\n\n\n\n\n  \n  \n    It's cheap, easy to apply and does it's job. I used it to fold up some jean shorts and after several washes it's held up great. I used a tiny piece to create a fold in a polyester dress shirt and it again worked perfect. Would definitely recommend, for both thick materials like denim and super thin like polyester/nylon.\n  \nRead more\n  9 people found this helpful\n    \n          \n              \n                  Helpful\n              \n          \n      Sending feedback...Thank you for your feedback.Sorry, we failed to record your vote. Please try again\n        Report\n  &lt;img src=\"https://c.media-amazon.com/images/S/amazon-avatars-global/default.png\"/&gt;Happy customer5.0 out of 5 stars\n\n\n\n\n\n\n\n  \n  \n    Impressed\n  \nReviewed in the United States on August 8, 2024Color: WhiteSize: Super .75 x 8 YardsPattern Name: Iron-On AdhesiveVerified Purchase\n\n\n\n\n\n\n\n  \n  \n    I bought this since I don't know how to sew and it seemed easy enough as a last minute solution for hemming pants. It was really easy to apply and use. Just turn pant inside out and put product where you want and iron it. It melts and makes material to stick together like a stitch would do. I have washed pants and dried out in the dryer and it's still in tack.For such a inexpensive product this works well. I would definitely recommend and use this for other garments. I wish I wouldn't found this product years ago!\n  \nRead more\n  12 people found this helpful\n    \n          \n              \n                  Helpful\n              \n          \n      Sending feedback...Thank you for your feedback.Sorry, we failed to record your vote. Please try again\n        Report\n  &lt;img src=\"https://c.media-amazon.com/images/S/amazon-avatars-global/default.png\"/&gt;Leah Breaux4.0 out of 5 stars\n\n\n\n\n\n\n\n  \n  \n    Gets the job done!\n  \nReviewed in the United States on August 2, 2024Color: WhiteSize: Super .75 x 8 YardsPattern Name: Iron-On AdhesiveVerified Purchase\n\n\n\n\n\n\n\n  \n  \n    Got this for a pair of pants from a capsule collection. The hem on the bottom fell out and I was nervous to sew it as it’s a no-show hem. I got this and it gets the job done! Gets a little sticky/messy if not perfectly in place. But other than that, it does just what I needed it to do.\n  \nRead more\n  2 people found this helpful\n    \n          \n              \n                  Helpful\n              \n          \n      Sending feedback...Thank you for your feedback.Sorry, we failed to record your vote. Please try again\n        Report\n  &lt;img src=\"https://c.media-amazon.com/images/S/amazon-avatars-global/254035fd-af3e-4d9b-ab1e-88e825b62e8d._CR0%2C4%2C828%2C828_SX460_.jpg\"/&gt;MIRANDA5.0 out of 5 stars\n\n\n\n\n\n\n\n  \n  \n    So easy!\n  \nReviewed in the United States on August 30, 2024Color: WhiteSize: Super .75 x 8 YardsPattern Name: Iron-On AdhesiveVerified Purchase\n\n\n\n\n\n\n\n  \n  \n    I purchased some pants that were too long for me (short girl problems). Last time, I used a seamstress but that cost me the same the pants were. This has been a great alternative!! More affordable and so easy. It is long lasting and has lasted through several washes. Not sure how long it’s suppose to last but it’s done me good so far!\n  \nRead more\n  One person found this helpful\n    \n          \n              \n                  Helpful\n              \n          \n      Sending feedback...Thank you for your feedback.Sorry, we failed to record your vote. Please try again\n        Report\n  &lt;img src=\"https://c.media-amazon.com/images/S/amazon-avatars-global/1ae4b370-69a1-4acf-90da-6e3e7fa0a30a._CR0%2C0%2C375%2C375_UX460_.jpg\"/&gt;Vanessa R Cobbs5.0 out of 5 stars\n\n\n\n\n\n\n\n  \n  \n    Heat bond Tape\n  \nReviewed in the United States on August 20, 2024Color: WhiteSize: Super .75 x 8 YardsPattern Name: Iron-On AdhesiveVerified Purchase\n\n\n\n\n\n\n\n  \n  \n    I used this heat bond tape for PomPom tags and keychain tags.It came fast and works awesome.Gives just the right amount of stability to fabric without being so hard that it's not fabric like anymore. Great for DIY projects. I also used as a hem tape and excellent for that.\n  \nRead more\n  2 people found this helpful\n    \n          \n              \n                  Helpful\n              \n          \n      Sending feedback...Thank you for your feedback.Sorry, we failed to record your vote. Please try again\n        Report\n  &lt;img src=\"https://c.media-amazon.com/images/S/amazon-avatars-global/default.png\"/&gt;Carmen Guadalupe3.0 out of 5 stars\n\n\n\n\n\n\n\n  \n  \n    It’s ok\n  \nReviewed in the United States on July 10, 2024Color: WhiteSize: Super .75 x 8 YardsPattern Name: Iron-On AdhesiveVerified Purchase\n\n\n\n\n\n\n\n  \n  \n    It did its job but with work and time. Difficult to use on thicker fabric like denim. You have to really hold the iron on for a while with pressure.\n  \nRead more\n  4 people found this helpful\n    \n          \n              \n                  Helpful\n              \n          \n      Sending feedback...Thank you for your feedback.Sorry, we failed to record your vote. Please try again\n        Report\n  &lt;img src=\"https://c.media-amazon.com/images/S/amazon-avatars-global/default.png\"/&gt;Kindle Customer5.0 out of 5 stars\n\n\n\n\n\n\n\n  \n  \n    No sew\n  \nReviewed in the United States on August 22, 2024Color: WhiteSize: Super .75 x 8 YardsPattern Name: Iron-On AdhesiveVerified Purchase\n\n\n\n\n\n\n\n  \n  \n    Works great, easy to use. You have to cut the tape with scissors. You can’t really tear it. The advantage is you can customize the amount you need. It comes on a roll.\n  \nRead more\n  2 people found this helpful\n    \n          \n              \n                  Helpful\n              \n          \n      Sending feedback...Thank you for your feedback.Sorry, we failed to record your vote. Please try again\n        Report\n  &lt;img src=\"https://c.media-amazon.com/images/S/amazon-avatars-global/default.png\"/&gt;Anotherday5.0 out of 5 stars\n\n\n\n\n\n\n\n  \n  \n    Heat bond tape\n  \nReviewed in the United States on August 22, 2024Color: WhiteSize: Super .75 x 8 YardsPattern Name: Iron-On AdhesiveVerified Purchase\n\n\n\n\n\n\n\n  \n  \n    Seems to work well.  Hemmed two pairs of curtains and pair of dress pants.  Easy to use with the iron.  I’d buy agsin\n  \nRead more\n  \n    \n          \n              \n                  Helpful\n              \n          \n      Sending feedback...Thank you for your feedback.Sorry, we failed to record your vote. Please try again\n        Report",</v>
      </c>
      <c r="AU29" t="str" cm="1">
        <f t="array" ref="AU29">INDEX($P$43:$P$1000, (ROW()-ROW($AU$1))*6 + 1)</f>
        <v>https://www.amazon.com/HeatnBond-Iron-Adhesive-Super-Weight/dp/B000XZVXNK?th=1&amp;linkCode=ll1&amp;tag=dividy-20&amp;linkId=c164794439c4c112811d78bdbea044a5&amp;language=en_US&amp;ref_=as_li_ss_tl</v>
      </c>
    </row>
    <row r="30" spans="2:47">
      <c r="AO30" t="str" cm="1">
        <f t="array" ref="AO30">INDEX($N$43:$N$1000, (ROW()-ROW($AO$1))*6 + 1)</f>
        <v>https://www.amazon.com/Westcott-13901-Straight-Titanium-Scissors/dp/B000P0LNRE/ref=zg_bs_g_arts-crafts_d_sccl_29/133-8364463-3604600?psc</v>
      </c>
      <c r="AP30" t="str" cm="1">
        <f t="array" ref="AP30">INDEX($N$41:$N$1000, (ROW()-ROW($AP$1))*6 + 1)</f>
        <v>Westcott 13901 8-Inch Titanium Scissors For Office and Home, Yellow/Gray, 2 Pack</v>
      </c>
      <c r="AQ30" t="str" cm="1">
        <f t="array" ref="AQ30">INDEX($N$40:$N$1000, (ROW()-ROW($AQ$1))*6 + 1)</f>
        <v>https://c.media-amazon.com/images/I/71GcgFn9ubL._AC_UL600_SR600,400_.jpg</v>
      </c>
      <c r="AR30" t="str" cm="1">
        <f t="array" ref="AR30">INDEX($N$42:$N$1000, (ROW()-ROW($AR$1))*6 + 1)</f>
        <v>Westcott-13901-Straight-Titanium-Scissors</v>
      </c>
      <c r="AS30" t="str" cm="1">
        <f t="array" ref="AS30">INDEX($P$41:$P$1000, (ROW()-ROW($AS$1))*6 + 1)</f>
        <v xml:space="preserve">    "productDetails": "About this item                   Heavy-Duty Scissors: Perfect for tasks like cutting through fabric, boxes, and plastic packages, these sharp scissors feature specialized corrosion-resistant blades and comfortable handles     Premium Blades: Ideal home and office scissors, our adult scissors feature high-performance patented titanium-bonded blades that are harder than steel and offer longer lasting performance     Ergonomic Handle: A redesigned handle enhances comfort during use and allows for easier cutting     Multipurpose: Perfect for all your at-home and in-office needs, our all-purpose paper scissors can also be used as classroom scissors, craft scissors, fabric scissors, scrapbook scissors, sewing scissors, kitchen scissors, and more     Designed for Convenience: The ultimate addition to your collection of craft supplies &amp; materials, our scissors are perfect for the office &amp; mail room or art &amp; scrapbooking projects       \n                          ›  See more product details",</v>
      </c>
      <c r="AT30" t="str" cm="1">
        <f t="array" ref="AT30">INDEX($P$42:$P$1000, (ROW()-ROW($AT$1))*6 + 1)</f>
        <v xml:space="preserve">    "customerReviews": "&lt;img src=\"https://c.media-amazon.com/images/S/amazon-avatars-global/aad2b824-ebb3-4ca9-ab83-3e7fbe4fc17c._CR0%2C0%2C500%2C500_SX460_.jpg\"/&gt;Average Married Family Guy5.0 out of 5 stars\n\n\n\n\n\n\n\n  \n  \n    Great, high quality scissors\n  \nReviewed in the United States on August 22, 2024Style: 8\" All Purpose 2-PackVerified Purchase\n\n\n\n\n\n\n\n  \n  \n    My kids kept taking the scissors we had from our \"junk drawer\" in the kitchen. In answer to this I bought more scissors. Those too were taken. What was I to do? I bought MORE scissors, THESE scissors... but I didn't put them in the kitchen. THERE lies the genius! I put them in one of my office drawers instead. Now it will be at least a couple weeks before they find them! Ha! They are great quality, comfortable to use, and very sharp. I'll definitely be ordering them again once my kids take these scissors away!\n  \nRead more\n  4 people found this helpful\n    \n          \n              \n                  Helpful\n              \n          \n      Sending feedback...Thank you for your feedback.Sorry, we failed to record your vote. Please try again\n        Report\n  &lt;img src=\"https://c.media-amazon.com/images/S/amazon-avatars-global/default.png\"/&gt;Jonathan5.0 out of 5 stars\n\n\n\n\n\n\n\n  \n  \n    Good general use scissors.\n  \nReviewed in the United States on August 25, 2024Style: 8\" All Purpose 2-PackVerified Purchase\n\n\n\n\n\n\n\n  \n  \n    I keep pairs of these in various places around the house. They're good value for the money and do the job well. They feel good in the hand and stay sharp for quite a while.\n  \nRead more\n  2 people found this helpful\n    \n          \n              \n                  Helpful\n              \n          \n      Sending feedback...Thank you for your feedback.Sorry, we failed to record your vote. Please try again\n        Report\n  &lt;img src=\"https://c.media-amazon.com/images/S/amazon-avatars-global/default.png\"/&gt;Tavis5.0 out of 5 stars\n\n\n\n\n\n\n\n  \n  \n    Great scissors, great price!\n  \nReviewed in the United States on July 25, 2023Style: 8\" All Purpose 2-PackVerified Purchase\n\n\n\n\n\n\n\n  \n  \n    \"These scissors are so sharp, I could cut through a diamond if I wanted to. But I won't, because that would be wasteful. Instead, I'll use them to cut paper, fabric, and other materials that are a little less precious.The titanium blades are strong and durable, so I know they'll last for years to come. And the ergonomic handles make them comfortable to use, even for long periods of time.If you're looking for a pair of scissors that are sharp, durable, and comfortable, then I highly recommend the Westcott 13901 8-Inch Titanium Scissors. They're the best scissors I've ever used, and I'm sure you'll love them too.\"Here is a more detailed review of the Westcott 13901 8-Inch Titanium Scissors:  Sharp blades: The titanium blades are extremely sharp, and they can easily cut through paper, fabric, and other materials.  Durable: The scissors are made from high-quality materials, and they are designed to last for years to come.  Ergonomic handles: The handles are ergonomically designed, and they make the scissors comfortable to use, even for long periods of time.  Great value: The scissors are a great value for the price. They are well-made and durable, and they will last for years to come.I highly recommend the Westcott 13901 8-Inch Titanium Scissors to anyone who is looking for a sharp, durable, and comfortable pair of scissors. They are the best scissors I've ever used, and I'm sure you'll love them too.Here is a suggestion for how to improve the product:  Make the scissors in a wider range of colors.\n  \nRead more\n  28 people found this helpful\n    \n          \n              \n                  Helpful\n              \n          \n      Sending feedback...Thank you for your feedback.Sorry, we failed to record your vote. Please try again\n        Report\n  &lt;img src=\"https://c.media-amazon.com/images/S/amazon-avatars-global/default.png\"/&gt;PJG5.0 out of 5 stars\n\n\n\n\n\n\n\n  \n  \n    Sharp scissors\n  \nReviewed in the United States on September 4, 2024Style: 5\" Straight Scissors \"Micro Tip\"Verified Purchase\n\n\n\n\n\n\n\n  \n  \n    These scissors are just what I was looking for. They are just the right size, durable and sharp. I’m happy with my purchase and would buy again.\n  \nRead more\n  \n    \n          \n              \n                  Helpful\n              \n          \n      Sending feedback...Thank you for your feedback.Sorry, we failed to record your vote. Please try again\n        Report\n  &lt;img src=\"https://c.media-amazon.com/images/S/amazon-avatars-global/default.png\"/&gt;Bea4.0 out of 5 stars\n\n\n\n\n\n\n\n  \n  \n    Embroidery scissors\n  \nReviewed in the United States on September 3, 2024Style: 5\" Straight Scissors \"Micro Tip\"Verified Purchase\n\n\n\n\n\n\n\n  \n  \n    These are nice scissors. I got them to trim my bangs. They won't do that. So I marked off one star. But other than that they work well. They are easy to hold, even with my large hands. They are ok scissors for the price but I've noticed that they have raised the price. I don't think they are worth paying and extra 25%.\n  \nRead more\n  \n    \n          \n              \n                  Helpful\n              \n          \n      Sending feedback...Thank you for your feedback.Sorry, we failed to record your vote. Please try again\n        Report\n  &lt;img src=\"https://c.media-amazon.com/images/S/amazon-avatars-global/default.png\"/&gt;Hueyfan15.0 out of 5 stars\n\n\n\n\n\n\n\n  \n  \n    Nice and sharp\n  \nReviewed in the United States on August 14, 2024Style: 5\" Straight Scissors \"Micro Tip\"Verified Purchase\n\n\n\n\n\n\n\n  \n  \n    Good price. Cut well. Small size, but that's what I wanted. Good deal\n  \nRead more\n  \n    \n          \n              \n                  Helpful\n              \n          \n      Sending feedback...Thank you for your feedback.Sorry, we failed to record your vote. Please try again\n        Report\n  &lt;img src=\"https://c.media-amazon.com/images/S/amazon-avatars-global/89a162b3-8e9f-4760-a7c6-5e02be778cc3._CR0%2C0%2C374%2C374_UX460_.png\"/&gt;AmarynB5.0 out of 5 stars\n\n\n\n\n\n\n\n  \n  \n    Where’d my scissors go???\n  \nReviewed in the United States on August 10, 2024Style: 8\" All Purpose 2-PackVerified Purchase\n\n\n\n\n\n\n\n  \n  \n    I’m not sure if this is a universal truth, but my scissors are always lost.  My children constantly take them from the junk drawer, from my desk, from the garage, from the cutlery drawer — anywhere I stash scissors.  So I could not resist buying yet more scissors for them to steal.  Maybe these will hang around longer, they are very high quality and apart from my kitchen shears, they are the strongest scissors as far as their cutting power goes.  They have a nice rubbery grip and cut easily!  It would be great if there was a built in speaker and Bluetooth so that I could “Find My Scissors!”\n  \nRead more\n  4 people found this helpful\n    \n          \n              \n                  Helpful\n              \n          \n      Sending feedback...Thank you for your feedback.Sorry, we failed to record your vote. Please try again\n        Report\n  &lt;img src=\"https://c.media-amazon.com/images/S/amazon-avatars-global/default.png\"/&gt;killian5.0 out of 5 stars\n\n\n\n\n\n\n\n  \n  \n    Does the job\n  \nReviewed in the United States on July 22, 2024Style: 8\" All Purpose 2-PackVerified Purchase\n\n\n\n\n\n\n\n  \n  \n    Our go to scissors and stays sharp. We keep scissors in multiple kitchen draws so there is always a pair available (need to work on that practice) and scissors are not lost.  These have aways performed well, can be sharpened and reasonably priced.  Recommend for \"everyday\" scissors.\n  \nRead more\n  2 people found this helpful\n    \n          \n              \n                  Helpful\n              \n          \n      Sending feedback...Thank you for your feedback.Sorry, we failed to record your vote. Please try again\n        Report",</v>
      </c>
      <c r="AU30" t="str" cm="1">
        <f t="array" ref="AU30">INDEX($P$43:$P$1000, (ROW()-ROW($AU$1))*6 + 1)</f>
        <v>https://www.amazon.com/Westcott-13901-Straight-Titanium-Scissors/dp/B000P0LNRE?th=1&amp;linkCode=ll1&amp;tag=dividy-20&amp;linkId=2f347abc39194542158e649592c51e59&amp;language=en_US&amp;ref_=as_li_ss_tl</v>
      </c>
    </row>
    <row r="31" spans="2:47">
      <c r="AO31" t="str" cm="1">
        <f t="array" ref="AO31">INDEX($N$43:$N$1000, (ROW()-ROW($AO$1))*6 + 1)</f>
        <v>https://www.amazon.com/Beadsland-Rhinestones-1-3mm-6-5mm-CrystalAB-4-9-5-0mm/dp/B076XR6CFZ/ref=zg_bs_g_arts-crafts_d_sccl_30/133-8364463-3604600?psc</v>
      </c>
      <c r="AP31" t="str" cm="1">
        <f t="array" ref="AP31">INDEX($N$41:$N$1000, (ROW()-ROW($AP$1))*6 + 1)</f>
        <v>beadsland Flat Back Crystal Rhinestones Round Gems for Nail Art and Craft Glue Fix, CrystalAB (4.6-4.8mm) SS20/1440pcs</v>
      </c>
      <c r="AQ31" t="str" cm="1">
        <f t="array" ref="AQ31">INDEX($N$40:$N$1000, (ROW()-ROW($AQ$1))*6 + 1)</f>
        <v>https://c.media-amazon.com/images/I/71aRoniZxWL._AC_UL600_SR600,400_.jpg</v>
      </c>
      <c r="AR31" t="str" cm="1">
        <f t="array" ref="AR31">INDEX($N$42:$N$1000, (ROW()-ROW($AR$1))*6 + 1)</f>
        <v>Beadsland-Rhinestones-1-3mm-6-5mm-CrystalAB-4-9-5-0mm</v>
      </c>
      <c r="AS31" t="str" cm="1">
        <f t="array" ref="AS31">INDEX($P$41:$P$1000, (ROW()-ROW($AS$1))*6 + 1)</f>
        <v xml:space="preserve">    "productDetails": "About this item                   Pack of 1440 Pieces Crystal AB Rhinestones SS20,Size 4.6-4.8mm.     Hight Quality Glass Rhinestones Flatback,Prefect Cutting, Add Sparkle to Your Crafts.     Easy to Use: Apply Glue to the Surface of Object,Stick Flatback Rhinestones and Wait for Dry Out.     Wide Application: These Rhinestones are Suitable for Crafts,Clothes,Nail Art, Face Art, Eye Makeup, Body Art, Bags, Shoes,Mobile Phones,Tumblers,and other Decorations.Start DIY Your Life with Beadsland Rhinestones.     Notice: These SS20 Rhinestones Flatback are Non-hotfix Rhinestones and should be used with Glue.       \n                            ›  See more product details",</v>
      </c>
      <c r="AT31" t="str" cm="1">
        <f t="array" ref="AT31">INDEX($P$42:$P$1000, (ROW()-ROW($AT$1))*6 + 1)</f>
        <v xml:space="preserve">    "customerReviews": "&lt;img src=\"https://c.media-amazon.com/images/S/amazon-avatars-global/default.png\"/&gt;They look pretty don't get me wrong but the quality of them are what you see in the picture isn't what you are receiving, It's a waste of money big time b 5.0 out of 5 stars\n\n\n\n\n\n\n\n  \n  \n    Beautiful\n  \nReviewed in the United States on August 21, 2024Color: SapphireSize: SS10/1440pcsVerified Purchase\n\n\n\n\n\n\n\n  \n  \n    Color is amazing, it's easy to use, quality is good and well worth the money\n  \nRead more\n  \n    \n          \n              \n                  Helpful\n              \n          \n      Sending feedback...Thank you for your feedback.Sorry, we failed to record your vote. Please try again\n        Report\n  &lt;img src=\"https://c.media-amazon.com/images/S/amazon-avatars-global/default.png\"/&gt;Peyton Reed5.0 out of 5 stars\n\n\n\n\n\n\n\n  \n  \n    Perfect Size, Great Color\n  \nReviewed in the United States on August 28, 2024Color: AmethystSize: SS12/1440pcsVerified Purchase\n\n\n\n\n\n\n\n  \n  \n    I used this product to decorate my graduation cap. It turned out so well and got tons of compliments! The color was exactly as pictured and helped put my cap all together.\n  \nRead more\n  \n    \n          \n              \n                  Helpful\n              \n          \n      Sending feedback...Thank you for your feedback.Sorry, we failed to record your vote. Please try again\n        Report\n  &lt;img src=\"https://c.media-amazon.com/images/S/amazon-avatars-global/default.png\"/&gt;Meghan5.0 out of 5 stars\n\n\n\n\n\n\n\n  \n  \n    Great rhinestones\n  \nReviewed in the United States on July 30, 2024Color: CrystalSize: SS20/1440pcsVerified Purchase\n\n\n\n\n\n\n\n  \n  \n    Quality made rhinestones that will add a sparkle to any project! Nicely packaged in resealable bag. Easy to use. Bright clear color with a lot sparkle. Smooth flat back for use of any glue.Will definitely purchase again in different sizes and colors.\n  \nRead more\n\n\n\n\n\n\n\n\n\n\n\n \n  \t\t \n\n\n\n\n    \n        \n        \n            \n        \n            \n        \n        \n            \n            \n        \n        \n            \n            \n        \n    \n    \n        \n\n            \n                &lt;img src=\"https://c.media-amazon.com/images/S/amazon-avatars-global/default.png\"/&gt;Meghan\n            \n\n            5.0 out of 5 stars\n            \n                Great rhinestones\n            \n            \n            \n                \n                    \n                        \n                        \n                            \n                                \n                                \n                                    Reviewed in the United States on July 30, 2024\n                                \n                            \n                        \n                    \n                \n            \n        \n        \n            Quality made rhinestones that will add a sparkle to any project! Nicely packaged in resealable bag. Easy to use. Bright clear color with a lot sparkle. Smooth flat back for use of any glue.Will definitely purchase again in different sizes and colors.\n        \n        \n            \n                Images in this review\n            \n            \n                \n                    \n                        \n                    \n                        \n                    \n                \n            \n        \n    \n        \n    \n\n\n\n\n\n   function toggleSeeAllView() {\n       P.when('A', 'cr-image-popover-controller').execute(function(A, imagePopoverController) {\n          imagePopoverController.toggleSeeAllView(true);\n       });\n   }\n\n\n       &lt;img alt=\"Customer image\" src=\"https://c.media-amazon.com/images/I/71ylAMWoe2L._SY88.jpg\" height=\"88\" width=\"100%\"/&gt;&lt;img alt=\"Customer image\" src=\"https://c.media-amazon.com/images/I/8123fwrZJ4L._SY88.jpg\" height=\"88\" width=\"100%\"/&gt;\n\n        P.when('A', 'cr-image-popover-controller').execute(function(A, imagePopoverController) {\n          A.on(\"a:popover:beforeShow:RT46M8MGA756I_gallerySection_main\", function(data) {\n            imagePopoverController.initImagePopover(\"RT46M8MGA756I\", \"[https://c.media-amazon.com/images/I/71ylAMWoe2L.jpg, https://c.media-amazon.com/images/I/8123fwrZJ4L.jpg]\", data);\n          });\n        });\n    \n\n  3 people found this helpful\n    \n          \n              \n                  Helpful\n              \n          \n      Sending feedback...Thank you for your feedback.Sorry, we failed to record your vote. Please try again\n        Report\n  &lt;img src=\"https://c.media-amazon.com/images/S/amazon-avatars-global/default.png\"/&gt;Malinda Clause5.0 out of 5 stars\n\n\n\n\n\n\n\n  \n  \n    Good rhinestones\n  \nReviewed in the United States on July 31, 2024Color: BlackSize: SS20/1440pcsVerified Purchase\n\n\n\n\n\n\n\n  \n  \n    I buy a lot of rhinestones and I pay more from another place and these were cheaper and the quality was good . I will buy from them again.\n  \nRead more\n  2 people found this helpful\n    \n          \n              \n                  Helpful\n              \n          \n      Sending feedback...Thank you for your feedback.Sorry, we failed to record your vote. Please try again\n        Report\n  &lt;img src=\"https://c.media-amazon.com/images/S/amazon-avatars-global/edf8c099-3fd5-4fad-b12f-d10a787e2c36._CR0%2C0%2C375%2C375_UX460_.jpg\"/&gt;MoJo5.0 out of 5 stars\n\n\n\n\n\n\n\n  \n  \n    Pretty darn cute\n  \nReviewed in the United States on August 28, 2024Color: Light Pink AbSize: SS20/1440pcsVerified Purchase\n\n\n\n\n\n\n\n  \n  \n    They were easy to install on my shoes using a wax pen. It took me no time!!\n  \nRead more\n\n\n\n\n\n\n\n\n\n\n\n \n  \t\t \n\n\n\n\n    \n        \n        \n            \n        \n            \n        \n        \n            \n            \n        \n        \n            \n            \n        \n    \n    \n        \n\n            \n                &lt;img src=\"https://c.media-amazon.com/images/S/amazon-avatars-global/edf8c099-3fd5-4fad-b12f-d10a787e2c36._CR0%2C0%2C375%2C375_UX460_.jpg\"/&gt;MoJo\n            \n\n            5.0 out of 5 stars\n            \n                Pretty darn cute\n            \n            \n            \n                \n                    \n                        \n                        \n                            \n                                \n                                \n                                    Reviewed in the United States on August 28, 2024\n                                \n                            \n                        \n                    \n                \n            \n        \n        \n            They were easy to install on my shoes using a wax pen. It took me no time!!\n        \n        \n            \n                Images in this review\n            \n            \n                \n                    \n                        \n                    \n                        \n                    \n                        \n                    \n                \n            \n        \n    \n        \n    \n\n\n\n\n\n   function toggleSeeAllView() {\n       P.when('A', 'cr-image-popover-controller').execute(function(A, imagePopoverController) {\n          imagePopoverController.toggleSeeAllView(true);\n       });\n   }\n\n\n       &lt;img alt=\"Customer image\" src=\"https://c.media-amazon.com/images/I/61MKycok70L._SY88.jpg\" height=\"88\" width=\"100%\"/&gt;&lt;img alt=\"Customer image\" src=\"https://c.media-amazon.com/images/I/71JTZ67weHL._SY88.jpg\" height=\"88\" width=\"100%\"/&gt;&lt;img alt=\"Customer image\" src=\"https://c.media-amazon.com/images/I/61qDnemloHL._SY88.jpg\" height=\"88\" width=\"100%\"/&gt;\n\n        P.when('A', 'cr-image-popover-controller').execute(function(A, imagePopoverController) {\n          A.on(\"a:popover:beforeShow:R3K3AA9YHX10P6_gallerySection_main\", function(data) {\n            imagePopoverController.initImagePopover(\"R3K3AA9YHX10P6\", \"[https://c.media-amazon.com/images/I/61MKycok70L.jpg, https://c.media-amazon.com/images/I/71JTZ67weHL.jpg, https://c.media-amazon.com/images/I/61qDnemloHL.jpg]\", data);\n          });\n        });\n    \n\n  One person found this helpful\n    \n          \n              \n                  Helpful\n              \n          \n      Sending feedback...Thank you for your feedback.Sorry, we failed to record your vote. Please try again\n        Report\n  &lt;img src=\"https://c.media-amazon.com/images/S/amazon-avatars-global/default.png\"/&gt;Kori4.0 out of 5 stars\n\n\n\n\n\n\n\n  \n  \n    Great stones\n  \nReviewed in the United States on July 9, 2024Color: EmeraldSize: SS12/1440pcsVerified Purchase\n\n\n\n\n\n\n\n  \n  \n    Product is great. Arrives quickly and stays bright and shiny after application.\n  \nRead more\n  \n    \n          \n              \n                  Helpful\n              \n          \n      Sending feedback...Thank you for your feedback.Sorry, we failed to record your vote. Please try again\n        Report\n  &lt;img src=\"https://c.media-amazon.com/images/S/amazon-avatars-global/default.png\"/&gt;Samantha Nutting5.0 out of 5 stars\n\n\n\n\n\n\n\n  \n  \n    Beautiful\n  \nReviewed in the United States on August 18, 2024Color: Crystal ABSize: SS20/1440pcsVerified Purchase\n\n\n\n\n\n\n\n  \n  \n    Great quality and sizing. Coloring is clear and flawless\n  \nRead more\n\n\n\n\n\n\n\n\n\n\n\n \n  \t\t \n\n\n\n\n    \n        \n        \n            \n        \n            \n        \n        \n            \n            \n        \n        \n            \n            \n        \n    \n    \n        \n\n            \n                &lt;img src=\"https://c.media-amazon.com/images/S/amazon-avatars-global/default.png\"/&gt;Samantha Nutting\n            \n\n            5.0 out of 5 stars\n            \n                Beautiful\n            \n            \n            \n                \n                    \n                        \n                        \n                            \n                                \n                                \n                                    Reviewed in the United States on August 18, 2024\n                                \n                            \n                        \n                    \n                \n            \n        \n        \n            Great quality and sizing. Coloring is clear and flawless\n        \n        \n            \n                Images in this review\n            \n            \n                \n                    \n                        \n                    \n                \n            \n        \n    \n        \n    \n\n\n\n\n\n   function toggleSeeAllView() {\n       P.when('A', 'cr-image-popover-controller').execute(function(A, imagePopoverController) {\n          imagePopoverController.toggleSeeAllView(true);\n       });\n   }\n\n\n       &lt;img alt=\"Customer image\" src=\"https://c.media-amazon.com/images/I/81Q9CgnOnwL._SY88.jpg\" height=\"88\" width=\"100%\"/&gt;\n\n        P.when('A', 'cr-image-popover-controller').execute(function(A, imagePopoverController) {\n          A.on(\"a:popover:beforeShow:R3HL94W9YEAP3D_gallerySection_main\", function(data) {\n            imagePopoverController.initImagePopover(\"R3HL94W9YEAP3D\", \"[https://c.media-amazon.com/images/I/81Q9CgnOnwL.jpg]\", data);\n          });\n        });\n    \n\n  One person found this helpful\n    \n          \n              \n                  Helpful\n              \n          \n      Sending feedback...Thank you for your feedback.Sorry, we failed to record your vote. Please try again\n        Report\n  &lt;img src=\"https://c.media-amazon.com/images/S/amazon-avatars-global/695deeb3-6557-4505-a8ca-bb76e9791b15._CR0%2C52%2C228%2C228_UX460_.jpg\"/&gt;JAYE7755.0 out of 5 stars\n\n\n\n\n\n\n\n  \n  \n    Spark;e\n  \nReviewed in the United States on August 15, 2024Color: Crystal ABSize: SS20/1440pcsVerified Purchase\n\n\n\n\n\n\n\n  \n  \n    Very easy to use and lots of sparkle\n  \nRead more\n  \n    \n          \n              \n                  Helpful\n              \n          \n      Sending feedback...Thank you for your feedback.Sorry, we failed to record your vote. Please try again\n        Report",</v>
      </c>
      <c r="AU31" t="str" cm="1">
        <f t="array" ref="AU31">INDEX($P$43:$P$1000, (ROW()-ROW($AU$1))*6 + 1)</f>
        <v>https://www.amazon.com/Beadsland-Rhinestones-1-3mm-6-5mm-CrystalAB-4-9-5-0mm/dp/B076XR6CFZ?psc=&amp;linkCode=ll1&amp;tag=dividy-20&amp;linkId=aa74f07d017b164a504d402635bbe19d&amp;language=en_US&amp;ref_=as_li_ss_tl</v>
      </c>
    </row>
    <row r="32" spans="2:47">
      <c r="AO32" t="str" cm="1">
        <f t="array" ref="AO32">INDEX($N$43:$N$1000, (ROW()-ROW($AO$1))*6 + 1)</f>
        <v>https://www.amazon.com/Paxcoo-Elastic-Bracelet-Stretch-Jewelry/dp/B07D4J1MQ4/ref=zg_bs_g_arts-crafts_d_sccl_31/133-8364463-3604600?psc</v>
      </c>
      <c r="AP32" t="str" cm="1">
        <f t="array" ref="AP32">INDEX($N$41:$N$1000, (ROW()-ROW($AP$1))*6 + 1)</f>
        <v>Paxcoo 1mm Elastic Bracelet String Cord Stretch Bead Cord for Jewelry Making and Bracelet Making White</v>
      </c>
      <c r="AQ32" t="str" cm="1">
        <f t="array" ref="AQ32">INDEX($N$40:$N$1000, (ROW()-ROW($AQ$1))*6 + 1)</f>
        <v>https://c.media-amazon.com/images/I/517YQJNAMeS._AC_UL300_SR300,200_.jpg</v>
      </c>
      <c r="AR32" t="str" cm="1">
        <f t="array" ref="AR32">INDEX($N$42:$N$1000, (ROW()-ROW($AR$1))*6 + 1)</f>
        <v>Paxcoo-Elastic-Bracelet-Stretch-Jewelry</v>
      </c>
      <c r="AS32" t="str" cm="1">
        <f t="array" ref="AS32">INDEX($P$41:$P$1000, (ROW()-ROW($AS$1))*6 + 1)</f>
        <v xml:space="preserve">    "productDetails": "About this item                   VALUE PACK OF ELASTIC CORD: Paxcoo bracelet string comes with a roll of 100 m/ 328 ft elastic cord, ideal for bracelet making, jewelry making, beading, necklace making and other art craft projects     FLAT ELASTIC STRING: The elastic string is approx. 1 mm in width and 0.7 mm in thickness. 100 m / 328 ft per roll. It is easy to tie knots and the knot is strong and small to make your beads secure and you can hide the knot easily     ELASTIC FOR BRACELET MAKING: This bracelet string is made of elastic polyester spandex and it is crystal looking, which is sturdy for use and beautiful looking. The stretchy thread is great for beading projects     BEAD STRING FOR JEWELRY MAKING: The elastic cord is perfect for bracelet, necklace, bead weaving and other jewelry craft projects. Especially fit for using with seed beads, gemstone beads, glass beads and other beads for jewelry making       \n                            ›  See more product details",</v>
      </c>
      <c r="AT32" t="str" cm="1">
        <f t="array" ref="AT32">INDEX($P$42:$P$1000, (ROW()-ROW($AT$1))*6 + 1)</f>
        <v xml:space="preserve">    "customerReviews": "&lt;img src=\"https://c.media-amazon.com/images/S/amazon-avatars-global/default.png\"/&gt;Dancer24/75.0 out of 5 stars\n\n\n\n\n\n\n\n  \n  \n    Great product\n  \nReviewed in the United States on July 6, 2024Size: 1 MMStyle: WhiteVerified Purchase\n\n\n\n\n\n\n\n  \n  \n    It was overall a great product for making bracelets. The color never faded, knots were easy to tie, it held the beads very well, and it was the perfect thickness. It also was super long and made pretty bracelets that could stretch. My only problem with the string is some of the strings split but I would definitely buy again.\n  \nRead more\n  6 people found this helpful\n    \n          \n              \n                  Helpful\n              \n          \n      Sending feedback...Thank you for your feedback.Sorry, we failed to record your vote. Please try again\n        Report\n  &lt;img src=\"https://c.media-amazon.com/images/S/amazon-avatars-global/b6d4b22c-27a4-466e-baa4-08d21b3fe5df._CR187%2C0%2C1125%2C1125_SX460_.jpg\"/&gt;pearly girly5.0 out of 5 stars\n\n\n\n\n\n\n\n  \n  \n    only bracelet string i use\n  \nReviewed in the United States on July 7, 2024Size: 1 MMStyle: WhiteVerified Purchase\n\n\n\n\n\n\n\n  \n  \n    I LOVE THIS! the quality is nice but it sometimes frays at the ends. the knots fall apart so you have to tie them tightly. thin but not thick. alot of string for the price. size of string is nice very appealing. will purchase again\n  \nRead more\n  3 people found this helpful\n    \n          \n              \n                  Helpful\n              \n          \n      Sending feedback...Thank you for your feedback.Sorry, we failed to record your vote. Please try again\n        Report\n  &lt;img src=\"https://c.media-amazon.com/images/S/amazon-avatars-global/default.png\"/&gt;Amazon Customer5.0 out of 5 stars\n\n\n\n\n\n\n\n  \n  \n    Very Stretchy but strong!\n  \nReviewed in the United States on May 29, 2024Size: 1 MMStyle: WhiteVerified Purchase\n\n\n\n\n\n\n\n  \n  \n    Purchased to make heishi friendship bracelets. Packaging was sufficient and delivery was quick. The string is very stretchy and thin, but it has held up very well! It seemed to fray a bit as we were adding beads, but it wasn't a problem that caused any frustration. Easy to tie and the tie did not slip around like other string we. have purchased.\n  \nRead more\n  10 people found this helpful\n    \n          \n              \n                  Helpful\n              \n          \n      Sending feedback...Thank you for your feedback.Sorry, we failed to record your vote. Please try again\n        Report\n  &lt;img src=\"https://c.media-amazon.com/images/S/amazon-avatars-global/default.png\"/&gt;Helena Guzman4.0 out of 5 stars\n\n\n\n\n\n\n\n  \n  \n    Pretty good\n  \nReviewed in the United States on June 14, 2024Size: 1 MMStyle: WhiteVerified Purchase\n\n\n\n\n\n\n\n  \n  \n    I love that its so cheap and comes with so much! BUt sometimes when i cut the string, it frays and makes it hard to add beads to, this only happens like %5 of they time, but still, when it happens its annoying.\n  \nRead more\n  9 people found this helpful\n    \n          \n              \n                  Helpful\n              \n          \n      Sending feedback...Thank you for your feedback.Sorry, we failed to record your vote. Please try again\n        Report\n  &lt;img src=\"https://c.media-amazon.com/images/S/amazon-avatars-global/ed68b2d0-22a5-4b7d-871e-0d285fde64c2._CR62%2C0%2C375%2C375_SX460_.jpg\"/&gt;OCC Shoebox Friend5.0 out of 5 stars\n\n\n\n\n\n\n\n  \n  \n    Very pleased! Highly recommend!\n  \nReviewed in the United States on June 7, 2024Size: 1 MMStyle: WhiteVerified Purchase\n\n\n\n\n\n\n\n  \n  \n    With all string, make sure you go over the knot with a knot seal glue.Great quality string.Only downside was the difficulty getting the string to begin unraveling the first time.I do like that the spool has a groove to hold the string to prevent it from unraveling between uses.\n  \nRead more\n\n\n\n\n\n\n\n\n\n\n\n \n  \t\t \n\n\n\n\n    \n        \n        \n            \n        \n            \n        \n        \n            \n            \n        \n        \n            \n            \n        \n    \n    \n        \n\n            \n                &lt;img src=\"https://c.media-amazon.com/images/S/amazon-avatars-global/ed68b2d0-22a5-4b7d-871e-0d285fde64c2._CR62%2C0%2C375%2C375_SX460_.jpg\"/&gt;OCC Shoebox Friend\n            \n\n            5.0 out of 5 stars\n            \n                Very pleased! Highly recommend!\n            \n            \n            \n                \n                    \n                        \n                        \n                            \n                                \n                                \n                                    Reviewed in the United States on June 7, 2024\n                                \n                            \n                        \n                    \n                \n            \n        \n        \n            With all string, make sure you go over the knot with a knot seal glue.Great quality string.Only downside was the difficulty getting the string to begin unraveling the first time.I do like that the spool has a groove to hold the string to prevent it from unraveling between uses.\n        \n        \n            \n                Images in this review\n            \n            \n                \n                    \n                        \n                    \n                        \n                    \n                        \n                    \n                        \n                    \n                \n            \n        \n    \n        \n    \n\n\n\n\n\n   function toggleSeeAllView() {\n       P.when('A', 'cr-image-popover-controller').execute(function(A, imagePopoverController) {\n          imagePopoverController.toggleSeeAllView(true);\n       });\n   }\n\n\n       &lt;img alt=\"Customer image\" src=\"https://c.media-amazon.com/images/I/71NBYz41kDL._SY88.jpg\" height=\"88\" width=\"100%\"/&gt;&lt;img alt=\"Customer image\" src=\"https://c.media-amazon.com/images/I/71NZTK8oPTL._SY88.jpg\" height=\"88\" width=\"100%\"/&gt;&lt;img alt=\"Customer image\" src=\"https://c.media-amazon.com/images/I/61pTmGrYFlL._SY88.jpg\" height=\"88\" width=\"100%\"/&gt;&lt;img alt=\"Customer image\" src=\"https://c.media-amazon.com/images/I/81eAwknGx2L._SY88.jpg\" height=\"88\" width=\"100%\"/&gt;\n\n        P.when('A', 'cr-image-popover-controller').execute(function(A, imagePopoverController) {\n          A.on(\"a:popover:beforeShow:R1FGZWYK11XZ8_gallerySection_main\", function(data) {\n            imagePopoverController.initImagePopover(\"R1FGZWYK11XZ8\", \"[https://c.media-amazon.com/images/I/71NBYz41kDL.jpg, https://c.media-amazon.com/images/I/71NZTK8oPTL.jpg, https://c.media-amazon.com/images/I/61pTmGrYFlL.jpg, https://c.media-amazon.com/images/I/81eAwknGx2L.jpg]\", data);\n          });\n        });\n    \n\n  9 people found this helpful\n    \n          \n              \n                  Helpful\n              \n          \n      Sending feedback...Thank you for your feedback.Sorry, we failed to record your vote. Please try again\n        Report\n  &lt;img src=\"https://c.media-amazon.com/images/S/amazon-avatars-global/default.png\"/&gt;Monica Holbrook5.0 out of 5 stars\n\n\n\n\n\n\n\n  \n  \n    Works well to make a flower lei\n  \nReviewed in the United States on August 21, 2024Size: 1 MMStyle: WhiteVerified Purchase\n\n\n\n\n\n\n\n  \n  \n    This product is as described. I used it to make a flower lay. It was easy to work with. It is relatively clear so you don’t see it. Perfect stretch. The quality seems to be good..\n  \nRead more\n  \n    \n          \n              \n                  Helpful\n              \n          \n      Sending feedback...Thank you for your feedback.Sorry, we failed to record your vote. Please try again\n        Report\n  &lt;img src=\"https://c.media-amazon.com/images/S/amazon-avatars-global/9cb7475a-30d4-4c5d-aee8-f8e8c91a2405._CR0%2C0%2C368%2C368_UX460_.jpg\"/&gt;CJ005793.0 out of 5 stars\n\n\n\n\n\n\n\n  \n  \n    Stretched out , Shredded\n  \nReviewed in the United States on August 31, 2024Size: 1 MMStyle: WhiteVerified Purchase\n\n\n\n\n\n\n\n  \n  \n    Made several necklaces from plastic pearl beads. Pre-stretched. They still stretched out, and one of them shredded\n  \nRead more\n  \n    \n          \n              \n                  Helpful\n              \n          \n      Sending feedback...Thank you for your feedback.Sorry, we failed to record your vote. Please try again\n        Report\n  &lt;img src=\"https://c.media-amazon.com/images/S/amazon-avatars-global/default.png\"/&gt;Laureli5.0 out of 5 stars\n\n\n\n\n\n\n\n  \n  \n    Stretchy and perfect for bracelet making!\n  \nReviewed in the United States on August 16, 2024Size: 1 MMStyle: WhiteVerified Purchase\n\n\n\n\n\n\n\n  \n  \n    I make clay bead bracelets and I was using a different string, but listen GET THIS ONE!!!! The quality is SO much better and it works magnificent!\n  \nRead more\n  One person found this helpful\n    \n          \n              \n                  Helpful\n              \n          \n      Sending feedback...Thank you for your feedback.Sorry, we failed to record your vote. Please try again\n        Report",</v>
      </c>
      <c r="AU32" t="str" cm="1">
        <f t="array" ref="AU32">INDEX($P$43:$P$1000, (ROW()-ROW($AU$1))*6 + 1)</f>
        <v>https://www.amazon.com/Paxcoo-Elastic-Bracelet-Stretch-Jewelry/dp/B07D4J1MQ4?th=1&amp;linkCode=ll1&amp;tag=dividy-20&amp;linkId=07be973ee1cf8e5cf431bce24dc66e55&amp;language=en_US&amp;ref_=as_li_ss_tl</v>
      </c>
    </row>
    <row r="33" spans="1:47">
      <c r="AO33" t="str" cm="1">
        <f t="array" ref="AO33">INDEX($N$43:$N$1000, (ROW()-ROW($AO$1))*6 + 1)</f>
        <v>https://www.amazon.com/Wrapping-Covering-Bulletin-Bouquet-Supplies/dp/B0BQTYYVZH/ref=zg_bs_g_arts-crafts_d_sccl_32/133-8364463-3604600?psc</v>
      </c>
      <c r="AP33" t="str" cm="1">
        <f t="array" ref="AP33">INDEX($N$41:$N$1000, (ROW()-ROW($AP$1))*6 + 1)</f>
        <v>Vanhench Brown Wrapping Paper, Craft Paper, Kraft Paper 17.5\"x 1200\"(100'), Gift Wrapping Bulletin Board Arts &amp; Crafts, Bouquet Flower Table Covering Poster Packing Shipping Moving Supplies 70GSM 50LB</v>
      </c>
      <c r="AQ33" t="str" cm="1">
        <f t="array" ref="AQ33">INDEX($N$40:$N$1000, (ROW()-ROW($AQ$1))*6 + 1)</f>
        <v>https://c.media-amazon.com/images/I/61A7rxSxclL._AC_UL300_SR300,200_.jpg</v>
      </c>
      <c r="AR33" t="str" cm="1">
        <f t="array" ref="AR33">INDEX($N$42:$N$1000, (ROW()-ROW($AR$1))*6 + 1)</f>
        <v>Wrapping-Covering-Bulletin-Bouquet-Supplies</v>
      </c>
      <c r="AS33" t="str" cm="1">
        <f t="array" ref="AS33">INDEX($P$41:$P$1000, (ROW()-ROW($AS$1))*6 + 1)</f>
        <v xml:space="preserve">    "productDetails": "About this item                   【PREMIUM NON-COATED CLASSIC BROWN PAPER】Dimensions: 17.5\" x 1,200\" (100 feet) with a thickness of 120μm. Our kraft paper roll is produced using natural, pure, virgin pulp, ensuring superior quality. It is both flexible and soft, made entirely from 100% recycled materials originating from Canada. The unwaxed, uncoated design allows for excellent breathability, preventing moisture accumulation. Moreover, it is crafted from natural, child-safe materials.     【Thick and Reliable Paper】Made with industrial grade heavy duty paper, Vanhench brown wrapping paper roll is sturdy and thick, does not rip or tear easily. The kraft paper roll can be used as parcel packing paper, great protection for shipping, packing and moving, better alternative to newsprint paper sheets and construction paper for arts and crafts paper. Meets your needs for everyday use.     【Great Craft Art Supplies】Unleash your creativity with this unwaxed and uncoated brown craft art paper, it can be used for arts and crafts, drawing supplies, coloring, painting, flower wrapping, gift wrapping, bouquet wrapping, packing, protecting floors, halloween decorations and more. Use these brown paper rolls for acrylic paint, oil paints, chalk, crayon, markers, felt pens, finger painting, origami, watercolor and tempera paint, which can be cut down to any size or shape.     【Great Wrapping Paper for Home, School and Office Supplies】 Use it for wrapping Christmas, birthday, mother day, valentines day gifts or wedding gifts. Great as wrapping paper, craft paper, poster paper, packing paper for moving, kraft paper, brown paper roll, flower wrapping paper, bouquet wrapping paper, bulletin board paper.     【We Care About All Customers】As a professional wrapping paper manufacturer, we have professional research, development, design, manufacturing, testing, sales links, after-sales guarantee, and one-stop service for many wrapping supplies. This comprehensive approach allows us to deliver wrapping paper that not only meets but exceeds your expectations, where every wrap tells a story of elegance and style.       \n                            ›  See more product details",</v>
      </c>
      <c r="AT33" t="str" cm="1">
        <f t="array" ref="AT33">INDEX($P$42:$P$1000, (ROW()-ROW($AT$1))*6 + 1)</f>
        <v xml:space="preserve">    "customerReviews": "&lt;img src=\"https://c.media-amazon.com/images/S/amazon-avatars-global/default.png\"/&gt;Lauren5.0 out of 5 stars\n\n\n\n\n\n\n\n  \n  \n    Beautiful, Sturdy, and Versatile\n  \nReviewed in the United States on July 23, 2024Color: PinkSize: 17.5\" x 56'Verified Purchase\n\n\n\n\n\n\n\n  \n  \n    Purchased the pink color to crumple and fill the bottom of a large rope basket for a baby shower gift.  The thickness helped fill out the space and keep the baskets shape.  Did not rip and held up extremely well.  Was happy to find this beautiful color and affordable price to bring my gift to life.  Could easily be used for wrapping paper too!\n  \nRead more\n  2 people found this helpful\n    \n          \n              \n                  Helpful\n              \n          \n      Sending feedback...Thank you for your feedback.Sorry, we failed to record your vote. Please try again\n        Report\n  &lt;img src=\"https://c.media-amazon.com/images/S/amazon-avatars-global/c2fc213c-da87-46d4-8f5b-1c924bb4c57b._CR0%2C26%2C281%2C281_UX460_.jpg\"/&gt;Jennifer5.0 out of 5 stars\n\n\n\n\n\n\n\n  \n  \n    Exceptional Quality and Versatility: Vanhench Brown Wrapping Paper is a Crafting Essential\n  \nReviewed in the United States on August 12, 2024Color: BrownSize: 17.5\" x 100‘Verified Purchase\n\n\n\n\n\n\n\n  \n  \n    I recently used the Vanhench Brown Wrapping Paper (17.5\" x 1200\", 100'), and it has proven to be an exceptional choice for a variety of needs. Here’s why this wrapping paper stands out: High-Quality Craftsmanship: The 70GSM (50LB) kraft paper is durable and sturdy, making it ideal for a wide range of applications. Whether I’m wrapping gifts, covering bulletin boards, or using it for arts and crafts, the paper holds up well without tearing or easily crumpling.Generous Size: With 100 feet of paper, this roll offers outstanding value. The 17.5-inch width is perfect for wrapping larger items or covering surfaces, and the ample length ensures that I can handle multiple projects without needing to constantly replenish my supply.Versatile Uses: This kraft paper is incredibly versatile. I’ve used it for gift wrapping, creating bulletin board backgrounds, crafting custom posters, and even covering tables for events. It’s also great for packaging and shipping, providing a professional and eco-friendly touch.Natural and Classic Look: The brown kraft paper has a classic, rustic look that’s perfect for both formal and informal occasions. It complements various styles and adds a personal, handmade feel to any project.\n  \nRead more\n  \n    \n          \n              \n                  Helpful\n              \n          \n      Sending feedback...Thank you for your feedback.Sorry, we failed to record your vote. Please try again\n        Report\n  &lt;img src=\"https://c.media-amazon.com/images/S/amazon-avatars-global/b23e5515-66f1-416f-b0b1-9b4da4f4f4da._CR0%2C1%2C999%2C999_SX460_.jpg\"/&gt;Sarah5.0 out of 5 stars\n\n\n\n\n\n\n\n  \n  \n    This is the best paper\n  \nReviewed in the United States on September 3, 2024Color: BrownSize: 17.5\" x 100‘Verified Purchase\n\n\n\n\n\n\n\n  \n  \n    I use this paper to make “brown paper packages tied with string.”Yes, like the movie.The paper is easy to use and looks great. It is not see-through or transparent and doesn't tear easily. This paper could be used for countless craft projects. The possibilities are limitless.\n  \nRead more\n  \n    \n          \n              \n                  Helpful\n              \n          \n      Sending feedback...Thank you for your feedback.Sorry, we failed to record your vote. Please try again\n        Report\n  &lt;img src=\"https://c.media-amazon.com/images/S/amazon-avatars-global/default.png\"/&gt;witorwiser5.0 out of 5 stars\n\n\n\n\n\n\n\n  \n  \n    Good value, not too see thru or thick\n  \nReviewed in the United States on August 9, 2024Color: WhiteSize: 17.5\" x 100'Verified Purchase\n\n\n\n\n\n\n\n  \n  \n    Great for sign making -perfect size to put on a political sign backing. A little bit see through if there is writing underneath. Strong enough but does crinckle easily. Still looking for that butcher paper from the old days. One side is smooth and the other side is rougher. It does keep a good bend/ roll when you're working on it. Drafters dots work well but have a tendency to pull off the paper fibers a bit. Used in a large laminator and it worked well. Sharpies and alcohol markers do run through the other side.\n  \nRead more\n  One person found this helpful\n    \n          \n              \n                  Helpful\n              \n          \n      Sending feedback...Thank you for your feedback.Sorry, we failed to record your vote. Please try again\n        Report\n  &lt;img src=\"https://c.media-amazon.com/images/S/amazon-avatars-global/default.png\"/&gt;PJ5.0 out of 5 stars\n\n\n\n\n\n\n\n  \n  \n    Good quality\n  \nReviewed in the United States on July 19, 2024Color: BrownSize: 17.5\" x 100‘Verified Purchase\n\n\n\n\n\n\n\n  \n  \n    I used this to wrap a few different sized birthday gifts. I used natural gift bags and this natural paper for the gifts that didn’t fit in the gift bags. It is nice and sturdy. No smell. Thick paper roll. Worth the money and I would recommend this.\n  \nRead more\n\n\n\n\n\n\n\n\n\n\n\n \n  \t\t \n\n\n\n\n    \n        \n        \n            \n        \n            \n        \n        \n            \n            \n        \n        \n            \n            \n        \n    \n    \n        \n\n            \n                &lt;img src=\"https://c.media-amazon.com/images/S/amazon-avatars-global/default.png\"/&gt;PJ\n            \n\n            5.0 out of 5 stars\n            \n                Good quality\n            \n            \n            \n                \n                    \n                        \n                        \n                            \n                                \n                                \n                                    Reviewed in the United States on July 19, 2024\n                                \n                            \n                        \n                    \n                \n            \n        \n        \n            I used this to wrap a few different sized birthday gifts. I used natural gift bags and this natural paper for the gifts that didn’t fit in the gift bags. It is nice and sturdy. No smell. Thick paper roll. Worth the money and I would recommend this.\n        \n        \n            \n                Images in this review\n            \n            \n                \n                    \n                        \n                    \n                \n            \n        \n    \n        \n    \n\n\n\n\n\n   function toggleSeeAllView() {\n       P.when('A', 'cr-image-popover-controller').execute(function(A, imagePopoverController) {\n          imagePopoverController.toggleSeeAllView(true);\n       });\n   }\n\n\n       &lt;img alt=\"Customer image\" src=\"https://c.media-amazon.com/images/I/61wlHG5p7XL._SY88.jpg\" height=\"88\" width=\"100%\"/&gt;\n\n        P.when('A', 'cr-image-popover-controller').execute(function(A, imagePopoverController) {\n          A.on(\"a:popover:beforeShow:RMQ1Q73C3QX3O_gallerySection_main\", function(data) {\n            imagePopoverController.initImagePopover(\"RMQ1Q73C3QX3O\", \"[https://c.media-amazon.com/images/I/61wlHG5p7XL.jpg]\", data);\n          });\n        });\n    \n\n  One person found this helpful\n    \n          \n              \n                  Helpful\n              \n          \n      Sending feedback...Thank you for your feedback.Sorry, we failed to record your vote. Please try again\n        Report\n  &lt;img src=\"https://c.media-amazon.com/images/S/amazon-avatars-global/default.png\"/&gt;KIMBERLY4.0 out of 5 stars\n\n\n\n\n\n\n\n  \n  \n    It gets the job done\n  \nReviewed in the United States on May 26, 2024Color: BrownSize: 17.6\" x 150'Verified Purchase\n\n\n\n\n\n\n\n  \n  \n    I purchased this brown packing paper to use as an outside of package covering. I tend to reuse shipping boxes, and this helps cover the box so if it says anything like Priority or Express, I can still use the box without having to pay that service type. I reuse boxes, not services.  Anyway, this is not a thick paper, but it is not wafer thin, so it works pretty well. It would also be ideal for filling inside the box as well to keep stuff from shifting, easy to crunch up.\n  \nRead more\n  4 people found this helpful\n    \n          \n              \n                  Helpful\n              \n          \n      Sending feedback...Thank you for your feedback.Sorry, we failed to record your vote. Please try again\n        Report\n  &lt;img src=\"https://c.media-amazon.com/images/S/amazon-avatars-global/default.png\"/&gt;Kimberly5.0 out of 5 stars\n\n\n\n\n\n\n\n  \n  \n    Happy\n  \nReviewed in the United States on September 1, 2024Color: BrownSize: 36\" x 200'Verified Purchase\n\n\n\n\n\n\n\n  \n  \n    Will get again.  Great quality and is versatile.  It is not transparent and has a classic appearance.  Texture is great.\n  \nRead more\n  \n    \n          \n              \n                  Helpful\n              \n          \n      Sending feedback...Thank you for your feedback.Sorry, we failed to record your vote. Please try again\n        Report\n  &lt;img src=\"https://c.media-amazon.com/images/S/amazon-avatars-global/default.png\"/&gt;Ally5.0 out of 5 stars\n\n\n\n\n\n\n\n  \n  \n    Great Paper\n  \nReviewed in the United States on July 30, 2024Color: BrownSize: 17.5\" x 100‘Verified Purchase\n\n\n\n\n\n\n\n  \n  \n    I used this as the base to a charcuterie graze board, and it worked great!  It is a very thick roll, so it will last a long time which is also a plus, as it has many uses.  Worth the buy!\n  \nRead more\n  \n    \n          \n              \n                  Helpful\n              \n          \n      Sending feedback...Thank you for your feedback.Sorry, we failed to record your vote. Please try again\n        Report",</v>
      </c>
      <c r="AU33" t="str" cm="1">
        <f t="array" ref="AU33">INDEX($P$43:$P$1000, (ROW()-ROW($AU$1))*6 + 1)</f>
        <v>https://www.amazon.com/Wrapping-Covering-Bulletin-Bouquet-Supplies/dp/B0BQTYYVZH?th=1&amp;linkCode=ll1&amp;tag=dividy-20&amp;linkId=f5833de3951355c3fccf4604cd72ec68&amp;language=en_US&amp;ref_=as_li_ss_tl</v>
      </c>
    </row>
    <row r="34" spans="1:47">
      <c r="AO34" t="str" cm="1">
        <f t="array" ref="AO34">INDEX($N$43:$N$1000, (ROW()-ROW($AO$1))*6 + 1)</f>
        <v>https://www.amazon.com/WEMATE-Pencil-Aesthetic-Capacity-Canvas/dp/B0BJPDJ84Y/ref=zg_bs_g_arts-crafts_d_sccl_33/133-8364463-3604600?psc</v>
      </c>
      <c r="AP34" t="str" cm="1">
        <f t="array" ref="AP34">INDEX($N$41:$N$1000, (ROW()-ROW($AP$1))*6 + 1)</f>
        <v>WEMATE Back to School Supplies Pen Case, Large Pencil Case, Big Capacity Pencil Pouch Stationery Pen Bag, Storage High Capacity Bag Pouch Holder Box Organizer, Marker Pen Case for Women &amp; Men</v>
      </c>
      <c r="AQ34" t="str" cm="1">
        <f t="array" ref="AQ34">INDEX($N$40:$N$1000, (ROW()-ROW($AQ$1))*6 + 1)</f>
        <v>https://c.media-amazon.com/images/I/81p+37Dq0AL._AC_UL300_SR300,200_.jpg</v>
      </c>
      <c r="AR34" t="str" cm="1">
        <f t="array" ref="AR34">INDEX($N$42:$N$1000, (ROW()-ROW($AR$1))*6 + 1)</f>
        <v>WEMATE-Pencil-Aesthetic-Capacity-Canvas</v>
      </c>
      <c r="AS34" t="str" cm="1">
        <f t="array" ref="AS34">INDEX($P$41:$P$1000, (ROW()-ROW($AS$1))*6 + 1)</f>
        <v xml:space="preserve">    "productDetails": "No product details found",</v>
      </c>
      <c r="AT34" t="str" cm="1">
        <f t="array" ref="AT34">INDEX($P$42:$P$1000, (ROW()-ROW($AT$1))*6 + 1)</f>
        <v xml:space="preserve">    "customerReviews": "&lt;img src=\"https://c.media-amazon.com/images/S/amazon-avatars-global/3a9f401a-abc3-4981-ae27-115dc2d70a98._CR0%2C0%2C450%2C450_UX460_.jpg\"/&gt;BusyBeeMama5.0 out of 5 stars\n\n\n\n\n\n\n\n  \n  \n    Perfect for backpack\n  \nReviewed in the United States on August 29, 2024Color: GreyVerified Purchase\n\n\n\n\n\n\n\n  \n  \n    Great item for back to school gear. Sturdy and nice quality. Roomy for highlighters, pens, pencils, erasers and scientific calculator with chargers and post it notes. Looks professional and organized.\n  \nRead more\n  \n    \n          \n              \n                  Helpful\n              \n          \n      Sending feedback...Thank you for your feedback.Sorry, we failed to record your vote. Please try again\n        Report\n  &lt;img src=\"https://c.media-amazon.com/images/S/amazon-avatars-global/1d0d7062-dd8e-492b-a4c8-26ebf693eb92._CR0%2C0%2C375%2C375_UX460_.jpg\"/&gt;April5.0 out of 5 stars\n\n\n\n\n\n\n\n  \n  \n    Pencil case\n  \nReviewed in the United States on September 3, 2024Color: PurpleVerified Purchase\n\n\n\n\n\n\n\n  \n  \n    Great pencil case. Made well. Looks cute daughter loved it fits everything all in one.\n  \nRead more\n  \n    \n          \n              \n                  Helpful\n              \n          \n      Sending feedback...Thank you for your feedback.Sorry, we failed to record your vote. Please try again\n        Report\n  &lt;img src=\"https://c.media-amazon.com/images/S/amazon-avatars-global/default.png\"/&gt;Lea5.0 out of 5 stars\n\n\n\n\n\n\n\n  \n  \n    Quality\n  \nReviewed in the United States on August 15, 2024Color: Light GreyVerified Purchase\n\n\n\n\n\n\n\n  \n  \n    The color is great and the craftsmanship is right.  Fits all my school supply and it looks trendy.\n  \nRead more\n  \n    \n          \n              \n                  Helpful\n              \n          \n      Sending feedback...Thank you for your feedback.Sorry, we failed to record your vote. Please try again\n        Report\n  &lt;img src=\"https://c.media-amazon.com/images/S/amazon-avatars-global/default.png\"/&gt;Amber Diaz4.0 out of 5 stars\n\n\n\n\n\n\n\n  \n  \n    Amazing Quality BUT too small. only large enough for necessities!\n  \nReviewed in the United States on August 1, 2024Color: PinkVerified Purchase\n\n\n\n\n\n\n\n  \n  \n    Perfect size to slip into small backpack, but doesn’t store much! Small, but the quality makes up for it! I use it for school, and it’s pretty easy to get to and use. Looks okay, not terribly aesthetic but still nice looking. Nice metal zippers, and versatile.\n  \nRead more\n  One person found this helpful\n    \n          \n              \n                  Helpful\n              \n          \n      Sending feedback...Thank you for your feedback.Sorry, we failed to record your vote. Please try again\n        Report\n  &lt;img src=\"https://c.media-amazon.com/images/S/amazon-avatars-global/default.png\"/&gt;Silvia5.0 out of 5 stars\n\n\n\n\n\n\n\n  \n  \n    Sturdy and convenient\n  \nReviewed in the United States on July 22, 2024Color: PinkVerified Purchase\n\n\n\n\n\n\n\n  \n  \n    Bought this to use as a make up case. Was using the type that stand and got tired of having to dig through it or empty it to find the smaller items. With this case, it all fits nicely and every is easy to access, even the smaller items. Brushes stayed organized and don't dirty the rest of the items.\n  \nRead more\n  One person found this helpful\n    \n          \n              \n                  Helpful\n              \n          \n      Sending feedback...Thank you for your feedback.Sorry, we failed to record your vote. Please try again\n        Report\n  &lt;img src=\"https://c.media-amazon.com/images/S/amazon-avatars-global/default.png\"/&gt;Blake H5.0 out of 5 stars\n\n\n\n\n\n\n\n  \n  \n    Great value\n  \nReviewed in the United States on August 31, 2024Color: BlueVerified Purchase\n\n\n\n\n\n\n\n  \n  \n    Fits everything I need it to, made well.\n  \nRead more\n  \n    \n          \n              \n                  Helpful\n              \n          \n      Sending feedback...Thank you for your feedback.Sorry, we failed to record your vote. Please try again\n        Report\n  &lt;img src=\"https://c.media-amazon.com/images/S/amazon-avatars-global/default.png\"/&gt;Amazon Customer5.0 out of 5 stars\n\n\n\n\n\n\n\n  \n  \n    Great pencil pouch\n  \nReviewed in the United States on July 21, 2024Color: Light GreyVerified Purchase\n\n\n\n\n\n\n\n  \n  \n    It’s great, has lots of pockets, not too big or too small\n  \nRead more\n  \n    \n          \n              \n                  Helpful\n              \n          \n      Sending feedback...Thank you for your feedback.Sorry, we failed to record your vote. Please try again\n        Report\n  &lt;img src=\"https://c.media-amazon.com/images/S/amazon-avatars-global/default.png\"/&gt;Ruby M. Clark5.0 out of 5 stars\n\n\n\n\n\n\n\n  \n  \n    Perfect pencil case\n  \nReviewed in the United States on August 19, 2024Color: Light GreyVerified Purchase\n\n\n\n\n\n\n\n  \n  \n    I love pencil cases.  I think it is because they remind me of grade school.  I use pencil cases at work and at home to organize pencils, pens, markers, erasers, rulers, etc.  This pencil case is the perfect size to corral all my colored pencils for the Bible studies that I do.  I also use it as something to lean my phone on to get a good angle when I am looking at videos.  Great pencil case.\n  \nRead more\n  \n    \n          \n              \n                  Helpful\n              \n          \n      Sending feedback...Thank you for your feedback.Sorry, we failed to record your vote. Please try again\n        Report",</v>
      </c>
      <c r="AU34" t="str" cm="1">
        <f t="array" ref="AU34">INDEX($P$43:$P$1000, (ROW()-ROW($AU$1))*6 + 1)</f>
        <v>https://www.amazon.com/WEMATE-Pencil-Aesthetic-Capacity-Canvas/dp/B0BJPDJ84Y?psc=&amp;linkCode=ll1&amp;tag=dividy-20&amp;linkId=4f6969c1b31e19b5e447c9192a64acef&amp;language=en_US&amp;ref_=as_li_ss_tl</v>
      </c>
    </row>
    <row r="35" spans="1:47">
      <c r="AO35" t="str" cm="1">
        <f t="array" ref="AO35">INDEX($N$43:$N$1000, (ROW()-ROW($AO$1))*6 + 1)</f>
        <v>https://www.amazon.com/Redtwo-Bracelet-Making-Jewelry-Polymer/dp/B09X9DPDBQ/ref=zg_bs_g_arts-crafts_d_sccl_34/133-8364463-3604600?psc</v>
      </c>
      <c r="AP35" t="str" cm="1">
        <f t="array" ref="AP35">INDEX($N$41:$N$1000, (ROW()-ROW($AP$1))*6 + 1)</f>
        <v>Redtwo 5100 Clay Beads Bracelet Making Kit, Flat Preppy Beads for Friendship Jewelry Making,Polymer Heishi Beads with Charms Gifts for Teen Girls Crafts for Girls Ages 8-12</v>
      </c>
      <c r="AQ35" t="str" cm="1">
        <f t="array" ref="AQ35">INDEX($N$40:$N$1000, (ROW()-ROW($AQ$1))*6 + 1)</f>
        <v>https://c.media-amazon.com/images/I/81zT3TwsJcL._AC_UL300_SR300,200_.jpg</v>
      </c>
      <c r="AR35" t="str" cm="1">
        <f t="array" ref="AR35">INDEX($N$42:$N$1000, (ROW()-ROW($AR$1))*6 + 1)</f>
        <v>Redtwo-Bracelet-Making-Jewelry-Polymer</v>
      </c>
      <c r="AS35" t="str" cm="1">
        <f t="array" ref="AS35">INDEX($P$41:$P$1000, (ROW()-ROW($AS$1))*6 + 1)</f>
        <v xml:space="preserve">    "productDetails": "About this item                   PERFECT BRACELET MAKING KIT: All you need included,about 4600 pcs flat polymer clay beads and 500 pcs charms kit( contains letter beads, number beads, heart beads, gold beads, spacer beads, clay beads charms, lobster clasp, etc.),1 rolls of stretchy strings, a scissors, 1 plastic tweezers ,This complete, expansive jewelry making kit is filled with endless possibilities to be imaginative, to meet all your needs for bracelet making &amp; jewelry making.     PREMIUM QUALITY-SAFE TO USE:The diameter of clay heishi beads is 6mm with a 2mm hole and the thickness is 1mm.we stand by our materials, the premium polymer clay beads are handmade with soft clay, so they are safe, eco-friendly, waterproof, skin-friendly and can be worn every day without fading quickly. All materials provided are completely safe and kid-friendly for ages 6+.     TO GOT THE GIRLS BUSY: Parents can accompany your children to design various diy jewelry, such as bracelets, necklaces, earrings, anklets, keychains, diy crafts, etc..You can make it super cute! It is great for kids and they will learn new things,more to create fun, beautiful pieces, Children will spend hours creating,So much better use of children time than starting at phone.     PERFECT GIFT CHOICE: Why not consider giving this fun bracelets making kit as a gift? This clay bead kit is popular gifts for kids or adult who like to express imagination.A meaningful and cheerful gift choice for birthdays, valentine's day, mother's day, Christmas, thanksgiving day, etc.You can also make unique bracelet and necklace give these friendship bracelets gifts to friends separately. Who doesn’t love a fun bracelet?     QUALITY PROMISE: Customer complete satisfaction is very important to us. If you find any problem with our beads, please feel free to contact us. We promise to give you a satisfactory solution within 24 hours. Thank you for supporting our brand REDTWO.       \n                            ›  See more product details",</v>
      </c>
      <c r="AT35" t="str" cm="1">
        <f t="array" ref="AT35">INDEX($P$42:$P$1000, (ROW()-ROW($AT$1))*6 + 1)</f>
        <v xml:space="preserve">    "customerReviews": "&lt;img src=\"https://c.media-amazon.com/images/S/amazon-avatars-global/default.png\"/&gt;Lee C.5.0 out of 5 stars\n\n\n\n\n\n\n\n  \n  \n    Tons of fun!!\n  \nReviewed in the United States on May 15, 2024Color: 18 ColorsVerified Purchase\n\n\n\n\n\n\n\n  \n  \n    As a parent, I'm always on the lookout for creative and engaging activities to keep my child entertained, and the Redtwo 5100 Clay Beads Bracelet Making Kit is a definite winner. This kit is packed with everything needed to create beautiful and personalized bracelets, making it perfect for young crafters ages 8-12. The clay beads are vibrant and fun to work with, and the flat preppy style adds a trendy touch to the finished bracelets. I love that the kit includes a variety of charms, allowing my child to customize each bracelet to their liking. The beads are high-quality and easy to string, making it easy for kids to create professional-looking jewelry pieces. Plus, the kit comes with clear instructions that are easy to follow, ensuring that even beginners can quickly get the hang of bracelet making. Whether your child is crafting solo or hosting a jewelry-making party with friends, this kit is sure to provide hours of creative fun. I highly recommend the Redtwo 5100 Clay Beads Bracelet Making Kit to parents looking for a fun and engaging craft activity for their child.\n  \nRead more\n  6 people found this helpful\n    \n          \n              \n                  Helpful\n              \n          \n      Sending feedback...Thank you for your feedback.Sorry, we failed to record your vote. Please try again\n        Report\n  &lt;img src=\"https://c.media-amazon.com/images/S/amazon-avatars-global/default.png\"/&gt;Lauren5.0 out of 5 stars\n\n\n\n\n\n\n\n  \n  \n    More than expected\n  \nReviewed in the United States on July 17, 2024Color: 18 ColorsVerified Purchase\n\n\n\n\n\n\n\n  \n  \n    This clay bead kit was perfect. It included everything it was supposed to have, and even a few extras (I’ll break down the count for you below). I’m actually surprise at how much they were able to fit in this thin case. The only negative I have is that I wish the case had more sectioned areas on the bottom side, instead of two large compartments. But I can work around that. And the tweezers are just plastic, but they are more sturdy than others I’ve seen. I don’t use tweezers while making things with the beads so that doesn’t bother me. I really love that you have everything you need all in the same case, including the string and scissors.The letter beads were even better quality that in other kits I have purchased, and the clay beads are more consistent in thickness.I didn’t count the clay beads or letter beads. But based on the volume of the letter beads compared to others I did count, I’m confident that the amount they claim is included is true or even under what you actually get (meaning that you get more than expected). And since all of the other beads exceeded how many they said would be there, I’m really happy with this set. I’ve gotten some in the past that did not have what it said it would include.Individual Bead counts:Clay Fruit charms - 21 (18 expected)Cube spacers - 26 (25 expected)Star spacers - 28 (25 expected)Circle spacers - 26 (25 expected)Lobster clasps - 19 (17 expected)Jump rings - 48 (45 expected)Clamshell beads - 44 (40 expected)Heart beads - 55 (45 expected)Number beads - 55 (45 expected)Shells - 6 (6 expected)Starfish charms - 11 (8 expected)Various charms - 8 (8 expected, designs as shown in listing image)This kit definitely exceeded my expectations and I’m very happy with it.\n  \nRead more\n\n\n\n\n\n\n\n\n\n\n\n \n  \t\t \n\n\n\n\n    \n        \n        \n            \n        \n            \n        \n        \n            \n            \n        \n        \n            \n            \n        \n    \n    \n        \n\n            \n                &lt;img src=\"https://c.media-amazon.com/images/S/amazon-avatars-global/default.png\"/&gt;Lauren\n            \n\n            5.0 out of 5 stars\n            \n                More than expected\n            \n            \n            \n                \n                    \n                        \n                        \n                            \n                                \n                                \n                                    Reviewed in the United States on July 17, 2024\n                                \n                            \n                        \n                    \n                \n            \n        \n        \n            This clay bead kit was perfect. It included everything it was supposed to have, and even a few extras (I’ll break down the count for you below). I’m actually surprise at how much they were able to fit in this thin case. The only negative I have is that I wish the case had more sectioned areas on the bottom side, instead of two large compartments. But I can work around that. And the tweezers are just plastic, but they are more sturdy than others I’ve seen. I don’t use tweezers while making things with the beads so that doesn’t bother me. I really love that you have everything you need all in the same case, including the string and scissors.The letter beads were even better quality that in other kits I have purchased, and the clay beads are more consistent in thickness.I didn’t count the clay beads or letter beads. But based on the volume of the letter beads compared to others I did count, I’m confident that the amount they claim is included is true or even under what you actually get (meaning that you get more than expected). And since all of the other beads exceeded how many they said would be there, I’m really happy with this set. I’ve gotten some in the past that did not have what it said it would include.Individual Bead counts:Clay Fruit charms - 21 (18 expected)Cube spacers - 26 (25 expected)Star spacers - 28 (25 expected)Circle spacers - 26 (25 expected)Lobster clasps - 19 (17 expected)Jump rings - 48 (45 expected)Clamshell beads - 44 (40 expected)Heart beads - 55 (45 expected)Number beads - 55 (45 expected)Shells - 6 (6 expected)Starfish charms - 11 (8 expected)Various charms - 8 (8 expected, designs as shown in listing image)This kit definitely exceeded my expectations and I’m very happy with it.\n        \n        \n            \n                Images in this review\n            \n            \n                \n                    \n                        \n                    \n                        \n                    \n                        \n                    \n                \n            \n        \n    \n        \n    \n\n\n\n\n\n   function toggleSeeAllView() {\n       P.when('A', 'cr-image-popover-controller').execute(function(A, imagePopoverController) {\n          imagePopoverController.toggleSeeAllView(true);\n       });\n   }\n\n\n       &lt;img alt=\"Customer image\" src=\"https://c.media-amazon.com/images/I/71EI0LVEICL._SY88.jpg\" height=\"88\" width=\"100%\"/&gt;&lt;img alt=\"Customer image\" src=\"https://c.media-amazon.com/images/I/71Hi7IfSfTL._SY88.jpg\" height=\"88\" width=\"100%\"/&gt;&lt;img alt=\"Customer image\" src=\"https://c.media-amazon.com/images/I/719IB2YzCPL._SY88.jpg\" height=\"88\" width=\"100%\"/&gt;\n\n        P.when('A', 'cr-image-popover-controller').execute(function(A, imagePopoverController) {\n          A.on(\"a:popover:beforeShow:R1VQOJBL2O1XQV_gallerySection_main\", function(data) {\n            imagePopoverController.initImagePopover(\"R1VQOJBL2O1XQV\", \"[https://c.media-amazon.com/images/I/71EI0LVEICL.jpg, https://c.media-amazon.com/images/I/71Hi7IfSfTL.jpg, https://c.media-amazon.com/images/I/719IB2YzCPL.jpg]\", data);\n          });\n        });\n    \n\n  3 people found this helpful\n    \n          \n              \n                  Helpful\n              \n          \n      Sending feedback...Thank you for your feedback.Sorry, we failed to record your vote. Please try again\n        Report\n  &lt;img src=\"https://c.media-amazon.com/images/S/amazon-avatars-global/default.png\"/&gt;karen hoagland5.0 out of 5 stars\n\n\n\n\n\n\n\n  \n  \n    Makes a wonderful gift\n  \nReviewed in the United States on July 8, 2024Color: 18 ColorsVerified Purchase\n\n\n\n\n\n\n\n  \n  \n    I gave it to my granddaughter for a birthday gift. She loves it. There’s a ton of pieces and extra cute things like shells to make jewelry with, well worth the money!\n  \nRead more\n  One person found this helpful\n    \n          \n              \n                  Helpful\n              \n          \n      Sending feedback...Thank you for your feedback.Sorry, we failed to record your vote. Please try again\n        Report\n  &lt;img src=\"https://c.media-amazon.com/images/S/amazon-avatars-global/default.png\"/&gt;Matthew Hart4.0 out of 5 stars\n\n\n\n\n\n\n\n  \n  \n    Great set!\n  \nReviewed in the United States on July 4, 2024Color: 18 ColorsVerified Purchase\n\n\n\n\n\n\n\n  \n  \n    Such a great value for the price! Lots of colors and fun to use. I do wish more care had been taken with the alphabet beads to make sure there was a good variety in the pack. Disproportionate amount of K’s, V’s, M’s, and Q’s; not enough vowels or more commonly used letters like R, N, L, H, etc. But for the price I can easily supplement with bulk bags from a craft store.\n  \nRead more\n  4 people found this helpful\n    \n          \n              \n                  Helpful\n              \n          \n      Sending feedback...Thank you for your feedback.Sorry, we failed to record your vote. Please try again\n        Report\n  &lt;img src=\"https://c.media-amazon.com/images/S/amazon-avatars-global/default.png\"/&gt;Jen5.0 out of 5 stars\n\n\n\n\n\n\n\n  \n  \n    Good kit\n  \nReviewed in the United States on August 7, 2024Color: 18 ColorsVerified Purchase\n\n\n\n\n\n\n\n  \n  \n    Plenty of beads to get my daughter started on bracelet making. Great colors and assortment.\n  \nRead more\n  \n    \n          \n              \n                  Helpful\n              \n          \n      Sending feedback...Thank you for your feedback.Sorry, we failed to record your vote. Please try again\n        Report\n  &lt;img src=\"https://c.media-amazon.com/images/S/amazon-avatars-global/default.png\"/&gt;Riss5.0 out of 5 stars\n\n\n\n\n\n\n\n  \n  \n    Lots of beads and accessories\n  \nReviewed in the United States on August 2, 2024Color: 18 ColorsVerified Purchase\n\n\n\n\n\n\n\n  \n  \n    This is a great bracelet kit for the money. I was so impressed by it that we gifted it to a friend of my daughter’s for her birthday. The elastic is decent quality and the beads are soft instead of being hard plastic or shells. It makes them more comfortable to wear, in my opinion.\n  \nRead more\n  One person found this helpful\n    \n          \n              \n                  Helpful\n              \n          \n      Sending feedback...Thank you for your feedback.Sorry, we failed to record your vote. Please try again\n        Report\n  &lt;img src=\"https://c.media-amazon.com/images/S/amazon-avatars-global/8becdd44-9035-4b2b-b590-2162ee0b567f._CR186%2C0%2C748%2C748_SX460_.jpg\"/&gt;Amy Moon5.0 out of 5 stars\n\n\n\n\n\n\n\n  \n  \n    7 year olds birthday gift\n  \nReviewed in the United States on August 26, 2024Color: 18 ColorsVerified Purchase\n\n\n\n\n\n\n\n  \n  \n    I got this for my friend’s 7 year old girl. She was super excited. It comes with so many pieces/ beads. Cute colors. It looks like good quality. They come in a compact case. She will be able to make many different types of jewelry, keychains, etc.\n  \nRead more\n  \n    \n          \n              \n                  Helpful\n              \n          \n      Sending feedback...Thank you for your feedback.Sorry, we failed to record your vote. Please try again\n        Report\n  &lt;img src=\"https://c.media-amazon.com/images/S/amazon-avatars-global/default.png\"/&gt;Astaysha Hewitt5.0 out of 5 stars\n\n\n\n\n\n\n\n  \n  \n    Super fun!\n  \nReviewed in the United States on July 30, 2024Color: 18 ColorsVerified Purchase\n\n\n\n\n\n\n\n  \n  \n    This is was a great clay bead kit! Lots of color options and kept the kids and adults busy for hours! I would say that I wound up using different string simply because the string included in the kit was difficult to tie.\n  \nRead more\n  One person found this helpful\n    \n          \n              \n                  Helpful\n              \n          \n      Sending feedback...Thank you for your feedback.Sorry, we failed to record your vote. Please try again\n        Report",</v>
      </c>
      <c r="AU35" t="str" cm="1">
        <f t="array" ref="AU35">INDEX($P$43:$P$1000, (ROW()-ROW($AU$1))*6 + 1)</f>
        <v>https://www.amazon.com/Redtwo-Bracelet-Making-Jewelry-Polymer/dp/B09X9DPDBQ?psc=&amp;linkCode=ll1&amp;tag=dividy-20&amp;linkId=cfc0435a32383e7793c461851e04e819&amp;language=en_US&amp;ref_=as_li_ss_tl</v>
      </c>
    </row>
    <row r="36" spans="1:47">
      <c r="AO36" t="str" cm="1">
        <f t="array" ref="AO36">INDEX($N$43:$N$1000, (ROW()-ROW($AO$1))*6 + 1)</f>
        <v>https://www.amazon.com/Fairfield-Original-Polyester-Decorations-Machine-Washable/dp/B002OUP6JE/ref=zg_bs_g_arts-crafts_d_sccl_35/133-8364463-3604600?psc</v>
      </c>
      <c r="AP36" t="str" cm="1">
        <f t="array" ref="AP36">INDEX($N$41:$N$1000, (ROW()-ROW($AP$1))*6 + 1)</f>
        <v>Fairfield The Original Poly-Fil, Premium Polyester Fiber Fill, Soft Pillow Stuffing, Stuffing for Stuffed Animals, Toys, Cloud Decorations, and More, Machine-Washable Poly-Fil Fiber Fill, 5 lbs. Box</v>
      </c>
      <c r="AQ36" t="str" cm="1">
        <f t="array" ref="AQ36">INDEX($N$40:$N$1000, (ROW()-ROW($AQ$1))*6 + 1)</f>
        <v>https://c.media-amazon.com/images/I/71haruh5yEL._AC_UL300_SR300,200_.jpg</v>
      </c>
      <c r="AR36" t="str" cm="1">
        <f t="array" ref="AR36">INDEX($N$42:$N$1000, (ROW()-ROW($AR$1))*6 + 1)</f>
        <v>Fairfield-Original-Polyester-Decorations-Machine-Washable</v>
      </c>
      <c r="AS36" t="str" cm="1">
        <f t="array" ref="AS36">INDEX($P$41:$P$1000, (ROW()-ROW($AS$1))*6 + 1)</f>
        <v xml:space="preserve">    "productDetails": "100% Polyester     Made in US     Premium Polyester Fiber Fill: Experience softness like never before with Fairfield’s Original Poly-Fil. Our special blend of 100% polyester fibers has superior resiliency and a smooth consistency, ensuring that the fibers do not bunch.     Pillow Stuffing: This premium-quality Poly-fil fiberfill stuffing is ideal for giving your pillows the perfect fluff. Now, enjoy a comfortable rest every time you lay your head on your soft, polyester-filled pillow.     Stuffing for Stuffed Animals: Our Poly-fil fiberfill is also great for giving that squishy, comfortable feeling to hand-made dolls, toys, and animals. They are also perfect for putting up some cloud decor to enhance a space and giving it a fun look.     Safe to Use: The Original Poly-Fil from Fairfield is hypoallergenic and contains no chemicals or flame retardants, making it safe for the use of children in their creative ventures. The polyester fiberfill is made in the USA from recycled materials.     Machine-washable Poly-Fil: Machine wash on gentle with warm water. Air dry or tumble dry on the air or low heat setting. Fiber may shift during laundering; gently massage the project with your fingertips to move the fiber stuffing back into place.       \n                            ›  See more product details",</v>
      </c>
      <c r="AT36" t="str" cm="1">
        <f t="array" ref="AT36">INDEX($P$42:$P$1000, (ROW()-ROW($AT$1))*6 + 1)</f>
        <v xml:space="preserve">    "customerReviews": "&lt;img src=\"https://c.media-amazon.com/images/S/amazon-avatars-global/default.png\"/&gt;Luke5.0 out of 5 stars\n\n\n\n\n\n\n\n  \n  \n    Gave the wife access to the Amazon account.  Holy Guacamole\n  \nReviewed in the United States on July 26, 2024Size: 6.5 lbVerified Purchase\n\n\n\n\n\n\n\n  \n  \n    Stuff like this never stops coming to the front door.  Arrived in good condition.  Works as intended.  Great value.\n  \nRead more\n  12 people found this helpful\n    \n          \n              \n                  Helpful\n              \n          \n      Sending feedback...Thank you for your feedback.Sorry, we failed to record your vote. Please try again\n        Report\n  &lt;img src=\"https://c.media-amazon.com/images/S/amazon-avatars-global/default.png\"/&gt;Vicktoria Lucena5.0 out of 5 stars\n\n\n\n\n\n\n\n  \n  \n    Versatile and High-Quality Polyester Fiber Fill\n  \nReviewed in the United States on September 3, 2024Size: 32 ozVerified Purchase\n\n\n\n\n\n\n\n  \n  \n    The Fairfield Original Poly-Fil is a fantastic choice for all your stuffing needs. Whether you’re working on pillows, stuffed animals, toys, or decorative projects, this premium polyester fiber fill delivers the softness and support needed to achieve great results.The 32-ounce bag provides plenty of filling, making it easy to complete multiple projects with just one purchase. The fiber fill is fluffy and consistent, with no clumping or uneven texture, which ensures that your creations come out smooth and evenly stuffed.One of the best features of this Poly-Fil is its versatility. It’s perfect for a wide range of crafts and projects, from creating plush toys to adding extra padding to cushions or pillows. It’s also machine-washable, which is a huge plus, especially for items that might need frequent cleaning, like stuffed animals or pillows.The fiber fill is easy to work with and molds well to different shapes, making it ideal for both large and small projects. It’s also lightweight, yet provides excellent volume and resilience, so your projects stay looking full and plush over time.Overall, Fairfield’s Original Poly-Fil is a high-quality, reliable option for anyone in need of soft, durable stuffing for a variety of crafting and sewing projects.\n  \nRead more\n  \n    \n          \n              \n                  Helpful\n              \n          \n      Sending feedback...Thank you for your feedback.Sorry, we failed to record your vote. Please try again\n        Report\n  &lt;img src=\"https://c.media-amazon.com/images/S/amazon-avatars-global/6fbfdc63-895e-418b-ba77-5bd423339e52._CR0%2C0%2C374%2C374_UX460_.jpg\"/&gt;Sarah I.5.0 out of 5 stars\n\n\n\n\n\n\n\n  \n  \n    Great Value for Amount\n  \nReviewed in the United States on July 17, 2024Size: 6.5 lbVerified Purchase\n\n\n\n\n\n\n\n  \n  \n    This box of Poly-Fill was the perfect size for what I used it for. I used this for a “Moon and Stars” themed baby shower, to create a cloud appearance as part of the centerpieces. It worked perfectly, and everyone loved the centerpieces!\n  \nRead more\n\n\n\n\n\n\n\n\n\n\n\n \n  \t\t \n\n\n\n\n    \n        \n        \n            \n        \n            \n        \n        \n            \n            \n        \n        \n            \n            \n        \n    \n    \n        \n\n            \n                &lt;img src=\"https://c.media-amazon.com/images/S/amazon-avatars-global/6fbfdc63-895e-418b-ba77-5bd423339e52._CR0%2C0%2C374%2C374_UX460_.jpg\"/&gt;Sarah I.\n            \n\n            5.0 out of 5 stars\n            \n                Great Value for Amount\n            \n            \n            \n                \n                    \n                        \n                        \n                            \n                                \n                                \n                                    Reviewed in the United States on July 17, 2024\n                                \n                            \n                        \n                    \n                \n            \n        \n        \n            This box of Poly-Fill was the perfect size for what I used it for. I used this for a “Moon and Stars” themed baby shower, to create a cloud appearance as part of the centerpieces. It worked perfectly, and everyone loved the centerpieces!\n        \n        \n            \n                Images in this review\n            \n            \n                \n                    \n                        \n                    \n                \n            \n        \n    \n        \n    \n\n\n\n\n\n   function toggleSeeAllView() {\n       P.when('A', 'cr-image-popover-controller').execute(function(A, imagePopoverController) {\n          imagePopoverController.toggleSeeAllView(true);\n       });\n   }\n\n\n       &lt;img alt=\"Customer image\" src=\"https://c.media-amazon.com/images/I/81OjA2K6uIL._SY88.jpg\" height=\"88\" width=\"100%\"/&gt;\n\n        P.when('A', 'cr-image-popover-controller').execute(function(A, imagePopoverController) {\n          A.on(\"a:popover:beforeShow:RWST1NWB6DQAC_gallerySection_main\", function(data) {\n            imagePopoverController.initImagePopover(\"RWST1NWB6DQAC\", \"[https://c.media-amazon.com/images/I/81OjA2K6uIL.jpg]\", data);\n          });\n        });\n    \n\n  2 people found this helpful\n    \n          \n              \n                  Helpful\n              \n          \n      Sending feedback...Thank you for your feedback.Sorry, we failed to record your vote. Please try again\n        Report\n  &lt;img src=\"https://c.media-amazon.com/images/S/amazon-avatars-global/default.png\"/&gt;Rachel5.0 out of 5 stars\n\n\n\n\n\n\n\n  \n  \n    reliable stuffing\n  \nReviewed in the United States on September 4, 2024Size: 5 lbVerified Purchase\n\n\n\n\n\n\n\n  \n  \n    This brand always seems to be the best value and its available everywhere! I've used it for dolls, stuffed animals, crochet projects, pillows, and random other things. I dislike the mess of tiny shreds of fibers that fall out when I grab clumps of stuffing out of the bag, but its a minor thing for me, I just brush it off of myself and my project. This stuffing is forgivable enough that I can stuff and re-stuff something if I'm unhappy with how I did the first time; it will be slightly clumped up but still very plush.\n  \nRead more\n  \n    \n          \n              \n                  Helpful\n              \n          \n      Sending feedback...Thank you for your feedback.Sorry, we failed to record your vote. Please try again\n        Report\n  &lt;img src=\"https://c.media-amazon.com/images/S/amazon-avatars-global/default.png\"/&gt;beas335.0 out of 5 stars\n\n\n\n\n\n\n\n  \n  \n    Love It\n  \nReviewed in the United States on August 22, 2024Size: 32 ozVerified Purchase\n\n\n\n\n\n\n\n  \n  \n    I purchased this polyfil for filling for several memory bears and I love it.  I have used several different brands, and I love that this brand isn't messy.  I have used some fill that just makes a mess.  This isn't that.  I am going purchase more of this brand.  Again, it works perfect for filling my little bears and is easy to work with.\n  \nRead more\n  \n    \n          \n              \n                  Helpful\n              \n          \n      Sending feedback...Thank you for your feedback.Sorry, we failed to record your vote. Please try again\n        Report\n  &lt;img src=\"https://c.media-amazon.com/images/S/amazon-avatars-global/default.png\"/&gt;Brooke Gray4.0 out of 5 stars\n\n\n\n\n\n\n\n  \n  \n    Great product, and great price.\n  \nReviewed in the United States on August 23, 2024Size: 32 ozVerified Purchase\n\n\n\n\n\n\n\n  \n  \n    Loved the price and the product.  Use this for stuffing for pillows I make.  Would recommend.\n  \nRead more\n  \n    \n          \n              \n                  Helpful\n              \n          \n      Sending feedback...Thank you for your feedback.Sorry, we failed to record your vote. Please try again\n        Report\n  &lt;img src=\"https://c.media-amazon.com/images/S/amazon-avatars-global/b1b214c5-2810-4c56-9450-184f486b3a84._CR0%2C28%2C276%2C276_UX460_.jpg\"/&gt;Art-of-Zen Digital5.0 out of 5 stars\n\n\n\n\n\n\n\n  \n  \n    Poly-Fil Is Literally Heaven In A 20lb Box\n  \nReviewed in the United States on January 27, 2023Size: 20 lbVerified Purchase\n\n\n\n\n\n\n\n  \n  \n    Let me preface this by saying that this was life changing for me, largely due to chronic pain from an accident, which also led to uneven furniture wear. When a drunk driver hit me while I was crossing the street, then left me for dead roughly 5 years ago, several metal plates were put into the right side of my face. Everything changed drastically after that, and one of those things was a new tendency to lean, or slouch in the opposite direction of where the plates are. The other issue is that one of those many plates is around my right eye, so even the softest pillow can feel as though it’s pushing the plate in. What wound up happening to all of my pillows and furniture was uneven wear. My furniture still looked brand new, but the couch cushions and throw pillows all looked somewhat deflated on one side, and it became difficult to sit on my couch due to the uneven wear. It seemed like the only sensible thing was to buy a new couch, new throw pillows and even a new mattress.Looking online for other solutions to this problem resulted in discovering Poly-Fil. It made the most sense to get a 20 pound box so that it would be there whenever it was needed. After taking a chance and ordering it, my girlfriend and I began taking the zippered couch cushion covers off and filling in the bottom area where the uneven areas were. Then my girlfriend made small incisions into the throw pillows and stuffed those with Poly-Fil as well. To say that this was a game changer would be a huge understatement. Once we sat on the couch, it felt brand new again, and my nerve pain wasn’t increased due to lack of soft plush pillow and couch seat support. At that point, the pillows that would normally be replaced every 6 months were filled with Poly-Fil as well. It was so amazing that anything we could find that could handle extra Poly-Fil was also stuffed. Poly-Fil is literally heaven in a 20 pound box. It’s strong, yet soft, and the pillows that would normally be thrown out for new ones every 6 months haven’t needed to be changed in well over a year and a half. Just the feeling of having soft, cushy support back, and realizing that even with my new tendency to lean to the opposite side of my accident plates could be addressed for roughly the price of a large popcorn and 2 movie tickets at a BTX theater is absolutely incredible. This is worth every single penny because now my couch and every pillow in my apartment feels and looks absolutely brand new again. My concerns of having to buy a new couch aren’t even a passing thought anymore. While the pillows still feel new, every once and a while I add more Poly-Fil to one side of each couch cushion to maintain its shape and comfort. Poly-fil is definitely a five star, game changing product me, and its saved me from having to buy a new couch, as well as an all new pillow set every few months. It’ll never get rid of my chronic pain, but, when sleep is possible, for the few precious, sometime random hours when rest is possible, that time feels absolutely heavenly.\n  \nRead more\n\n\n\n\n\n\n\n\n\n\n\n \n  \t\t \n\n\n\n\n    \n        \n        \n            \n        \n            \n        \n        \n            \n            \n        \n        \n            \n            \n        \n    \n    \n        \n\n            \n                &lt;img src=\"https://c.media-amazon.com/images/S/amazon-avatars-global/b1b214c5-2810-4c56-9450-184f486b3a84._CR0%2C28%2C276%2C276_UX460_.jpg\"/&gt;Art-of-Zen Digital\n            \n\n            5.0 out of 5 stars\n            \n                Poly-Fil Is Literally Heaven In A 20lb Box\n            \n            \n            \n                \n                    \n                        \n                        \n                            \n                                \n                                \n                                    Reviewed in the United States on January 27, 2023\n                                \n                            \n                        \n                    \n                \n            \n        \n        \n            Let me preface this by saying that this was life changing for me, largely due to chronic pain from an accident, which also led to uneven furniture wear. When a drunk driver hit me while I was crossing the street, then left me for dead roughly 5 years ago, several metal plates were put into the right side of my face. Everything changed drastically after that, and one of those things was a new tendency to lean, or slouch in the opposite direction of where the plates are. The other issue is that one of those many plates is around my right eye, so even the softest pillow can feel as though it’s pushing the plate in. What wound up happening to all of my pillows and furniture was uneven wear. My furniture still looked brand new, but the couch cushions and throw pillows all looked somewhat deflated on one side, and it became difficult to sit on my couch due to the uneven wear. It seemed like the only sensible thing was to buy a new couch, new throw pillows and even a new mattress.Looking online for other solutions to this problem resulted in discovering Poly-Fil. It made the most sense to get a 20 pound box so that it would be there whenever it was needed. After taking a chance and ordering it, my girlfriend and I began taking the zippered couch cushion covers off and filling in the bottom area where the uneven areas were. Then my girlfriend made small incisions into the throw pillows and stuffed those with Poly-Fil as well. To say that this was a game changer would be a huge understatement. Once we sat on the couch, it felt brand new again, and my nerve pain wasn’t increased due to lack of soft plush pillow and couch seat support. At that point, the pillows that would normally be replaced every 6 months were filled with Poly-Fil as well. It was so amazing that anything we could find that could handle extra Poly-Fil was also stuffed. Poly-Fil is literally heaven in a 20 pound box. It’s strong, yet soft, and the pillows that would normally be thrown out for new ones every 6 months haven’t needed to be changed in well over a year and a half. Just the feeling of having soft, cushy support back, and realizing that even with my new tendency to lean to the opposite side of my accident plates could be addressed for roughly the price of a large popcorn and 2 movie tickets at a BTX theater is absolutely incredible. This is worth every single penny because now my couch and every pillow in my apartment feels and looks absolutely brand new again. My concerns of having to buy a new couch aren’t even a passing thought anymore. While the pillows still feel new, every once and a while I add more Poly-Fil to one side of each couch cushion to maintain its shape and comfort. Poly-fil is definitely a five star, game changing product me, and its saved me from having to buy a new couch, as well as an all new pillow set every few months. It’ll never get rid of my chronic pain, but, when sleep is possible, for the few precious, sometime random hours when rest is possible, that time feels absolutely heavenly.\n        \n        \n            \n                Images in this review\n            \n            \n                \n                    \n                        \n                    \n                        \n                    \n                        \n                    \n                \n            \n        \n    \n        \n    \n\n\n\n\n\n   function toggleSeeAllView() {\n       P.when('A', 'cr-image-popover-controller').execute(function(A, imagePopoverController) {\n          imagePopoverController.toggleSeeAllView(true);\n       });\n   }\n\n\n       &lt;img alt=\"Customer image\" src=\"https://c.media-amazon.com/images/I/815XShJK0QL._SY88.jpg\" height=\"88\" width=\"100%\"/&gt;&lt;img alt=\"Customer image\" src=\"https://c.media-amazon.com/images/I/61GMiWgQxGL._SY88.jpg\" height=\"88\" width=\"100%\"/&gt;&lt;img alt=\"Customer image\" src=\"https://c.media-amazon.com/images/I/710jINEr1OL._SY88.jpg\" height=\"88\" width=\"100%\"/&gt;\n\n        P.when('A', 'cr-image-popover-controller').execute(function(A, imagePopoverController) {\n          A.on(\"a:popover:beforeShow:R1Q6OA4QM4ODAU_gallerySection_main\", function(data) {\n            imagePopoverController.initImagePopover(\"R1Q6OA4QM4ODAU\", \"[https://c.media-amazon.com/images/I/815XShJK0QL.jpg, https://c.media-amazon.com/images/I/61GMiWgQxGL.jpg, https://c.media-amazon.com/images/I/710jINEr1OL.jpg]\", data);\n          });\n        });\n    \n\n  49 people found this helpful\n    \n          \n              \n                  Helpful\n              \n          \n      Sending feedback...Thank you for your feedback.Sorry, we failed to record your vote. Please try again\n        Report\n  &lt;img src=\"https://c.media-amazon.com/images/S/amazon-avatars-global/default.png\"/&gt;Bonnie Roettger5.0 out of 5 stars\n\n\n\n\n\n\n\n  \n  \n    Fluffy and a good value\n  \nReviewed in the United States on August 7, 2024Size: 20 lbVerified Purchase\n\n\n\n\n\n\n\n  \n  \n    First time I used this brand for my bears and it was easy to work with filled well.  I will buy again\n  \nRead more\n  \n    \n          \n              \n                  Helpful\n              \n          \n      Sending feedback...Thank you for your feedback.Sorry, we failed to record your vote. Please try again\n        Report",</v>
      </c>
      <c r="AU36" t="str" cm="1">
        <f t="array" ref="AU36">INDEX($P$43:$P$1000, (ROW()-ROW($AU$1))*6 + 1)</f>
        <v>https://www.amazon.com/Fairfield-Original-Polyester-Decorations-Machine-Washable/dp/B002OUP6JE?th=1&amp;linkCode=ll1&amp;tag=dividy-20&amp;linkId=173f99e7f6d6ecd70fe05876f3a6e3b7&amp;language=en_US&amp;ref_=as_li_ss_tl</v>
      </c>
    </row>
    <row r="37" spans="1:47">
      <c r="A37" s="2" t="s">
        <v>139</v>
      </c>
      <c r="B37" s="3" t="s">
        <v>1207</v>
      </c>
      <c r="AO37" t="str" cm="1">
        <f t="array" ref="AO37">INDEX($N$43:$N$1000, (ROW()-ROW($AO$1))*6 + 1)</f>
        <v>https://www.amazon.com/Liquitex-BASICS-Acrylic-8-45-oz-Titanium/dp/B002665SYY/ref=zg_bs_g_arts-crafts_d_sccl_36/133-8364463-3604600?psc</v>
      </c>
      <c r="AP37" t="str" cm="1">
        <f t="array" ref="AP37">INDEX($N$41:$N$1000, (ROW()-ROW($AP$1))*6 + 1)</f>
        <v>Liquitex BASICS Acrylic Paint, 250ml (8.5-oz) Tube, Titanium White</v>
      </c>
      <c r="AQ37" t="str" cm="1">
        <f t="array" ref="AQ37">INDEX($N$40:$N$1000, (ROW()-ROW($AQ$1))*6 + 1)</f>
        <v>https://c.media-amazon.com/images/I/61+wqje2fSS._AC_UL300_SR300,200_.jpg</v>
      </c>
      <c r="AR37" t="str" cm="1">
        <f t="array" ref="AR37">INDEX($N$42:$N$1000, (ROW()-ROW($AR$1))*6 + 1)</f>
        <v>Liquitex-BASICS-Acrylic-8-45-oz-Titanium</v>
      </c>
      <c r="AS37" t="str" cm="1">
        <f t="array" ref="AS37">INDEX($P$41:$P$1000, (ROW()-ROW($AS$1))*6 + 1)</f>
        <v xml:space="preserve">    "productDetails": "About this item                   Thick, creamy with satin finish; Good pigment load     Retains peaks and brush strokes; Ideal for learning color theory and color mixing     Includes 8.45-ounce / 250 millilitre tube of acrylic paint     Intermixable with Liquitex Professional Acrylic Paint Colors and Mediums.     Conforms to ASTM D4236; Safe for educational use       \n                            ›  See more product details",</v>
      </c>
      <c r="AT37" t="str" cm="1">
        <f t="array" ref="AT37">INDEX($P$42:$P$1000, (ROW()-ROW($AT$1))*6 + 1)</f>
        <v xml:space="preserve">    "customerReviews": "&lt;img src=\"https://c.media-amazon.com/images/S/amazon-avatars-global/default.png\"/&gt;Moo5.0 out of 5 stars\n\n\n\n\n\n\n\n  \n  \n    Great paint\n  \nReviewed in the United States on July 21, 2024Style: 8.5-oz TubeColor: Titanium WhiteVerified Purchase\n\n\n\n\n\n\n\n  \n  \n    Very pigmented, great quality paint and worth the price. It stuck to lightly sanded plastic no problem and actually has a bit of flex to it! It doesn't just scratch off like cheap paint does. Super easy to get some paint out of this and I won't be running out any time soon.\n  \nRead more\n  4 people found this helpful\n    \n          \n              \n                  Helpful\n              \n          \n      Sending feedback...Thank you for your feedback.Sorry, we failed to record your vote. Please try again\n        Report\n  &lt;img src=\"https://c.media-amazon.com/images/S/amazon-avatars-global/default.png\"/&gt;Amazon Customer5.0 out of 5 stars\n\n\n\n\n\n\n\n  \n  \n    Reviwe of  Brilliant Yellow Green Liquitex Acrylic Paint\n  \nReviewed in the United States on August 3, 2024Style: 4-oz TubeColor: Brilliant Yellow GreenVerified Purchase\n\n\n\n\n\n\n\n  \n  \n    This paint is a great buy. It works well for all my needs in journals and handmade cards and more. It is easy to work with and drys quickly and look beautiful. The paint was well-packed and quickly mailed. I highly recommend this seller for their produced and customer service. Thank you.\n  \nRead more\n  \n    \n          \n              \n                  Helpful\n              \n          \n      Sending feedback...Thank you for your feedback.Sorry, we failed to record your vote. Please try again\n        Report\n  &lt;img src=\"https://c.media-amazon.com/images/S/amazon-avatars-global/default.png\"/&gt;Damanupnorth5.0 out of 5 stars\n\n\n\n\n\n\n\n  \n  \n    Good Sight paint !  Worked like a charm on my old dead tridum sights  Love it\n  \nReviewed in the United States on April 17, 2024Style: 4-oz TubeColor: Fluorescent GreenVerified Purchase\n\n\n\n\n\n\n\n  \n  \n    Ok my little Kimber Raptor II tridum sights went dim after 14 yrs soi PU some of this and love it.Put a new dot on my Kimber 45 (love it)Put some on my MP5k black front sight (most helpful)Ok then I have a few drinkgs (Yes after putting away the guns) so Iended up putting some on USB ends and a few other plugs so I now what is the correctside then I got a bit crazy wiht it an start to paint a few keys (so up is up, and what one to use and so on)This suff if nice, good hold (preclean then paint) on metal, plastic and rubber.Good cheap stuff that looks to hold up well.\n  \nRead more\n  One person found this helpful\n    \n          \n              \n                  Helpful\n              \n          \n      Sending feedback...Thank you for your feedback.Sorry, we failed to record your vote. Please try again\n        Report\n  &lt;img src=\"https://c.media-amazon.com/images/S/amazon-avatars-global/fa4a4284-1dac-4277-99ad-834a1f510ccf._CR0%2C0%2C1200%2C1200_SX460_.jpg\"/&gt;Jordan Haynes5.0 out of 5 stars\n\n\n\n\n\n\n\n  \n  \n    Great product\n  \nReviewed in the United States on August 29, 2024Style: 4-oz TubeColor: Ivory BlackVerified Purchase\n\n\n\n\n\n\n\n  \n  \n    I’ve used many paint products in my life and this one was great! It dried nicely and the pigment was true to the picture.\n  \nRead more\n  \n    \n          \n              \n                  Helpful\n              \n          \n      Sending feedback...Thank you for your feedback.Sorry, we failed to record your vote. Please try again\n        Report\n  &lt;img src=\"https://c.media-amazon.com/images/S/amazon-avatars-global/default.png\"/&gt;Amazon Customer4.0 out of 5 stars\n\n\n\n\n\n\n\n  \n  \n    Good\n  \nReviewed in the United States on August 19, 2024Style: 4-oz TubeColor: Cadmium Yellow Light HueVerified Purchase\n\n\n\n\n\n\n\n  \n  \n    Trusted brand !\n  \nRead more\n  \n    \n          \n              \n                  Helpful\n              \n          \n      Sending feedback...Thank you for your feedback.Sorry, we failed to record your vote. Please try again\n        Report\n  &lt;img src=\"https://c.media-amazon.com/images/S/amazon-avatars-global/default.png\"/&gt;Amazon Customer5.0 out of 5 stars\n\n\n\n\n\n\n\n  \n  \n    Liquitex is AWESOME\n  \nReviewed in the United States on July 15, 2024Style: 4-oz TubeColor: Light Blue PermanentVerified Purchase\n\n\n\n\n\n\n\n  \n  \n    I have only been painting pictures  for 1-1/2 years.My mom swore by liquid tech, and that’s all I have used. The paint consistency in the tube stays as good as the day I purchased it, the colors are true, and the paint flows evenly out of the tube onto my palletIf you have been or just starting out in painting pictures liquid tech is the only way to go .\n  \nRead more\n  \n    \n          \n              \n                  Helpful\n              \n          \n      Sending feedback...Thank you for your feedback.Sorry, we failed to record your vote. Please try again\n        Report\n  &lt;img src=\"https://c.media-amazon.com/images/S/amazon-avatars-global/default.png\"/&gt;Kim5.0 out of 5 stars\n\n\n\n\n\n\n\n  \n  \n    Good acrylics!\n  \nReviewed in the United States on August 8, 2024Style: 4-oz TubeColor: Mars BlackVerified Purchase\n\n\n\n\n\n\n\n  \n  \n    I use this brand often. It goes on easy with a smooth flow. I like this black. Good amount for the money. I tend to use a lot of white and black. I just reorder. Good paint.\n  \nRead more\n  \n    \n          \n              \n                  Helpful\n              \n          \n      Sending feedback...Thank you for your feedback.Sorry, we failed to record your vote. Please try again\n        Report\n  &lt;img src=\"https://c.media-amazon.com/images/S/amazon-avatars-global/default.png\"/&gt;Emaa Wanders5.0 out of 5 stars\n\n\n\n\n\n\n\n  \n  \n    I like this brand\n  \nReviewed in the United States on August 29, 2024Style: 4-oz TubeColor: Payne's GrayVerified Purchase\n\n\n\n\n\n\n\n  \n  \n    Liquitex is one of my favorite brands and this is a favorite color which I have found to be very versatile. Us a lot of it in my painting. Almost never use black anymore.\n  \nRead more\n  \n    \n          \n              \n                  Helpful\n              \n          \n      Sending feedback...Thank you for your feedback.Sorry, we failed to record your vote. Please try again\n        Report",</v>
      </c>
      <c r="AU37" t="str" cm="1">
        <f t="array" ref="AU37">INDEX($P$43:$P$1000, (ROW()-ROW($AU$1))*6 + 1)</f>
        <v>https://www.amazon.com/Liquitex-BASICS-Acrylic-8-45-oz-Titanium/dp/B002665SYY?psc=&amp;linkCode=ll1&amp;tag=dividy-20&amp;linkId=ef3d824ebe594bda544d72ac99a97629&amp;language=en_US&amp;ref_=as_li_ss_tl</v>
      </c>
    </row>
    <row r="38" spans="1:47">
      <c r="A38" t="s">
        <v>134</v>
      </c>
      <c r="AO38" t="str" cm="1">
        <f t="array" ref="AO38">INDEX($N$43:$N$1000, (ROW()-ROW($AO$1))*6 + 1)</f>
        <v>https://www.amazon.com/Sakura-Pigma-30062-Micron-Blister/dp/B0008G8G8Y/ref=zg_bs_g_arts-crafts_d_sccl_37/133-8364463-3604600?psc</v>
      </c>
      <c r="AP38" t="str" cm="1">
        <f t="array" ref="AP38">INDEX($N$41:$N$1000, (ROW()-ROW($AP$1))*6 + 1)</f>
        <v>SAKURA Pigma Micron Fineliner Pens - Archival Black Ink Pens - Pens for Writing, Drawing, or Journaling - Assorted Point Sizes - 6 Pack</v>
      </c>
      <c r="AQ38" t="str" cm="1">
        <f t="array" ref="AQ38">INDEX($N$40:$N$1000, (ROW()-ROW($AQ$1))*6 + 1)</f>
        <v>https://c.media-amazon.com/images/I/715brizq5yL._AC_UL300_SR300,200_.jpg</v>
      </c>
      <c r="AR38" t="str" cm="1">
        <f t="array" ref="AR38">INDEX($N$42:$N$1000, (ROW()-ROW($AR$1))*6 + 1)</f>
        <v>Sakura-Pigma-30062-Micron-Blister</v>
      </c>
      <c r="AS38" t="str" cm="1">
        <f t="array" ref="AS38">INDEX($P$41:$P$1000, (ROW()-ROW($AS$1))*6 + 1)</f>
        <v xml:space="preserve">    "productDetails": "About this item                   Precise archival pens create fade resistant, waterproof, bleed free marks for drawing, artwork, journaling, and more     Includes 6 black ink Pigma Micron pens in point sizes 005 (0.20mm), 01 (0.25mm), 02 (0.30mm), 03 (0.35mm), 05 (0.45mm), and 08 (0.50mm)     Pigma Micron ink is pH neutral, quick drying, and approved by ACMI toxicologists; pens have AP certification seal     Single pigment ink prevents color variations; pens feature durable plastic body and smooth grip for comfort     Japanese quality Sakura Pigma Micron pens deliver consistent results for manga artists, graphic designers, and crafters       \n                            ›  See more product details",</v>
      </c>
      <c r="AT38" t="str" cm="1">
        <f t="array" ref="AT38">INDEX($P$42:$P$1000, (ROW()-ROW($AT$1))*6 + 1)</f>
        <v xml:space="preserve">    "customerReviews": "&lt;img src=\"https://c.media-amazon.com/images/S/amazon-avatars-global/default.png\"/&gt;Syd M5.0 out of 5 stars\n\n\n\n\n\n\n\n  \n  \n    the best pens\n  \nReviewed in the United States on July 11, 2024Color: BlackSize: 8 Count (Pack of 1)Pattern Name: Ink Pen SetVerified Purchase\n\n\n\n\n\n\n\n  \n  \n    The SAKURA Pigma Micron Fineliner Pens are a staple for anyone who values precision and quality in their writing, drawing, or journaling endeavors.What makes these pens exceptional is their archival-quality black ink, which is both waterproof and fade-resistant. This ensures that my artwork and notes retain their clarity and vibrancy over time, making them suitable for creating lasting impressions in journals or on important documents.The range of tip sizes in the assorted set allows for versatility in line thickness, from ultra-fine to bold strokes. This flexibility is particularly advantageous when working on detailed drawings or intricate lettering, providing control and accuracy without smudging or bleeding.The ergonomic design of the pens ensures a comfortable grip, making extended use effortless and enjoyable. Whether I'm sketching, outlining, or writing, the pens deliver consistent ink flow and smooth performance across various paper types.However, it's worth noting that while the ink is quick-drying, it may occasionally require a few seconds to fully set, especially on glossy or coated papers.Overall, the SAKURA Pigma Micron Fineliner Pens are a must-have for artists, writers, and journal keepers alike, offering reliability, precision, and archival quality that exceeds expectations. They're a worthy investment for anyone looking to enhance their creative pursuits with professional-grade tools.\n  \nRead more\n  8 people found this helpful\n    \n          \n              \n                  Helpful\n              \n          \n      Sending feedback...Thank you for your feedback.Sorry, we failed to record your vote. Please try again\n        Report\n  &lt;img src=\"https://c.media-amazon.com/images/S/amazon-avatars-global/6988a77a-d7e2-4bd9-87c9-5bcd8159e1a0._CR0%2C0%2C375%2C375_UX460_.jpg\"/&gt;Azymondius N.5.0 out of 5 stars\n\n\n\n\n\n\n\n  \n  \n    Really Smooth Writing.\n  \nReviewed in the United States on May 22, 2024Color: BlackSize: 1 Count (Pack of 10)Pattern Name: Ink Pen SetVerified Purchase\n\n\n\n\n\n\n\n  \n  \n    I recently purchased the SAKURA Pigma Micron Fineliner Pens, and let me tell you, they are an absolute game-changer for anyone who loves writing, drawing, or journaling. Here's why I'm giving them a glowing five-star review:Superb Ink Quality: The archival black ink used in these pens is simply exceptional. It's rich, dark, and smudge-proof, making it perfect for creating precise lines and intricate details. Whether I'm writing notes, sketching, or adding flair to my journal, the ink flows smoothly and consistently, without any blotting or skipping.Variety of Point Sizes: This 10-pack includes pens with assorted point sizes, allowing for versatility in my creative endeavors. From ultra-fine lines to bolder strokes, I have the perfect pen for every project. It's like having a complete toolkit at my fingertips.Durability: These pens are built to last. The nibs are sturdy and resilient, ensuring that they can withstand hours of use without wearing down or fraying. I've been using them extensively, and they still perform as flawlessly as they did on day one.Versatility: Whether I'm working on intricate illustrations, detailed lettering, or expressive journal entries, these pens handle it all with ease. Their versatility makes them suitable for a wide range of artistic pursuits, making them a must-have for any creative individual.Archival Quality: As someone who values preserving my creations, I appreciate that these pens use archival-quality ink. This means that my artwork and writings will stand the test of time, maintaining their quality and clarity for years to come.Overall, the SAKURA Pigma Micron Fineliner Pens are a dream come true for anyone who enjoys expressing themselves through writing or drawing. With their superb ink quality, variety of point sizes, durability, versatility, and archival properties, they have quickly become an indispensable tool in my creative arsenal. I can't recommend them highly enough!\n  \nRead more\n  22 people found this helpful\n    \n          \n              \n                  Helpful\n              \n          \n      Sending feedback...Thank you for your feedback.Sorry, we failed to record your vote. Please try again\n        Report\n  &lt;img src=\"https://c.media-amazon.com/images/S/amazon-avatars-global/d6007ddf-f413-454c-a0dd-bb9ec3a915eb._CR0%2C0%2C500%2C500_SX460_.jpg\"/&gt;B Studio Co5.0 out of 5 stars\n\n\n\n\n\n\n\n  \n  \n    Reliable and Precise!\n  \nReviewed in the United States on July 11, 2024Color: BlackSize: 1 Count (Pack of 6)Pattern Name: Ink Pen SetVerified Purchase\n\n\n\n\n\n\n\n  \n  \n    I've been using the SAKURA Pigma Micron Fineliner Pens for a while now, and they've become my go-to choice for various tasks. Here's why I love them:These pens offer a consistent and smooth writing experience, perfect for detailed work like sketching, outlining, and writing notes. The ink flow is reliable, and the fine tips create precise lines without smudging or bleeding, even on thin paper.The build quality is excellent; the pens feel sturdy yet lightweight, making them comfortable to use for extended periods. The archival-quality Pigma ink is fade-resistant and waterproof, which ensures that my artwork and notes stay vibrant and clear over time.Overall, the SAKURA Pigma Micron Fineliner Pens are a must-have for artists, students, and professionals who value precision and quality in their work. I highly recommend them for anyone looking for reliable fineliner pens.\n  \nRead more\n  6 people found this helpful\n    \n          \n              \n                  Helpful\n              \n          \n      Sending feedback...Thank you for your feedback.Sorry, we failed to record your vote. Please try again\n        Report\n  &lt;img src=\"https://c.media-amazon.com/images/S/amazon-avatars-global/default.png\"/&gt;Jan Eric Welch5.0 out of 5 stars\n\n\n\n\n\n\n\n  \n  \n    Fantastic Fineliner Pens – Perfect for Doodling and High-Quality Art!\n  \nReviewed in the United States on August 31, 2024Color: BlackSize: 8 Count (Pack of 1)Pattern Name: Ink Pen SetVerified Purchase\n\n\n\n\n\n\n\n  \n  \n    The SAKURA Pigma Micron Fineliner Pens are fantastic! I really enjoy using them for doodling, and they work incredibly well for detailed drawings. The ink flows smoothly, and the lines are crisp and precise, making them perfect for any kind of sketching or intricate artwork. The quality is top-notch, and the pens are durable, lasting a long time without drying out. If you’re looking for high-quality fineliner pens, I highly recommend these. They’ve quickly become a favorite in my art supplies!\n  \nRead more\n  \n    \n          \n              \n                  Helpful\n              \n          \n      Sending feedback...Thank you for your feedback.Sorry, we failed to record your vote. Please try again\n        Report\n  &lt;img src=\"https://c.media-amazon.com/images/S/amazon-avatars-global/default.png\"/&gt;Annie S5.0 out of 5 stars\n\n\n\n\n\n\n\n  \n  \n    Love these quality artist pens!\n  \nReviewed in the United States on August 28, 2024Color: BlackSize: 8 Count (Pack of 1)Pattern Name: Ink Pen SetVerified Purchase\n\n\n\n\n\n\n\n  \n  \n    I bought these to use for my husband's birthday gift. I used these pens in college for my art classes, so I figured it was a safe bet to try them again for a project like this. In my opinion, they're of great quality and the variation of sizes make it easy to pick and choose which pens you need for any project. I love to make homemade cards, so I'll definitely be using these again in the near future - plus they're a good price that I know will last awhile! 10/10 recommendation for any amateur artist such as myself.\n  \nRead more\n\n\n\n\n\n\n\n\n\n\n\n \n  \t\t \n\n\n\n\n    \n        \n        \n            \n        \n            \n        \n        \n            \n            \n        \n        \n            \n            \n        \n    \n    \n        \n\n            \n                &lt;img src=\"https://c.media-amazon.com/images/S/amazon-avatars-global/default.png\"/&gt;Annie S\n            \n\n            5.0 out of 5 stars\n            \n                Love these quality artist pens!\n            \n            \n            \n                \n                    \n                        \n                        \n                            \n                                \n                                \n                                    Reviewed in the United States on August 28, 2024\n                                \n                            \n                        \n                    \n                \n            \n        \n        \n            I bought these to use for my husband's birthday gift. I used these pens in college for my art classes, so I figured it was a safe bet to try them again for a project like this. In my opinion, they're of great quality and the variation of sizes make it easy to pick and choose which pens you need for any project. I love to make homemade cards, so I'll definitely be using these again in the near future - plus they're a good price that I know will last awhile! 10/10 recommendation for any amateur artist such as myself.\n        \n        \n            \n                Images in this review\n            \n            \n                \n                    \n                        \n                    \n                \n            \n        \n    \n        \n    \n\n\n\n\n\n   function toggleSeeAllView() {\n       P.when('A', 'cr-image-popover-controller').execute(function(A, imagePopoverController) {\n          imagePopoverController.toggleSeeAllView(true);\n       });\n   }\n\n\n       &lt;img alt=\"Customer image\" src=\"https://c.media-amazon.com/images/I/71JzMKj3OSL._SY88.jpg\" height=\"88\" width=\"100%\"/&gt;\n\n        P.when('A', 'cr-image-popover-controller').execute(function(A, imagePopoverController) {\n          A.on(\"a:popover:beforeShow:RL9PCRUD4ZEY6_gallerySection_main\", function(data) {\n            imagePopoverController.initImagePopover(\"RL9PCRUD4ZEY6\", \"[https://c.media-amazon.com/images/I/71JzMKj3OSL.jpg]\", data);\n          });\n        });\n    \n\n  One person found this helpful\n    \n          \n              \n                  Helpful\n              \n          \n      Sending feedback...Thank you for your feedback.Sorry, we failed to record your vote. Please try again\n        Report\n  &lt;img src=\"https://c.media-amazon.com/images/S/amazon-avatars-global/default.png\"/&gt;FBJH124.0 out of 5 stars\n\n\n\n\n\n\n\n  \n  \n    Great pens\n  \nReviewed in the United States on August 29, 2024Color: BlackSize: 8 Count (Pack of 1)Pattern Name: Ink Pen SetVerified Purchase\n\n\n\n\n\n\n\n  \n  \n    The only reason I didn’t give them five stars is the price.  I have several sets of drawing markers.  While these are a really greatBrand, the cost is higher than others that seem to perform the same.\n  \nRead more\n  One person found this helpful\n    \n          \n              \n                  Helpful\n              \n          \n      Sending feedback...Thank you for your feedback.Sorry, we failed to record your vote. Please try again\n        Report\n  &lt;img src=\"https://c.media-amazon.com/images/S/amazon-avatars-global/7a1d01af-2d74-4fa2-a225-c0f99ee37865._CR62%2C0%2C375%2C375_SX460_.jpg\"/&gt;Susan5.0 out of 5 stars\n\n\n\n\n\n\n\n  \n  \n    Love these pens\n  \nReviewed in the United States on July 31, 2024Color: BlackSize: 1 Count (Pack of 6)Pattern Name: Ink Pen SetVerified Purchase\n\n\n\n\n\n\n\n  \n  \n    Very pigmented black ink color. Writes smooth enough. I use it for watercolor painting. It does not smear. Dries pretty  fast but I’m under a ceiling fan so that could  dry it faster. Sturdy pens. They don’t feel cheap.\n  \nRead more\n  One person found this helpful\n    \n          \n              \n                  Helpful\n              \n          \n      Sending feedback...Thank you for your feedback.Sorry, we failed to record your vote. Please try again\n        Report\n  &lt;img src=\"https://c.media-amazon.com/images/S/amazon-avatars-global/default.png\"/&gt;Jane Gredvig5.0 out of 5 stars\n\n\n\n\n\n\n\n  \n  \n    Super thin lines\n  \nReviewed in the United States on August 31, 2024Color: BlackSize: 1 Count (Pack of 6)Pattern Name: Ink Pen SetVerified Purchase\n\n\n\n\n\n\n\n  \n  \n    Works great. Very fine points draw thin lines. Ink dries almost immediately, so no smearing.\n  \nRead more\n  \n    \n          \n              \n                  Helpful\n              \n          \n      Sending feedback...Thank you for your feedback.Sorry, we failed to record your vote. Please try again\n        Report",</v>
      </c>
      <c r="AU38" t="str" cm="1">
        <f t="array" ref="AU38">INDEX($P$43:$P$1000, (ROW()-ROW($AU$1))*6 + 1)</f>
        <v>https://www.amazon.com/Sakura-Pigma-30062-Micron-Blister/dp/B0008G8G8Y?th=1&amp;linkCode=ll1&amp;tag=dividy-20&amp;linkId=8b68816756981d11ad3e179319d9bd5e&amp;language=en_US&amp;ref_=as_li_ss_tl</v>
      </c>
    </row>
    <row r="39" spans="1:47">
      <c r="A39" t="s">
        <v>135</v>
      </c>
      <c r="E39" t="str">
        <f>J39&amp;$B$37&amp;B42&amp;K39</f>
        <v>&lt;a href="/Arts_Crafts_and_Sewing1/Amazon-Basics-Multipurpose-Stainless-Scissors"&gt;&lt;div class="product-card"&gt;</v>
      </c>
      <c r="J39" t="s">
        <v>146</v>
      </c>
      <c r="K39" t="s">
        <v>145</v>
      </c>
      <c r="O39" s="7"/>
      <c r="AO39" t="str" cm="1">
        <f t="array" ref="AO39">INDEX($N$43:$N$1000, (ROW()-ROW($AO$1))*6 + 1)</f>
        <v>https://www.amazon.com/KALOUR-Colored-Coloring-Blending-Beginners/dp/B0BHYGM2XG/ref=zg_bs_g_arts-crafts_d_sccl_38/133-8364463-3604600?psc</v>
      </c>
      <c r="AP39" t="str" cm="1">
        <f t="array" ref="AP39">INDEX($N$41:$N$1000, (ROW()-ROW($AP$1))*6 + 1)</f>
        <v>KALOUR 72 Count Colored Pencils for Adult Coloring Books, Soft Core,Ideal for Drawing Blending Shading,Color Pencils Set Gift for Adults Kids Beginners</v>
      </c>
      <c r="AQ39" t="str" cm="1">
        <f t="array" ref="AQ39">INDEX($N$40:$N$1000, (ROW()-ROW($AQ$1))*6 + 1)</f>
        <v>https://c.media-amazon.com/images/I/81QC9ijB-UL._AC_UL300_SR300,200_.jpg</v>
      </c>
      <c r="AR39" t="str" cm="1">
        <f t="array" ref="AR39">INDEX($N$42:$N$1000, (ROW()-ROW($AR$1))*6 + 1)</f>
        <v>KALOUR-Colored-Coloring-Blending-Beginners</v>
      </c>
      <c r="AS39" t="str" cm="1">
        <f t="array" ref="AS39">INDEX($P$41:$P$1000, (ROW()-ROW($AS$1))*6 + 1)</f>
        <v xml:space="preserve">    "productDetails": "About this item                   【Color Pencil Set】: 72 pack vibrant color pencils.     【Premium Colored Pencils】: Each pencil body has a unique number and color name for easy color identification.color pencil is made of high-quality basswood, which is very easy to sharpen.     【Soft Core】: Colored pencils have soft Core,The silky smooth,velvety soft pencil leads lay down lots of vivid color,the colored core are highly pigmented, Perfect for coloring &amp; drawing etc.Break-resistant cores produce incredible tone, perfect for blending and layering multiple colors     【72 Color】:contains 72 different color,You can find any color you need in these to enrich your coloring book.Perfect set for adults kids beginners.Perfect for drawing, sketching, adult coloring book.     【School Supplies】:Prepare the classroom for creative art projects and homework assignments.     【Perfect Gift】:Conforms to ASTM D-4236 &amp; EN71-3.non-toxic safe.Ideal for kids ages 5 and up.If you have any issues with our products, please reach out and we’ll make it right.       \n                            ›  See more product details",</v>
      </c>
      <c r="AT39" t="str" cm="1">
        <f t="array" ref="AT39">INDEX($P$42:$P$1000, (ROW()-ROW($AT$1))*6 + 1)</f>
        <v xml:space="preserve">    "customerReviews": "&lt;img src=\"https://c.media-amazon.com/images/S/amazon-avatars-global/default.png\"/&gt;Koch5.0 out of 5 stars\n\n\n\n\n\n\n\n  \n  \n    AMAZING\n  \nReviewed in the United States on July 22, 2024Number of Items: 72Verified Purchase\n\n\n\n\n\n\n\n  \n  \n    These are so great for the price. They are durable and are about the size of a regular crayola colored pencil. They’re smooth, easy to color with and honestly I think I’m in love. I’m about to go into college and wanted to be prepared, I was going to get this and a small set of prisma colors but decided to just get these and maybe get prisma colors later if I like colored pencil as a medium. I’m still a water color and acrylic girl but I definitely like colored pencils a lot more after getting these. As the first test I drew the very colorful kingfisher on the box, birds are what I usually draw so it was fitting. It’s not the best but it’s only because I’m not used to the medium, not anything to do with the pencils lol! I love how easy they are to use and that you don’t have to sharpen them super often! These are the perfect back to school item or gift!!!\n  \nRead more\n\n\n\n\n\n\n\n\n\n\n\n \n  \t\t \n\n\n\n\n    \n        \n        \n            \n        \n            \n        \n        \n            \n            \n        \n        \n            \n            \n        \n    \n    \n        \n\n            \n                &lt;img src=\"https://c.media-amazon.com/images/S/amazon-avatars-global/default.png\"/&gt;Koch\n            \n\n            5.0 out of 5 stars\n            \n                AMAZING\n            \n            \n            \n                \n                    \n                        \n                        \n                            \n                                \n                                \n                                    Reviewed in the United States on July 22, 2024\n                                \n                            \n                        \n                    \n                \n            \n        \n        \n            These are so great for the price. They are durable and are about the size of a regular crayola colored pencil. They’re smooth, easy to color with and honestly I think I’m in love. I’m about to go into college and wanted to be prepared, I was going to get this and a small set of prisma colors but decided to just get these and maybe get prisma colors later if I like colored pencil as a medium. I’m still a water color and acrylic girl but I definitely like colored pencils a lot more after getting these. As the first test I drew the very colorful kingfisher on the box, birds are what I usually draw so it was fitting. It’s not the best but it’s only because I’m not used to the medium, not anything to do with the pencils lol! I love how easy they are to use and that you don’t have to sharpen them super often! These are the perfect back to school item or gift!!!\n        \n        \n            \n                Images in this review\n            \n            \n                \n                    \n                        \n                    \n                \n            \n        \n    \n        \n    \n\n\n\n\n\n   function toggleSeeAllView() {\n       P.when('A', 'cr-image-popover-controller').execute(function(A, imagePopoverController) {\n          imagePopoverController.toggleSeeAllView(true);\n       });\n   }\n\n\n       &lt;img alt=\"Customer image\" src=\"https://c.media-amazon.com/images/I/61yonb2mqnL._SY88.jpg\" height=\"88\" width=\"100%\"/&gt;\n\n        P.when('A', 'cr-image-popover-controller').execute(function(A, imagePopoverController) {\n          A.on(\"a:popover:beforeShow:R12J3UWFUVQ0KR_gallerySection_main\", function(data) {\n            imagePopoverController.initImagePopover(\"R12J3UWFUVQ0KR\", \"[https://c.media-amazon.com/images/I/61yonb2mqnL.jpg]\", data);\n          });\n        });\n    \n\n  13 people found this helpful\n    \n          \n              \n                  Helpful\n              \n          \n      Sending feedback...Thank you for your feedback.Sorry, we failed to record your vote. Please try again\n        Report\n  &lt;img src=\"https://c.media-amazon.com/images/S/amazon-avatars-global/3117aa65-4b34-4781-b2db-78c9799bc273._CR0%2C0%2C375%2C375_UX460_.jpg\"/&gt;Katie M5.0 out of 5 stars\n\n\n\n\n\n\n\n  \n  \n    Affordable, softcore colored pencil that works great\n  \nReviewed in the United States on March 6, 2024Number of Items: 72Verified Purchase\n\n\n\n\n\n\n\n\n\n\n\n\n\n\n\n\n\n\n    \n        \n\n        \n        \n            \n        \n\n        \n            \n                \n\n\n\n\n{\"clickstreamNexusMetricsConfig\":{\"actionType\":\"DISCOVERY\",\"productId\":\"\",\"eventOwner\":\"vsemetrics_playercards\",\"schemaId\":\"clickstream.CustomerEvent.4\",\"producerId\":\"vsemetrics_playercards\",\"eventType\":\"IVEVideoView\"},\"clientPrefix\":\"vse_reviews_desktop_r2624u26sl991c_1725658930105\",\"closedCaptionsConfig\":{\"captionsOnTexts\":{\"en\":\"English (Automated)\"},\"captionsOffText\":\"Captions off\",\"languageToLabelTexts\":{\"English\":\"English\"}},\"sushiMetricsConfig\":{\"isRobot\":false,\"clientId\":\"VSE-US\",\"videoAsinList\":\"\",\"weblabIds\":\"\",\"eventSource\":\"Player\",\"sessionId\":\"133-8364463-3604600\",\"refMarkers\":\"vse_reviews_desktop_R2624U26SL991C_1725658930105_ref\",\"placementContext\":\"cr_inline_review\",\"marketplaceId\":\"ATVPDKIKX0DER\",\"isInternal\":false,\"endpoint\":\"https://unagi-na.amazon.com/1/events/com.amazon.eel.vse.metrics.prod.events.test\",\"requestId\":\"HE7AEJ7A6ZCPJR23WV6R\",\"customerId\":\"A249XJ9JIO8LDW\",\"sessionType\":1},\"mimeType\":\"application/x-mpegURL\",\"nexusMetricsConfig\":{\"isInternal\":false,\"widgetMetricsSchemaId\":\"vse.VSECardsEvents.8\",\"clientId\":\"VSE-US\",\"videoAsinList\":\"\",\"weblabIds\":\"\",\"eventSource\":\"Player\",\"videoAsin\":\"R2624U26SL991C\",\"producerId\":\"vsemetrics_playercards\",\"refMarkers\":\"vse_reviews_desktop_R2624U26SL991C_1725658930105_ref\",\"placementContext\":\"cr_inline_review\",\"playerTSMMetricsSchemaId\":\"vse.VSECardsPlayerEvents.7\"},\"videoHeight\":0,\"videoWidth\":0,\"initialClosedCaptions\":\"en,https://c.media-amazon.com/images/S/vse-vms-closed-captions-artifact-us-east-1-prod/closedCaptions/a342f181-534c-44cc-9d99-8fe993d1c6a3.vtt\",\"videoUrl\":\"https://c.media-amazon.com/images/S/vse-vms-transcoding-artifact-us-east-1-prod/c1fc5275-3bfe-4c48-8885-577e6073e0b7/default.vertical.jobtemplate.hls.m3u8\",\"metricsEmissionMethod\":\"nexus\",\"imageUrl\":\"https://c.media-amazon.com/images/I/61krdtaLb7L._SY256.jpg\",\"awaConfig\":{\"useUpNextComponent\":false,\"clickstreamNexusMetricsConfig\":{\"actionType\":\"DISCOVERY\",\"productId\":\"\",\"eventOwner\":\"vsemetrics_playercards\",\"schemaId\":\"clickstream.CustomerEvent.4\",\"producerId\":\"vsemetrics_playercards\",\"eventType\":\"IVEVideoView\"},\"initialVideo\":\"R2624U26SL991C\",\"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2624u26sl991c_1725658930105-player-f4ecf9f6-450b-416e-893f-4cbf5c3bd642\",\"allowCrossOrigin\":false,\"requestMetadata\":{\"marketplaceId\":\"ATVPDKIKX0DER\",\"clientId\":\"VSE-US\",\"method\":\"cr_inline_review\",\"requestId\":\"HE7AEJ7A6ZCPJR23WV6R\",\"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2624U26SL991C_1725658930105_ref\",\"placementContext\":\"cr_inline_review\",\"marketplaceId\":\"ATVPDKIKX0DER\",\"isInternal\":false,\"endpoint\":\"https://unagi-na.amazon.com/1/events/com.amazon.eel.vse.metrics.prod.events.test\",\"requestId\":\"HE7AEJ7A6ZCPJR23WV6R\",\"customerId\":\"A249XJ9JIO8LDW\",\"sessionType\":1},\"ospLinkCode\":\"\",\"showPosterImage\":true,\"languageCode\":\"en\",\"version\":\"\",\"nexusMetricsConfig\":{\"isInternal\":false,\"widgetMetricsSchemaId\":\"vse.VSECardsEvents.8\",\"clientId\":\"VSE-US\",\"videoAsinList\":\"\",\"weblabIds\":\"\",\"eventSource\":\"Player\",\"videoAsin\":\"R2624U26SL991C\",\"producerId\":\"vsemetrics_playercards\",\"refMarkers\":\"vse_reviews_desktop_R2624U26SL991C_1725658930105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3:03Loaded: 3.28%0:00Stream Type LIVESeek to live, currently behind liveLIVERemaining Time -3:03 1xPlayback RateChaptersChaptersDescriptionsdescriptions off, selectedCaptionscaptions off, selectedEnglish (Automated)Audio Trackdefault, selectedFullscreenThis is a modal window.\n\n\n            \n            \n        \n    \n    \n\n\n\n\n\n\n\n\n  \n  \n    These Kalour soft core colored pencils, 72 set, exceeded my expectations! The vibrant pigments and smooth application make coloring a delightful experience. The blendability is fantastic, allowing for beautiful transitions between shades. There are Many main shades of colors to make blending seamless. For example, there are at least 10 to 15 shades of green and at least 10 shades of purple. On the back of the packaging, there is a swatch list which has the number and the color And the name for each of the 72 shades. I found that already made swatch list helpful when picking a color theme. The sturdy build ensures durability, and the wide range of colors provides endless creative possibilities. There are color, pencils that I like better but at this price points I think these are the best softcore pencils that I have come across. Compared to the other well-known softcore colored pencils that start with a P, These are not soft, not as blendable, and not as waxy. But the price is awesome and they do a nice job!  A must-have for artists of all levels!\n  \nRead more\n\n\n\n\n\n\n\n\n\n\n\n \n  \t\t \n\n\n\n\n    \n        \n        \n            \n        \n            \n        \n        \n            \n            \n        \n        \n            \n            \n        \n    \n    \n        \n\n            \n                &lt;img src=\"https://c.media-amazon.com/images/S/amazon-avatars-global/3117aa65-4b34-4781-b2db-78c9799bc273._CR0%2C0%2C375%2C375_UX460_.jpg\"/&gt;Katie M\n            \n\n            5.0 out of 5 stars\n            \n                Affordable, softcore colored pencil that works great\n            \n            \n            \n                \n                    \n                        \n                        \n                            \n                                \n                                \n                                    Reviewed in the United States on March 6, 2024\n                                \n                            \n                        \n                    \n                \n            \n        \n        \n            These Kalour soft core colored pencils, 72 set, exceeded my expectations! The vibrant pigments and smooth application make coloring a delightful experience. The blendability is fantastic, allowing for beautiful transitions between shades. There are Many main shades of colors to make blending seamless. For example, there are at least 10 to 15 shades of green and at least 10 shades of purple. On the back of the packaging, there is a swatch list which has the number and the color And the name for each of the 72 shades. I found that already made swatch list helpful when picking a color theme. The sturdy build ensures durability, and the wide range of colors provides endless creative possibilities. There are color, pencils that I like better but at this price points I think these are the best softcore pencils that I have come across. Compared to the other well-known softcore colored pencils that start with a P, These are not soft, not as blendable, and not as waxy. But the price is awesome and they do a nice job!  A must-have for artists of all levels!\n        \n        \n            \n                Images in this review\n            \n            \n                \n                    \n                        \n                    \n                \n            \n        \n    \n        \n    \n\n\n\n\n\n   function toggleSeeAllView() {\n       P.when('A', 'cr-image-popover-controller').execute(function(A, imagePopoverController) {\n          imagePopoverController.toggleSeeAllView(true);\n       });\n   }\n\n\n       &lt;img alt=\"Customer image\" src=\"https://c.media-amazon.com/images/I/71BC1jVxCpL._SY88.jpg\" height=\"88\" width=\"100%\"/&gt;\n\n        P.when('A', 'cr-image-popover-controller').execute(function(A, imagePopoverController) {\n          A.on(\"a:popover:beforeShow:R2624U26SL991C_gallerySection_main\", function(data) {\n            imagePopoverController.initImagePopover(\"R2624U26SL991C\", \"[https://c.media-amazon.com/images/I/71BC1jVxCpL.jpg]\", data);\n          });\n        });\n    \n\n  64 people found this helpful\n    \n          \n              \n                  Helpful\n              \n          \n      Sending feedback...Thank you for your feedback.Sorry, we failed to record your vote. Please try again\n        Report\n  &lt;img src=\"https://c.media-amazon.com/images/S/amazon-avatars-global/default.png\"/&gt;Lori Beth Craig5.0 out of 5 stars\n\n\n\n\n\n\n\n  \n  \n    Great!\n  \nReviewed in the United States on August 18, 2024Number of Items: 72Verified Purchase\n\n\n\n\n\n\n\n  \n  \n    Great quality, easy blend, and good color. I am happy with the cost and the quality!\n  \nRead more\n  2 people found this helpful\n    \n          \n              \n                  Helpful\n              \n          \n      Sending feedback...Thank you for your feedback.Sorry, we failed to record your vote. Please try again\n        Report\n  &lt;img src=\"https://c.media-amazon.com/images/S/amazon-avatars-global/default.png\"/&gt;Tome Toad4.0 out of 5 stars\n\n\n\n\n\n\n\n  \n  \n    Great quality for the price.\n  \nReviewed in the United States on May 30, 2024Number of Items: 72Verified Purchase\n\n\n\n\n\n\n\n  \n  \n    These are very nice pencils. The color range is good and the colors are clear and nicely pigmented. Very easy to work with. Soft core but not overly soft. The color lays down smoothly and layers well. I've built up as many as 10 layers with no problems.  I've also used them on various types of paper including notebook as well as more expensive sketch book paper and they work well on all of them. If you do mixed media, they appear to be pretty water proof.  They sharpen to a point well. I've experienced minimal breakage. All in all a very good set of colored pencils suitable for people at all levels.\n  \nRead more\n  21 people found this helpful\n    \n          \n              \n                  Helpful\n              \n          \n      Sending feedback...Thank you for your feedback.Sorry, we failed to record your vote. Please try again\n        Report\n  &lt;img src=\"https://c.media-amazon.com/images/S/amazon-avatars-global/default.png\"/&gt;Ashley Deptuch5.0 out of 5 stars\n\n\n\n\n\n\n\n  \n  \n    Great pencils!!\n  \nReviewed in the United States on August 7, 2024Number of Items: 72Verified Purchase\n\n\n\n\n\n\n\n  \n  \n    Bought these for a birthday gift and they are absolutely perfect and the color is super vibrant and pretty! Perfect for kids and adults.\n  \nRead more\n  2 people found this helpful\n    \n          \n              \n                  Helpful\n              \n          \n      Sending feedback...Thank you for your feedback.Sorry, we failed to record your vote. Please try again\n        Report\n  &lt;img src=\"https://c.media-amazon.com/images/S/amazon-avatars-global/default.png\"/&gt;Carolyn S Johnson5.0 out of 5 stars\n\n\n\n\n\n\n\n  \n  \n    Very nice colored penils\n  \nReviewed in the United States on July 27, 2024Number of Items: 72Verified Purchase\n\n\n\n\n\n\n\n  \n  \n    My mother and her roommate at the nursing home absolutely love these.  They have excellent colors and smooth laydown on coloring pages.  These were much better than the cheaper Crayola's I bought them to try coloring with when they first started.  The wood is soft and sharpens easily too.. I would definitely buy these again.\n  \nRead more\n  \n    \n          \n              \n                  Helpful\n              \n          \n      Sending feedback...Thank you for your feedback.Sorry, we failed to record your vote. Please try again\n        Report\n  &lt;img src=\"https://c.media-amazon.com/images/S/amazon-avatars-global/e1a91846-2436-42a8-9f61-64ac4c2056b5._CR1%2C0%2C650%2C650_SX460_.jpg\"/&gt;Chris5.0 out of 5 stars\n\n\n\n\n\n\n\n  \n  \n    Good quality for the price\n  \nReviewed in the United States on September 3, 2024Number of Items: 72Verified Purchase\n\n\n\n\n\n\n\n  \n  \n    I love these pencils!!!! I'm surprised h the quality considering the low cost, but they're super vibrant and easy to blend. I've had a lot of fun while reducing stress.\n  \nRead more\n  \n    \n          \n              \n                  Helpful\n              \n          \n      Sending feedback...Thank you for your feedback.Sorry, we failed to record your vote. Please try again\n        Report\n  &lt;img src=\"https://c.media-amazon.com/images/S/amazon-avatars-global/default.png\"/&gt;Pbianca5.0 out of 5 stars\n\n\n\n\n\n\n\n  \n  \n    Smoothest colored pencils\n  \nReviewed in the United States on August 10, 2024Number of Items: 72Verified Purchase\n\n\n\n\n\n\n\n  \n  \n    These are the best colored pencils i have ever used - for so much less than Prismacolor pencils - these are so smooth when you color with them.  And the colors are brilliant.  This set would cost over $60 from another manufacturer.  Excellent price and product.\n  \nRead more\n  One person found this helpful\n    \n          \n              \n                  Helpful\n              \n          \n      Sending feedback...Thank you for your feedback.Sorry, we failed to record your vote. Please try again\n        Report",</v>
      </c>
      <c r="AU39" t="str" cm="1">
        <f t="array" ref="AU39">INDEX($P$43:$P$1000, (ROW()-ROW($AU$1))*6 + 1)</f>
        <v>https://www.amazon.com/KALOUR-Colored-Coloring-Blending-Beginners/dp/B0BHYGM2XG?th=1&amp;linkCode=ll1&amp;tag=dividy-20&amp;linkId=0b43a39fcd207a11a6412399fa6c09c9&amp;language=en_US&amp;ref_=as_li_ss_tl</v>
      </c>
    </row>
    <row r="40" spans="1:47">
      <c r="A40" t="s">
        <v>1208</v>
      </c>
      <c r="B40" t="str">
        <f>MID(A40, FIND("https://", A40), IFERROR(FIND(".jpg", A40), FIND(".png", A40)) - FIND("https://", A40) + 4)</f>
        <v>https://c.media-amazon.com/images/I/51XUXWgWF8L._AC_UL600_SR600,400_.jpg</v>
      </c>
      <c r="E40" t="str">
        <f>J40&amp;B40&amp;K40&amp;B41&amp;L40</f>
        <v>&lt;img src="https://c.media-amazon.com/images/I/51XUXWgWF8L._AC_UL600_SR600,400_.jpg" alt="Amazon Basics Multipurpose, Comfort Grip, PVD Coated, Stainless Steel Office Scissors, Grey 1 pack" class="product-image"&gt;</v>
      </c>
      <c r="J40" t="s">
        <v>140</v>
      </c>
      <c r="K40" t="s">
        <v>141</v>
      </c>
      <c r="L40" t="s">
        <v>142</v>
      </c>
      <c r="N40" t="str">
        <f>B40</f>
        <v>https://c.media-amazon.com/images/I/51XUXWgWF8L._AC_UL600_SR600,400_.jpg</v>
      </c>
      <c r="O40" t="s">
        <v>341</v>
      </c>
      <c r="AO40" t="str" cm="1">
        <f t="array" ref="AO40">INDEX($N$43:$N$1000, (ROW()-ROW($AO$1))*6 + 1)</f>
        <v>https://www.amazon.com/Fineliner-Journaling-Calendar-Coloring-Supplies/dp/B0772XSNXY/ref=zg_bs_g_arts-crafts_d_sccl_39/133-8364463-3604600?psc</v>
      </c>
      <c r="AP40" t="str" cm="1">
        <f t="array" ref="AP40">INDEX($N$41:$N$1000, (ROW()-ROW($AP$1))*6 + 1)</f>
        <v>iBayam Journal Planner Pens Colored Pens Fine Point Markers Fine Tip Drawing Pens Fineliner Pen for Bullet Journaling Writing Note Taking Calendar Coloring Art Office School Supplies, 18-Pack</v>
      </c>
      <c r="AQ40" t="str" cm="1">
        <f t="array" ref="AQ40">INDEX($N$40:$N$1000, (ROW()-ROW($AQ$1))*6 + 1)</f>
        <v>https://c.media-amazon.com/images/I/61Uz0P19r-L._AC_UL300_SR300,200_.jpg</v>
      </c>
      <c r="AR40" t="str" cm="1">
        <f t="array" ref="AR40">INDEX($N$42:$N$1000, (ROW()-ROW($AR$1))*6 + 1)</f>
        <v>Fineliner-Journaling-Calendar-Coloring-Supplies</v>
      </c>
      <c r="AS40" t="str" cm="1">
        <f t="array" ref="AS40">INDEX($P$41:$P$1000, (ROW()-ROW($AS$1))*6 + 1)</f>
        <v xml:space="preserve">    "productDetails": "About this item                   VIBRANT COLORS: Smart Fineliner Color Pens Set 18 Unique Colors, 0.38 mm Fine Point Colored Pens, With water-based ink, Minimal Bleed Thru Ink, Assorted Color Fine Tip Marker Pens. Perfect as Journal Pens, Planner Pens, Journaling Pens, Calligraphy Pens, Cool Pens, Cute School Pens, Colored Pens, Aesthetic Office Pens, Teacher Pens, Drawing Pens, Crafts &amp; Art Supplies, and Planner Accessories.     SMOOTH WRITING: Colorful Fine-tip marker pen set with superfine, metal-clad fine-tipped and outstanding performance in all areas of writing, drawing, sketching, and coloring, easy and comfortable to write. You will also find them great for school, office, home, work, business, colleagues, church, club, and organization activities.     GREAT marker pens for drawing lines &amp; details, journals, planners, calendars, agenda, notebooks, note taking, painting, writing, coloring, sketching, marker, signing, manga, animation, graphics, design, and illustration, including artists fine-ink drawings and coloring small intricate patterns. Perfect Colored Pens for Middle School, High School, College School, Bachelor, Graduate, Women, Men, and Adult Coloring.     Perfect Gifts: Cute school supplies for men women kids in the classroom, school and office. They are great drawing pens for aesthetic school supplies, office supplies, journaling, note taking and planning. Premium gift set for family, friends, students, women, men, co-workers, Birthday, Christmas. Packaged in a soft transparent vinyl bag.     WELL PACKAGE: Our fine line pens come in a nice plastic storage case with fold-over snap closure which can be easily placed in backpacks. For use in travel or in the home. Planner and journaling supplies for Christmas, Birthday, Mother's Day, Easter Day, Valentine's Day, Thanksgiving Day, Party, and New Year's.       \n                            ›  See more product details",</v>
      </c>
      <c r="AT40" t="str" cm="1">
        <f t="array" ref="AT40">INDEX($P$42:$P$1000, (ROW()-ROW($AT$1))*6 + 1)</f>
        <v xml:space="preserve">    "customerReviews": "&lt;img src=\"https://c.media-amazon.com/images/S/amazon-avatars-global/146c1980-39e6-4ca7-be7b-440378b305dd._CR62%2C0%2C375%2C375_SX460_.jpg\"/&gt;samantha5.0 out of 5 stars\n\n\n\n\n\n\n\n  \n  \n    Affordable and Great Qualiy!\n  \nReviewed in the United States on October 16, 2023Size: 1 Count (Pack of 18)Color: MulticolorVerified Purchase\n\n\n\n\n\n\n\n  \n  \n    I initially hesitated to purchase the iBayam Fine Tip Markers due to their incredibly affordable price. However, these markers have become my everyday essentials for school note-taking, coloring, and drawing. Don't let the low price fool you; these markers are an absolute gem!Unbeatable Value:The affordability of these markers is unmatched, making them a fantastic choice for anyone on a budget. Despite their low price, they deliver exceptional quality and performance. I was pleasantly surprised by their longevity and vibrant colors, which have remained consistent even with regular use.Perfect for School and Creative Projects:I use these markers daily for school note-taking, which have proven reliable and precise. The fine tip allows for neat and detailed writing, enhancing the overall organization of my notes. Additionally, they excel in coloring and various creative projects, providing a smooth and even application of color.Quality That Stands Tall:Be aware of more expensive brands; the iBayam Fine Tip Markers stand up to the competition effortlessly. Their ink flow is consistent, always ensuring clean lines and vivid colors. I have used them extensively, and they have yet to disappoint me.Versatile and Dependable:These markers have quickly become my go-to choice for various tasks. Whether outlining diagrams, highlighting important points, or adding vibrant hues to my artwork, these markers deliver outstanding results. Their versatility and dependability make them an indispensable tool in my creative and academic endeavors.Conclusion:In conclusion, the iBayam Fine Tip Markers are a budget-friendly marvel that offers unbeatable value and quality. Their impressive performance in school note-taking, coloring, and other creative tasks has made them a staple in my daily routine. Don't let their affordable price tag deceive you; these markers rival, if not surpass, more expensive options in the market. Five stars without a doubt – they have proven their worth and earned a permanent place in my collection of art supplies and school essentials!\n  \nRead more\n  69 people found this helpful\n    \n          \n              \n                  Helpful\n              \n          \n      Sending feedback...Thank you for your feedback.Sorry, we failed to record your vote. Please try again\n        Report\n  &lt;img src=\"https://c.media-amazon.com/images/S/amazon-avatars-global/default.png\"/&gt;Nicole5.0 out of 5 stars\n\n\n\n\n\n\n\n  \n  \n    Nice color variety\n  \nReviewed in the United States on July 28, 2024Size: 1 Count (Pack of 18)Color: MulticolorVerified Purchase\n\n\n\n\n\n\n\n  \n  \n    I have a planner and a desk calendar that I can't live without at work.  I like to make sure that everything I need to know for the day is written down.  AND, I like to color code my notes so that at a glance I can see what's important.  This set has a good variety of colors which is great.  It also has a very fine point which makes it easy to write with on the small spaces available in my planner and desk calendar.  I would say the color is medium saturation, but it still stands out.  It also didn't bleed through the pages when I used it, so it's not a very wet ink which is also nice.  I can't speak to how long the set will last with use over time, but I don't have extremely heavy use so I'm hoping it will take me through the calendar year.  I think this would be great for journaling or other note taking as well.\n  \nRead more\n  5 people found this helpful\n    \n          \n              \n                  Helpful\n              \n          \n      Sending feedback...Thank you for your feedback.Sorry, we failed to record your vote. Please try again\n        Report\n  &lt;img src=\"https://c.media-amazon.com/images/S/amazon-avatars-global/default.png\"/&gt;KB5.0 out of 5 stars\n\n\n\n\n\n\n\n  \n  \n    Vibrant colors, perfect fine tip!\n  \nReviewed in the United States on August 12, 2024Size: 1 Count (Pack of 18)Color: MulticolorVerified Purchase\n\n\n\n\n\n\n\n  \n  \n    These pens have the perfect fine tip for writing, journaling, doodling, whatever makes you happy! I tend to press down hard when I write so I bend pen tips, but these are very sturdy! They also have a piece on the cap that keeps them from rolling around and off the table, I love that feature, you can see it in one of the photos. These are good quality for a decent price!\n  \nRead more\n\n\n\n\n\n\n\n\n\n\n\n \n  \t\t \n\n\n\n\n    \n        \n        \n            \n        \n            \n        \n        \n            \n            \n        \n        \n            \n            \n        \n    \n    \n        \n\n            \n                &lt;img src=\"https://c.media-amazon.com/images/S/amazon-avatars-global/default.png\"/&gt;KB\n            \n\n            5.0 out of 5 stars\n            \n                Vibrant colors, perfect fine tip!\n            \n            \n            \n                \n                    \n                        \n                        \n                            \n                                \n                                \n                                    Reviewed in the United States on August 12, 2024\n                                \n                            \n                        \n                    \n                \n            \n        \n        \n            These pens have the perfect fine tip for writing, journaling, doodling, whatever makes you happy! I tend to press down hard when I write so I bend pen tips, but these are very sturdy! They also have a piece on the cap that keeps them from rolling around and off the table, I love that feature, you can see it in one of the photos. These are good quality for a decent price!\n        \n        \n            \n                Images in this review\n            \n            \n                \n                    \n                        \n                    \n                        \n                    \n                \n            \n        \n    \n        \n    \n\n\n\n\n\n   function toggleSeeAllView() {\n       P.when('A', 'cr-image-popover-controller').execute(function(A, imagePopoverController) {\n          imagePopoverController.toggleSeeAllView(true);\n       });\n   }\n\n\n       &lt;img alt=\"Customer image\" src=\"https://c.media-amazon.com/images/I/61raoURzHQL._SY88.jpg\" height=\"88\" width=\"100%\"/&gt;&lt;img alt=\"Customer image\" src=\"https://c.media-amazon.com/images/I/61QRixWt7ML._SY88.jpg\" height=\"88\" width=\"100%\"/&gt;\n\n        P.when('A', 'cr-image-popover-controller').execute(function(A, imagePopoverController) {\n          A.on(\"a:popover:beforeShow:R1MWW5XWB3MBOZ_gallerySection_main\", function(data) {\n            imagePopoverController.initImagePopover(\"R1MWW5XWB3MBOZ\", \"[https://c.media-amazon.com/images/I/61raoURzHQL.jpg, https://c.media-amazon.com/images/I/61QRixWt7ML.jpg]\", data);\n          });\n        });\n    \n\n  4 people found this helpful\n    \n          \n              \n                  Helpful\n              \n          \n      Sending feedback...Thank you for your feedback.Sorry, we failed to record your vote. Please try again\n        Report\n  &lt;img src=\"https://c.media-amazon.com/images/S/amazon-avatars-global/a340d1cd-dbd7-4202-9505-974682f3a1c9._CR73%2C0%2C353%2C353_SX460_.jpg\"/&gt;Debbie &amp; Robert Bratberg4.0 out of 5 stars\n\n\n\n\n\n\n\n  \n  \n    Excellent Value Price\n  \nReviewed in the United States on August 15, 2024Size: 1 Count (Pack of 18)Color: MulticolorVerified Purchase\n\n\n\n\n\n\n\n  \n  \n    There is a nice selection of colors and I like the fine tip for writing or drawing. You can’t beat the price…if they last . I tested them by writing out the color names and  numbers printed on each one. So far so good,  but I will come back and update my review after a few months of use. Four stars because 1-the yellow colors are hard to see and 2-I would not recommend this for young children because they will have difficulty snapping the tops on properly.\n  \nRead more\n\n\n\n\n\n\n\n\n\n\n\n \n  \t\t \n\n\n\n\n    \n        \n        \n            \n        \n            \n        \n        \n            \n            \n        \n        \n            \n            \n        \n    \n    \n        \n\n            \n                &lt;img src=\"https://c.media-amazon.com/images/S/amazon-avatars-global/a340d1cd-dbd7-4202-9505-974682f3a1c9._CR73%2C0%2C353%2C353_SX460_.jpg\"/&gt;Debbie &amp; Robert Bratberg\n            \n\n            4.0 out of 5 stars\n            \n                Excellent Value Price\n            \n            \n            \n                \n                    \n                        \n                        \n                            \n                                \n                                \n                                    Reviewed in the United States on August 15, 2024\n                                \n                            \n                        \n                    \n                \n            \n        \n        \n            There is a nice selection of colors and I like the fine tip for writing or drawing. You can’t beat the price…if they last . I tested them by writing out the color names and  numbers printed on each one. So far so good,  but I will come back and update my review after a few months of use. Four stars because 1-the yellow colors are hard to see and 2-I would not recommend this for young children because they will have difficulty snapping the tops on properly.\n        \n        \n            \n                Images in this review\n            \n            \n                \n                    \n                        \n                    \n                \n            \n        \n    \n        \n    \n\n\n\n\n\n   function toggleSeeAllView() {\n       P.when('A', 'cr-image-popover-controller').execute(function(A, imagePopoverController) {\n          imagePopoverController.toggleSeeAllView(true);\n       });\n   }\n\n\n       &lt;img alt=\"Customer image\" src=\"https://c.media-amazon.com/images/I/71CW2VixekL._SY88.jpg\" height=\"88\" width=\"100%\"/&gt;\n\n        P.when('A', 'cr-image-popover-controller').execute(function(A, imagePopoverController) {\n          A.on(\"a:popover:beforeShow:R262SD357N02KR_gallerySection_main\", function(data) {\n            imagePopoverController.initImagePopover(\"R262SD357N02KR\", \"[https://c.media-amazon.com/images/I/71CW2VixekL.jpg]\", data);\n          });\n        });\n    \n\n  3 people found this helpful\n    \n          \n              \n                  Helpful\n              \n          \n      Sending feedback...Thank you for your feedback.Sorry, we failed to record your vote. Please try again\n        Report\n  &lt;img src=\"https://c.media-amazon.com/images/S/amazon-avatars-global/570760f8-cb41-425c-b511-d0f30606c020._CR0%2C0%2C375%2C375_UX460_.jpg\"/&gt;Sierra5.0 out of 5 stars\n\n\n\n\n\n\n\n  \n  \n    A must have for journaling\n  \nReviewed in the United States on June 5, 2024Size: 1 Count (Pack of 18)Color: MulticolorVerified Purchase\n\n\n\n\n\n\n\n\n\n\n\n\n\n\n\n\n\n\n    \n        \n\n        \n        \n            \n        \n\n        \n            \n                \n\n\n\n\n{\"clickstreamNexusMetricsConfig\":{\"actionType\":\"DISCOVERY\",\"productId\":\"\",\"eventOwner\":\"vsemetrics_playercards\",\"schemaId\":\"clickstream.CustomerEvent.4\",\"producerId\":\"vsemetrics_playercards\",\"eventType\":\"IVEVideoView\"},\"clientPrefix\":\"vse_reviews_desktop_r4yfj9u3cihhm_1725658952069\",\"closedCaptionsConfig\":{\"captionsOnTexts\":{\"en\":\"English (Automated)\"},\"captionsOffText\":\"Captions off\",\"languageToLabelTexts\":{\"English\":\"English\"}},\"sushiMetricsConfig\":{\"isRobot\":false,\"clientId\":\"VSE-US\",\"videoAsinList\":\"\",\"weblabIds\":\"\",\"eventSource\":\"Player\",\"sessionId\":\"133-8364463-3604600\",\"refMarkers\":\"vse_reviews_desktop_R4YFJ9U3CIHHM_1725658952069_ref\",\"placementContext\":\"cr_inline_review\",\"marketplaceId\":\"ATVPDKIKX0DER\",\"isInternal\":false,\"endpoint\":\"https://unagi-na.amazon.com/1/events/com.amazon.eel.vse.metrics.prod.events.test\",\"requestId\":\"ZX3VB18XER48PC6GKBPB\",\"customerId\":\"A249XJ9JIO8LDW\",\"sessionType\":1},\"mimeType\":\"application/x-mpegURL\",\"nexusMetricsConfig\":{\"isInternal\":false,\"widgetMetricsSchemaId\":\"vse.VSECardsEvents.8\",\"clientId\":\"VSE-US\",\"videoAsinList\":\"\",\"weblabIds\":\"\",\"eventSource\":\"Player\",\"videoAsin\":\"R4YFJ9U3CIHHM\",\"producerId\":\"vsemetrics_playercards\",\"refMarkers\":\"vse_reviews_desktop_R4YFJ9U3CIHHM_1725658952069_ref\",\"placementContext\":\"cr_inline_review\",\"playerTSMMetricsSchemaId\":\"vse.VSECardsPlayerEvents.7\"},\"videoHeight\":0,\"videoWidth\":0,\"initialClosedCaptions\":\"en,https://c.media-amazon.com/images/S/vse-vms-closed-captions-artifact-us-east-1-prod/closedCaptions/def6fee2-500f-43da-be3f-99c9fa165a95.vtt\",\"videoUrl\":\"https://c.media-amazon.com/images/S/vse-vms-transcoding-artifact-us-east-1-prod/ce70ccaf-83dc-455f-b925-dda5c5f519cd/default.vertical.jobtemplate.hls.m3u8\",\"metricsEmissionMethod\":\"nexus\",\"imageUrl\":\"https://c.media-amazon.com/images/I/61moKQm5PJL._SY256.jpg\",\"awaConfig\":{\"useUpNextComponent\":false,\"clickstreamNexusMetricsConfig\":{\"actionType\":\"DISCOVERY\",\"productId\":\"\",\"eventOwner\":\"vsemetrics_playercards\",\"schemaId\":\"clickstream.CustomerEvent.4\",\"producerId\":\"vsemetrics_playercards\",\"eventType\":\"IVEVideoView\"},\"initialVideo\":\"R4YFJ9U3CIHHM\",\"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4yfj9u3cihhm_1725658952069-player-f3fbfc33-080b-481a-a1ec-73acf517c6a1\",\"allowCrossOrigin\":false,\"requestMetadata\":{\"marketplaceId\":\"ATVPDKIKX0DER\",\"clientId\":\"VSE-US\",\"method\":\"cr_inline_review\",\"requestId\":\"ZX3VB18XER48PC6GKBP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4YFJ9U3CIHHM_1725658952069_ref\",\"placementContext\":\"cr_inline_review\",\"marketplaceId\":\"ATVPDKIKX0DER\",\"isInternal\":false,\"endpoint\":\"https://unagi-na.amazon.com/1/events/com.amazon.eel.vse.metrics.prod.events.test\",\"requestId\":\"ZX3VB18XER48PC6GKBPB\",\"customerId\":\"A249XJ9JIO8LDW\",\"sessionType\":1},\"ospLinkCode\":\"\",\"showPosterImage\":true,\"languageCode\":\"en\",\"version\":\"\",\"nexusMetricsConfig\":{\"isInternal\":false,\"widgetMetricsSchemaId\":\"vse.VSECardsEvents.8\",\"clientId\":\"VSE-US\",\"videoAsinList\":\"\",\"weblabIds\":\"\",\"eventSource\":\"Player\",\"videoAsin\":\"R4YFJ9U3CIHHM\",\"producerId\":\"vsemetrics_playercards\",\"refMarkers\":\"vse_reviews_desktop_R4YFJ9U3CIHHM_1725658952069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0:37Loaded: 0.00%0:00Stream Type LIVESeek to live, currently behind liveLIVERemaining Time -0:37 1xPlayback RateChaptersChaptersDescriptionsdescriptions off, selectedCaptionscaptions off, selectedAudio Trackdefault, selectedFullscreenThis is a modal window.\n\n\n            \n            \n        \n    \n    \n\n\n\n\n\n\n\n\n  \n  \n    I recently purchased iBayam Colored Pens Set, and I must say, it has exceeded my expectations. This set of vibrant and high-quality pens has truly revolutionized my journal time. Please watch my video to visualize each color. 🌸The iBayam Colored Pens Set is a collection of 18 unique and vivid colors, ensuring a wide range of options for any artistic project. These pens feature a fine 0.4mm tip, allowing for intricate details and precise lines. The water-based ink is both fade-resistant and quick-drying, ensuring long-lasting and smudge-free artwork.Personal Experience:The colors are vibrant and true to their caps, making it easy to select the perfect shade for any project. They flow smooth and allow me to be more creative with my journal experience!Pros and Cons:One of the standout features of the iBayam Colored Pens Set is the impressive color range. With 18 unique colors at your disposal, the possibilities are endless. Whether you are working on illustrations, adult coloring books, or bullet journaling, these pens deliver exceptional results. The fine tip ensures precise lines and intricate details, perfect for both small and large-scale artwork.However, it is worth mentioning that the fine tip may not be suitable for those who prefer broader strokes or coloring larger areas. Additionally, the set does not come with a storage case, which may be a minor inconvenience for those who like to keep their art supplies organized.Performance and Quality:The performance of the iBayam Colored Pens Set is truly outstanding. The pens glide smoothly on paper, providing a seamless coloring experience. The ink flows consistently and does not bleed. I have found that the colors remain vibrant even after extended use, and the ink does not bleed through most types of paper. The pens are also durable, with the fine tips maintaining their precision over time.User-Friendliness:Navigating the iBayam Colored Pens Set is a breeze, thanks to the convenient color-coded caps and the ergonomic design. The pens are easy to hold and control, making them suitable for artists of all skill levels. The water-based ink dries quickly, minimizing the risk of smudging and allowing for immediate handling of the artwork. I’m super guilty of smudging after writing.Value for Money:Considering the exceptional quality and the extensive color range, the iBayam Colored Pens Set offers excellent value for its price. Comparable sets on the market often come at a much higher cost, making this set a budget-friendly option without compromising on performance or quality.In conclusion, the iBayam Colored Pens Set is a must-have for any artistic soul. A vibrant color range, fine 0.4mm tip, and smooth performance make it a game-changer for artists, hobbyists, and coloring enthusiasts alike. Whether you are a professional illustrator or someone who simply enjoys the therapeutic benefits of coloring, this set will undoubtedly take your artwork to new heights. I highly recommend these Colored Pens for its outstanding quality, user-friendliness, and incredible value for money.\n  \nRead more\n  20 people found this helpful\n    \n          \n              \n                  Helpful\n              \n          \n      Sending feedback...Thank you for your feedback.Sorry, we failed to record your vote. Please try again\n        Report",</v>
      </c>
      <c r="AU40" t="str" cm="1">
        <f t="array" ref="AU40">INDEX($P$43:$P$1000, (ROW()-ROW($AU$1))*6 + 1)</f>
        <v>https://www.amazon.com/Fineliner-Journaling-Calendar-Coloring-Supplies/dp/B0772XSNXY?psc=&amp;linkCode=ll1&amp;tag=dividy-20&amp;linkId=8bca4cc6ee171540a23dd0f42890a8ed&amp;language=en_US&amp;ref_=as_li_ss_tl</v>
      </c>
    </row>
    <row r="41" spans="1:47">
      <c r="A41" t="s">
        <v>1209</v>
      </c>
      <c r="B41" t="str">
        <f>MID(A41, FIND("""", A41, FIND("name"":", A41)) + 4, LEN(A41) - FIND("""", A41, FIND("name"":", A41)) - 5)</f>
        <v>Amazon Basics Multipurpose, Comfort Grip, PVD Coated, Stainless Steel Office Scissors, Grey 1 pack</v>
      </c>
      <c r="E41" t="str">
        <f>J41&amp;B41&amp;K41</f>
        <v>&lt;h3 class="product-title"&gt;Amazon Basics Multipurpose, Comfort Grip, PVD Coated, Stainless Steel Office Scissors, Grey 1 pack&lt;/h3&gt;</v>
      </c>
      <c r="J41" t="s">
        <v>144</v>
      </c>
      <c r="K41" t="s">
        <v>143</v>
      </c>
      <c r="N41" t="str">
        <f>B41</f>
        <v>Amazon Basics Multipurpose, Comfort Grip, PVD Coated, Stainless Steel Office Scissors, Grey 1 pack</v>
      </c>
      <c r="O41" t="s">
        <v>1407</v>
      </c>
      <c r="P41" t="str">
        <f>O41</f>
        <v xml:space="preserve">    "productDetails": "About this item                   Multipurpose office scissors for cutting paper, cardboard, fabric, photos, and more     Includes 1 grey pair of scissors     High-performance Physical Vapor Deposition (PVD) coated blades are stronger than stainless steel     PVD coated blades stay sharp beyond 100,000 cuts     Soft grip handles offer a comfortable hold; fit right or left handed users       \n                            ›  See more product details",</v>
      </c>
      <c r="AO41" t="str" cm="1">
        <f t="array" ref="AO41">INDEX($N$43:$N$1000, (ROW()-ROW($AO$1))*6 + 1)</f>
        <v>https://www.amazon.com/Westcott-School-Scissors-Pointed-Assorted/dp/B000GP0RHK/ref=zg_bs_g_arts-crafts_d_sccl_40/133-8364463-3604600?psc</v>
      </c>
      <c r="AP41" t="str" cm="1">
        <f t="array" ref="AP41">INDEX($N$41:$N$1000, (ROW()-ROW($AP$1))*6 + 1)</f>
        <v>Westcott Right- &amp; Left-Handed Scissors For Kids, 5’’ Pointed Safety Scissors, Assorted, 12 Pack (13141)</v>
      </c>
      <c r="AQ41" t="str" cm="1">
        <f t="array" ref="AQ41">INDEX($N$40:$N$1000, (ROW()-ROW($AQ$1))*6 + 1)</f>
        <v>https://c.media-amazon.com/images/I/81T2M8lDyhL._AC_UL300_SR300,200_.jpg</v>
      </c>
      <c r="AR41" t="str" cm="1">
        <f t="array" ref="AR41">INDEX($N$42:$N$1000, (ROW()-ROW($AR$1))*6 + 1)</f>
        <v>Westcott-School-Scissors-Pointed-Assorted</v>
      </c>
      <c r="AS41" t="str" cm="1">
        <f t="array" ref="AS41">INDEX($P$41:$P$1000, (ROW()-ROW($AS$1))*6 + 1)</f>
        <v xml:space="preserve">    "productDetails": "About this item                   Kids’ Scissors: Available in 4 cool colors kids love, our kid scissors for home and school are specially designed to accommodate a child’s hand     Premium Blades: Our safety scissors for kids feature extra-strong and durable stainless steel safety blades with pointed tips     Left- Or Right-Handed: Equipped with molded, symmetrical handles, our kids' safety scissors allow for either left- or right-handed use     Multipurpose: Our right- and left-handed kids’ scissors easily cut through paper, string, and other materials, making them ideal craft scissors     Manufacturer's limited 5-year warranty       \n                            ›  See more product details",</v>
      </c>
      <c r="AT41" t="str" cm="1">
        <f t="array" ref="AT41">INDEX($P$42:$P$1000, (ROW()-ROW($AT$1))*6 + 1)</f>
        <v xml:space="preserve">    "customerReviews": "&lt;img src=\"https://c.media-amazon.com/images/S/amazon-avatars-global/default.png\"/&gt;Kindle Customer5.0 out of 5 stars\n\n\n\n\n\n\n\n  \n  \n    Great for the price\n  \nReviewed in the United States on August 17, 2024Style: BluntVerified Purchase\n\n\n\n\n\n\n\n  \n  \n    Great product for the price. I use them in an 8th grade classroom with rough kids and they hold up well.\n  \nRead more\n  One person found this helpful\n    \n          \n              \n                  Helpful\n              \n          \n      Sending feedback...Thank you for your feedback.Sorry, we failed to record your vote. Please try again\n        Report\n  &lt;img src=\"https://c.media-amazon.com/images/S/amazon-avatars-global/default.png\"/&gt;a friend5.0 out of 5 stars\n\n\n\n\n\n\n\n  \n  \n    Perfect for the littles\n  \nReviewed in the United States on August 2, 2024Style: BluntVerified Purchase\n\n\n\n\n\n\n\n  \n  \n    These scissors are amazingly easy for littles regardless which handed they are. Easy to grip &amp; cut for your beginner crafter!\n  \nRead more\n  One person found this helpful\n    \n          \n              \n                  Helpful\n              \n          \n      Sending feedback...Thank you for your feedback.Sorry, we failed to record your vote. Please try again\n        Report\n  &lt;img src=\"https://c.media-amazon.com/images/S/amazon-avatars-global/default.png\"/&gt;Bluebird5.0 out of 5 stars\n\n\n\n\n\n\n\n  \n  \n    Good value\n  \nReviewed in the United States on September 2, 2024Style: BluntVerified Purchase\n\n\n\n\n\n\n\n  \n  \n    We bought them for shoebox gifts. They are a nice size and good value.\n  \nRead more\n  One person found this helpful\n    \n          \n              \n                  Helpful\n              \n          \n      Sending feedback...Thank you for your feedback.Sorry, we failed to record your vote. Please try again\n        Report\n  &lt;img src=\"https://c.media-amazon.com/images/S/amazon-avatars-global/0a79a5fa-d647-42dc-ac46-1fbac08576cc._CR128%2C0%2C243%2C243_SX460_.jpg\"/&gt;Patricia Macedo5.0 out of 5 stars\n\n\n\n\n\n\n\n  \n  \n    Perfect for classroom\n  \nReviewed in the United States on June 22, 2024Style: PointedVerified Purchase\n\n\n\n\n\n\n\n  \n  \n    I bought these as extras scissors in my classroom and it was perfect.  Safe because of the tip, easy to open and close.  Would buy again.\n  \nRead more\n  3 people found this helpful\n    \n          \n              \n                  Helpful\n              \n          \n      Sending feedback...Thank you for your feedback.Sorry, we failed to record your vote. Please try again\n        Report\n  &lt;img src=\"https://c.media-amazon.com/images/S/amazon-avatars-global/default.png\"/&gt;Morgen Walker4.0 out of 5 stars\n\n\n\n\n\n\n\n  \n  \n    Scissors are great, holder not so much.\n  \nReviewed in the United States on August 15, 2024Style: PointedVerified Purchase\n\n\n\n\n\n\n\n  \n  \n    I'm not sure I would even mention the holder as a selling point since it is just flimsy plastic like what you might find in packaging.  However, the scissors work well and hold up as expected in a classroom environment.\n  \nRead more\n  2 people found this helpful\n    \n          \n              \n                  Helpful\n              \n          \n      Sending feedback...Thank you for your feedback.Sorry, we failed to record your vote. Please try again\n        Report\n  &lt;img src=\"https://c.media-amazon.com/images/S/amazon-avatars-global/default.png\"/&gt;trixie borden5.0 out of 5 stars\n\n\n\n\n\n\n\n  \n  \n    Safe friendly scissors for a class\n  \nReviewed in the United States on May 16, 2024Style: PointedVerified Purchase\n\n\n\n\n\n\n\n  \n  \n    Colorful and just the right size for 5th grade hands. Does a great job cutting.\n  \nRead more\n  One person found this helpful\n    \n          \n              \n                  Helpful\n              \n          \n      Sending feedback...Thank you for your feedback.Sorry, we failed to record your vote. Please try again\n        Report\n  &lt;img src=\"https://c.media-amazon.com/images/S/amazon-avatars-global/default.png\"/&gt;Brianna Abshire5.0 out of 5 stars\n\n\n\n\n\n\n\n  \n  \n    school\n  \nReviewed in the United States on August 19, 2024Style: BluntVerified Purchase\n\n\n\n\n\n\n\n  \n  \n    kids love them and they are easy to use.\n  \nRead more\n  2 people found this helpful\n    \n          \n              \n                  Helpful\n              \n          \n      Sending feedback...Thank you for your feedback.Sorry, we failed to record your vote. Please try again\n        Report\n  &lt;img src=\"https://c.media-amazon.com/images/S/amazon-avatars-global/default.png\"/&gt;Gram5.0 out of 5 stars\n\n\n\n\n\n\n\n  \n  \n    These are for right or left handed children.\n  \nReviewed in the United States on September 3, 2024Style: BluntVerified Purchase\n\n\n\n\n\n\n\n  \n  \n    My church makes school kits to be shipped overseas. This is just one of the much needed items that we include.\n  \nRead more\n  \n    \n          \n              \n                  Helpful\n              \n          \n      Sending feedback...Thank you for your feedback.Sorry, we failed to record your vote. Please try again\n        Report",</v>
      </c>
      <c r="AU41" t="str" cm="1">
        <f t="array" ref="AU41">INDEX($P$43:$P$1000, (ROW()-ROW($AU$1))*6 + 1)</f>
        <v>https://www.amazon.com/Westcott-School-Scissors-Pointed-Assorted/dp/B000GP0RHK?th=1&amp;linkCode=ll1&amp;tag=dividy-20&amp;linkId=2542e56a95d271b893387a1076b51df8&amp;language=en_US&amp;ref_=as_li_ss_tl</v>
      </c>
    </row>
    <row r="42" spans="1:47">
      <c r="A42" t="s">
        <v>1210</v>
      </c>
      <c r="B42" t="str">
        <f>MID(A42, FIND("amazon.com/", A42) + LEN("amazon.com/"), LEN(A42) - FIND("amazon.com/", A42) - LEN("amazon.com/")-1)</f>
        <v>Amazon-Basics-Multipurpose-Stainless-Scissors</v>
      </c>
      <c r="E42" t="str">
        <f>J42</f>
        <v>&lt;/div&gt;</v>
      </c>
      <c r="J42" t="s">
        <v>111</v>
      </c>
      <c r="N42" t="str">
        <f>B42</f>
        <v>Amazon-Basics-Multipurpose-Stainless-Scissors</v>
      </c>
      <c r="O42" t="s">
        <v>1408</v>
      </c>
      <c r="P42" t="str">
        <f>O42</f>
        <v xml:space="preserve">    "customerReviews": "&lt;img src=\"https://c.media-amazon.com/images/S/amazon-avatars-global/default.png\"/&gt;Vit5.0 out of 5 stars\n\n\n\n\n\n\n\n  \n  \n    Simple, Sharp, and Reliable!\n  \nReviewed in the United States on August 21, 2024Size: 1-PackVerified Purchase\n\n\n\n\n\n\n\n  \n  \n    These Amazon Basics gray scissors are exactly what you’d expect: no frills, just solid performance. They’re sharp, comfortable to hold, and perfect for everyday tasks around the house or office. Whether cutting paper, fabric, or opening packages, they get the job done with ease. A dependable pair of scissors at a great price!\n  \nRead more\n  3 people found this helpful\n    \n          \n              \n                  Helpful\n              \n          \n      Sending feedback...Thank you for your feedback.Sorry, we failed to record your vote. Please try again\n        Report\n  &lt;img src=\"https://c.media-amazon.com/images/S/amazon-avatars-global/default.png\"/&gt;Phillies Phan5.0 out of 5 stars\n\n\n\n\n\n\n\n  \n  \n    Excellent !\n  \nReviewed in the United States on August 23, 2024Size: 1-PackVerified Purchase\n\n\n\n\n\n\n\n  \n  \n    Nice and sharp and sturdy, works great ! Comfortable grip too !  High quality at a low price, yay !\n  \nRead more\n  One person found this helpful\n    \n          \n              \n                  Helpful\n              \n          \n      Sending feedback...Thank you for your feedback.Sorry, we failed to record your vote. Please try again\n        Report\n  &lt;img src=\"https://c.media-amazon.com/images/S/amazon-avatars-global/default.png\"/&gt;Shannon5.0 out of 5 stars\n\n\n\n\n\n\n\n  \n  \n    Precise\n  \nReviewed in the United States on August 10, 2024Size: 1-PackVerified Purchase\n\n\n\n\n\n\n\n  \n  \n    Great price. Quality product. There’s nothing like a fresh pair of sharp, sturdy scissors.\n  \nRead more\n  \n    \n          \n              \n                  Helpful\n              \n          \n      Sending feedback...Thank you for your feedback.Sorry, we failed to record your vote. Please try again\n        Report\n  &lt;img src=\"https://c.media-amazon.com/images/S/amazon-avatars-global/efd80345-3096-4953-ae53-859db6d87102._CR25%2C0%2C450%2C450_SX460_.jpg\"/&gt;Amy Patterson5.0 out of 5 stars\n\n\n\n\n\n\n\n  \n  \n    Unbeatable Value\n  \nReviewed in the United States on July 30, 2024Size: 3-PackVerified Purchase\n\n\n\n\n\n\n\n  \n  \n    The Amazon Basics Multipurpose Comfort Grip Scissors are fantastic! These scissors offer great quality at an unbeatable price. They are comfortable to hold and cut smoothly through various materials, making them perfect for everyday use. The ergonomic design ensures a firm and easy grip, reducing hand fatigue during prolonged use. If you’re looking for reliable and affordable scissors, these are an excellent choice. Highly recommended!\n  \nRead more\n  9 people found this helpful\n    \n          \n              \n                  Helpful\n              \n          \n      Sending feedback...Thank you for your feedback.Sorry, we failed to record your vote. Please try again\n        Report\n  &lt;img src=\"https://c.media-amazon.com/images/S/amazon-avatars-global/default.png\"/&gt;jenksdrummer4.0 out of 5 stars\n\n\n\n\n\n\n\n  \n  \n    Good, cheap scissors\n  \nReviewed in the United States on June 15, 2024Size: 3-PackVerified Purchase\n\n\n\n\n\n\n\n  \n  \n    One thing that annoys me in a 1st world problem kind of way is related to scissors. When I can't find a pair, and when I do, they have a notch in them from cutting something that damaged them. So, yeah, that's two things...but scissors are the topic!What better way to solve for X than to have 3 pair of scissors that are different colors, so that I can have \"my\" pair of scissors, my wife can have the other two; where she can use them as a screwdriver or whatever, and mine see only paper.Amazon, solving problems without counseling.\n  \nRead more\n  23 people found this helpful\n    \n          \n              \n                  Helpful\n              \n          \n      Sending feedback...Thank you for your feedback.Sorry, we failed to record your vote. Please try again\n        Report\n  &lt;img src=\"https://c.media-amazon.com/images/S/amazon-avatars-global/default.png\"/&gt;Kyle5.0 out of 5 stars\n\n\n\n\n\n\n\n  \n  \n    Sharp, lightweight pair of scissors\n  \nReviewed in the United States on August 28, 2024Size: 2-PackVerified Purchase\n\n\n\n\n\n\n\n  \n  \n    You don't know how badly you need a new pair of scissors until you get one.  I finally bit the bullet and bought these at a very reasonable price, and I don't know how I got along without them.  Nothing fancy, but they fit the hand nicely and do a great, clean job of cutting any material that I have tried so far.  Great pair of scissors handy for any household.\n  \nRead more\n  One person found this helpful\n    \n          \n              \n                  Helpful\n              \n          \n      Sending feedback...Thank you for your feedback.Sorry, we failed to record your vote. Please try again\n        Report\n  &lt;img src=\"https://c.media-amazon.com/images/S/amazon-avatars-global/default.png\"/&gt;JayArr5.0 out of 5 stars\n\n\n\n\n\n\n\n  \n  \n    Great scissors for the price!\n  \nReviewed in the United States on August 26, 2024Size: 2-PackVerified Purchase\n\n\n\n\n\n\n\n  \n  \n    I have bought these before, and they are still excellent \"desk scissors\" or \"kitchen scissors\" for utility work; I don't think they would work well for sewing, though.  The people who sew (and there are many in my family and my wife's family) are VERY picky about their sewing scissors, and most keep their \"sewing scissors\" either hidden or locked up, so that only THEY may use them.  However, these Amazon Basics scissors are great utility scissors and, when they wear out, may be recycled and replaced with new purchases of Amazon Basics scissors, maybe every five or six years.\n  \nRead more\n  3 people found this helpful\n    \n          \n              \n                  Helpful\n              \n          \n      Sending feedback...Thank you for your feedback.Sorry, we failed to record your vote. Please try again\n        Report\n  &lt;img src=\"https://c.media-amazon.com/images/S/amazon-avatars-global/0eb0ab8b-dce5-4416-b651-ebff04e86832._CR0%2C0%2C499%2C499_SX460_.jpg\"/&gt;Honey Stewart5.0 out of 5 stars\n\n\n\n\n\n\n\n  \n  \n    Exactly what I was looking for!\n  \nReviewed in the United States on August 7, 2024Size: 1-PackVerified Purchase\n\n\n\n\n\n\n\n  \n  \n    These scissors are exactly what I was looking for.  They are just normal, all purpose, household scissors that appear to be well made and are comfortable on my hand.  I am happy with this purchase.\n  \nRead more\n  One person found this helpful\n    \n          \n              \n                  Helpful\n              \n          \n      Sending feedback...Thank you for your feedback.Sorry, we failed to record your vote. Please try again\n        Report",</v>
      </c>
      <c r="AO42" t="str" cm="1">
        <f t="array" ref="AO42">INDEX($N$43:$N$1000, (ROW()-ROW($AO$1))*6 + 1)</f>
        <v>https://www.amazon.com/Futricy-Beginner-Traveler-Emergency-Accessories/dp/B0BXKB7QF6/ref=zg_bs_g_arts-crafts_d_sccl_41/133-8364463-3604600?psc</v>
      </c>
      <c r="AP42" t="str" cm="1">
        <f t="array" ref="AP42">INDEX($N$41:$N$1000, (ROW()-ROW($AP$1))*6 + 1)</f>
        <v>Coquimbo Sewing Kit Gifts for Mom Grandma Friend Adults Beginner Kids Traveler, Portable Sewing Supplies Accessories Contains Thread, Needle, Scissors, Measure Tape, Dorm Room Essentials (Black, M)</v>
      </c>
      <c r="AQ42" t="str" cm="1">
        <f t="array" ref="AQ42">INDEX($N$40:$N$1000, (ROW()-ROW($AQ$1))*6 + 1)</f>
        <v>https://c.media-amazon.com/images/I/81HWE0orTPL._AC_UL300_SR300,200_.jpg</v>
      </c>
      <c r="AR42" t="str" cm="1">
        <f t="array" ref="AR42">INDEX($N$42:$N$1000, (ROW()-ROW($AR$1))*6 + 1)</f>
        <v>Futricy-Beginner-Traveler-Emergency-Accessories</v>
      </c>
      <c r="AS42" t="str" cm="1">
        <f t="array" ref="AS42">INDEX($P$41:$P$1000, (ROW()-ROW($AS$1))*6 + 1)</f>
        <v xml:space="preserve">    "productDetails": "About this item                   𝑴𝒆𝒆𝒕 𝒀𝒐𝒖𝒓 𝑩𝒂𝒔𝒊𝒄 𝑺𝒆𝒘𝒊𝒏𝒈 𝑵𝒆𝒆𝒅𝒔: This sewing kit includes all the necessary tools for basic sewing - thread, needles, scissors, buttons, thimbles, measuring tape, threader, seam ripper, safety pins, and other sewing accessories - all neatly packaged and ready for use     𝑺𝒊𝒎𝒑𝒍𝒆 𝑺𝒆𝒘𝒊𝒏𝒈 𝑺𝒕𝒂𝒓𝒕𝒆𝒓 𝑲𝒊𝒕: Whether you're a beginner or a professional tailor, you can easily use this kit. With this sewing tool kit, you don't have to go to a tailor for basic repairs – you can be self-sufficient and handle small repairs on your own, saving you money and time and making your life easier     𝑻𝒓𝒂𝒗𝒆𝒍 𝑬𝒔𝒔𝒆𝒏𝒕𝒊𝒂𝒍 𝑪𝒐𝒎𝒑𝒂𝒏𝒊𝒐𝒏: All sewing accessories are securely fastened with elastic bands in a convenient zippered case to keep everything tidy and you can use it whenever you need it. The compact and lightweight design makes it easy to carry, and you can put the travel sewing kit in your handbag or suitcase for emergencies     𝑨 𝑼𝒔𝒆𝒇𝒖𝒍 𝑮𝒊𝒇𝒕 𝑪𝒉𝒐𝒊𝒄𝒆: This sewing kit is a terrific gift for people who travel frequently, mothers, grandmothers, backpackers, and girls! The kit is also suitable for both men and women, beginners and professionals alike, and it is definitely something that everyone needs in their life     𝑬𝒏𝒋𝒐𝒚 𝑻𝒉𝒆 𝑭𝒖𝒏 𝒐𝒇 𝑯𝒂𝒏𝒅 𝑺𝒆𝒘𝒊𝒏𝒈: You can use this mini sewing kit with your child to sew their stuffed toys or cute pet clothes by hand. You can also use it to teach your kids to make beautiful handicrafts, unleash their creativity, and enjoy happy family time in their spare time       \n                            ›  See more product details",</v>
      </c>
      <c r="AT42" t="str" cm="1">
        <f t="array" ref="AT42">INDEX($P$42:$P$1000, (ROW()-ROW($AT$1))*6 + 1)</f>
        <v xml:space="preserve">    "customerReviews": "&lt;img src=\"https://c.media-amazon.com/images/S/amazon-avatars-global/default.png\"/&gt;Sharon H5.0 out of 5 stars\n\n\n\n\n\n\n\n  \n  \n    Very handy!\n  \nReviewed in the United States on August 31, 2024Color: BlackSize: MVerified Purchase\n\n\n\n\n\n\n\n  \n  \n    This is a great little sewing kit! Thread seems pretty sturdy. Variety of colors are a plus and it has everything you need for guick repairs.\n  \nRead more\n  One person found this helpful\n    \n          \n              \n                  Helpful\n              \n          \n      Sending feedback...Thank you for your feedback.Sorry, we failed to record your vote. Please try again\n        Report\n  &lt;img src=\"https://c.media-amazon.com/images/S/amazon-avatars-global/default.png\"/&gt;Midie5.0 out of 5 stars\n\n\n\n\n\n\n\n  \n  \n    Nice kit\n  \nReviewed in the United States on August 30, 2024Color: BlackSize: MVerified Purchase\n\n\n\n\n\n\n\n  \n  \n    Nice little sewing kit.  I purchased this to have on hand for my child’s wedding day in case anyone needed a quick repair.  It is compact but has all you need.\n  \nRead more\n  One person found this helpful\n    \n          \n              \n                  Helpful\n              \n          \n      Sending feedback...Thank you for your feedback.Sorry, we failed to record your vote. Please try again\n        Report\n  &lt;img src=\"https://c.media-amazon.com/images/S/amazon-avatars-global/default.png\"/&gt;Tahir Haneef4.0 out of 5 stars\n\n\n\n\n\n\n\n  \n  \n    Seamstress's Companion: A Review of the Coquimbo Sewing Kit\n  \nReviewed in the United States on March 26, 2024Color: BlackSize: MVerified Purchase\n\n\n\n\n\n\n\n  \n  \n    As someone who values the art of sewing, I recently had the pleasure of using the Coquimbo Sewing Kit, and it has quickly become an essential companion in my crafting endeavors. This compact and comprehensive sewing kit offers everything a seamstress or tailor could need, all neatly packed into a portable case.One of the most impressive aspects of the Coquimbo Sewing Kit is its versatility. Despite its small size, it contains a wide array of sewing essentials, including needles, threads, buttons, pins, scissors, and various other accessories. Whether I'm mending a tear, hemming a garment, or undertaking a more intricate sewing project, I can trust that this kit has me covered with the right tools at my fingertips.The quality of the materials included in the kit is also commendable. The needles are sturdy and sharp, ensuring smooth and precise stitching, while the threads are durable and come in a variety of colors to match any fabric. Additionally, the buttons and pins are of good quality, with no flimsy or easily breakable components.Organization is another strong suit of the Coquimbo Sewing Kit. The case features multiple compartments and elastic holders that keep each item securely in place, preventing them from jostling around and becoming tangled or lost. This thoughtful design not only makes it easy to locate the desired item quickly but also ensures that the kit remains compact and portable for on-the-go sewing needs.I also appreciate the inclusion of a pair of small scissors in the kit. While they may not be suitable for heavy-duty cutting tasks, they are perfect for trimming threads and making small, precise cuts during sewing projects. Their compact size makes them convenient to carry, eliminating the need to search for scissors separately.Another noteworthy feature of this sewing kit is its affordability. Despite its comprehensive contents and durable construction, the Coquimbo Sewing Kit is reasonably priced, making it accessible to sewers of all skill levels and budgets. It represents excellent value for money, especially considering the convenience and peace of mind it offers.In conclusion, the Coquimbo Sewing Kit is a must-have for anyone who enjoys sewing, whether as a hobby or a profession. Its compact size, comprehensive contents, quality materials, and affordable price make it a standout choice among sewing kits on the market. Whether you're a beginner learning the basics or a seasoned seamstress tackling advanced projects, this kit is sure to enhance your sewing experience. Highly recommended.\n  \nRead more\n  8 people found this helpful\n    \n          \n              \n                  Helpful\n              \n          \n      Sending feedback...Thank you for your feedback.Sorry, we failed to record your vote. Please try again\n        Report\n  &lt;img src=\"https://c.media-amazon.com/images/S/amazon-avatars-global/default.png\"/&gt;Fantastic Journey5.0 out of 5 stars\n\n\n\n\n\n\n\n  \n  \n    Really nice sewing kit\n  \nReviewed in the United States on June 6, 2024Color: BlackSize: MVerified Purchase\n\n\n\n\n\n\n\n  \n  \n    This is a really nice sewing kit that has just about anything you could need to repair torn clothing or fix displaced buttons.  I never actually do this myself in terms of sewing, but after realizing the other day that I had no sewing needles around when I needed one I figured I would see what is available on Amazon. And  this kit is really nice with every color of thread, lots of needles, a thimble, measuring tape and scissors and more. It comes in a zippered case that you can hang on something. And at a cheap price. Great deal.\n  \nRead more\n\n\n\n\n\n\n\n\n\n\n\n \n  \t\t \n\n\n\n\n    \n        \n        \n            \n        \n            \n        \n        \n            \n            \n        \n        \n            \n            \n        \n    \n    \n        \n\n            \n                &lt;img src=\"https://c.media-amazon.com/images/S/amazon-avatars-global/default.png\"/&gt;Fantastic Journey\n            \n\n            5.0 out of 5 stars\n            \n                Really nice sewing kit\n            \n            \n            \n                \n                    \n                        \n                        \n                            \n                                \n                                \n                                    Reviewed in the United States on June 6, 2024\n                                \n                            \n                        \n                    \n                \n            \n        \n        \n            This is a really nice sewing kit that has just about anything you could need to repair torn clothing or fix displaced buttons.  I never actually do this myself in terms of sewing, but after realizing the other day that I had no sewing needles around when I needed one I figured I would see what is available on Amazon. And  this kit is really nice with every color of thread, lots of needles, a thimble, measuring tape and scissors and more. It comes in a zippered case that you can hang on something. And at a cheap price. Great deal.\n        \n        \n            \n                Images in this review\n            \n            \n                \n                    \n                        \n                    \n                        \n                    \n                        \n                    \n                        \n                    \n                \n            \n        \n    \n        \n    \n\n\n\n\n\n   function toggleSeeAllView() {\n       P.when('A', 'cr-image-popover-controller').execute(function(A, imagePopoverController) {\n          imagePopoverController.toggleSeeAllView(true);\n       });\n   }\n\n\n       &lt;img alt=\"Customer image\" src=\"https://c.media-amazon.com/images/I/71VqxmdBRDL._SY88.jpg\" height=\"88\" width=\"100%\"/&gt;&lt;img alt=\"Customer image\" src=\"https://c.media-amazon.com/images/I/71xfpZDXt5L._SY88.jpg\" height=\"88\" width=\"100%\"/&gt;&lt;img alt=\"Customer image\" src=\"https://c.media-amazon.com/images/I/71bvrCqRUqL._SY88.jpg\" height=\"88\" width=\"100%\"/&gt;&lt;img alt=\"Customer image\" src=\"https://c.media-amazon.com/images/I/71AmMAivUVL._SY88.jpg\" height=\"88\" width=\"100%\"/&gt;\n\n        P.when('A', 'cr-image-popover-controller').execute(function(A, imagePopoverController) {\n          A.on(\"a:popover:beforeShow:R4Y40HLSFBZOG_gallerySection_main\", function(data) {\n            imagePopoverController.initImagePopover(\"R4Y40HLSFBZOG\", \"[https://c.media-amazon.com/images/I/71VqxmdBRDL.jpg, https://c.media-amazon.com/images/I/71xfpZDXt5L.jpg, https://c.media-amazon.com/images/I/71bvrCqRUqL.jpg, https://c.media-amazon.com/images/I/71AmMAivUVL.jpg]\", data);\n          });\n        });\n    \n\n  10 people found this helpful\n    \n          \n              \n                  Helpful\n              \n          \n      Sending feedback...Thank you for your feedback.Sorry, we failed to record your vote. Please try again\n        Report\n  &lt;img src=\"https://c.media-amazon.com/images/S/amazon-avatars-global/default.png\"/&gt;mchere235.0 out of 5 stars\n\n\n\n\n\n\n\n  \n  \n    Perfect on the go kit\n  \nReviewed in the United States on July 13, 2024Color: BlackSize: MVerified Purchase\n\n\n\n\n\n\n\n  \n  \n    I keep this handy, got as an emergency kit for a wedding as the last several I had been in really needed one.It's well organized and easy to keep that way u like others I've had that become a tangled mess. It's a very complete kit and I've been quite happy the few times I've needed it.Next project is fixing a decapitated stuffed animal... zero doubts!\n  \nRead more\n  3 people found this helpful\n    \n          \n              \n                  Helpful\n              \n          \n      Sending feedback...Thank you for your feedback.Sorry, we failed to record your vote. Please try again\n        Report\n  &lt;img src=\"https://c.media-amazon.com/images/S/amazon-avatars-global/1fd818f7-08eb-4192-9d1e-659bb9d141e7._CR58%2C0%2C383%2C383_SX460_.jpg\"/&gt;Veronicasunshine5.0 out of 5 stars\n\n\n\n\n\n\n\n  \n  \n    So Handy you will not be disappointed\n  \nReviewed in the United States on July 26, 2024Color: BlackSize: MVerified Purchase\n\n\n\n\n\n\n\n  \n  \n    Love this little kit.  So convenient and easy to store anywhere.  In your purse, glove compartment or anywhere else you may need it.  I love the different size needles and the array of colors for the thread.  The little pair of scissors to snip the ends.\n  \nRead more\n  One person found this helpful\n    \n          \n              \n                  Helpful\n              \n          \n      Sending feedback...Thank you for your feedback.Sorry, we failed to record your vote. Please try again\n        Report\n  &lt;img src=\"https://c.media-amazon.com/images/S/amazon-avatars-global/default.png\"/&gt;Kindle Customer3.0 out of 5 stars\n\n\n\n\n\n\n\n  \n  \n    Poor quality\n  \nReviewed in the United States on August 21, 2024Color: BlackSize: MVerified Purchase\n\n\n\n\n\n\n\n  \n  \n    The price was low and so was the quality. The needle holder was broken and was almost impossible to retrieve a needle from. The thread assortment was good, but the quality was not good, very thin and very hard to get thru the eye of the needle. The needle threader  was useless. As I said, it was very cheap price wise and I didn't expect much. I got less than I expected.\n  \nRead more\n  2 people found this helpful\n    \n          \n              \n                  Helpful\n              \n          \n      Sending feedback...Thank you for your feedback.Sorry, we failed to record your vote. Please try again\n        Report\n  &lt;img src=\"https://c.media-amazon.com/images/S/amazon-avatars-global/default.png\"/&gt;Jordiscy5.0 out of 5 stars\n\n\n\n\n\n\n\n  \n  \n    Comprehensive kit for small repair projects\n  \nReviewed in the United States on August 25, 2024Color: BlackSize: MVerified Purchase\n\n\n\n\n\n\n\n  \n  \n    Has everything we need for small projects and repair jobs. Having downsized from a house to a small apartment, this kit will suit my small family well instead of the extensive sewing machine and sewing/crafting room we left behind. We won't be quilting, but this will put buttons back on, repair seams, and apply patches.\n  \nRead more\n  \n    \n          \n              \n                  Helpful\n              \n          \n      Sending feedback...Thank you for your feedback.Sorry, we failed to record your vote. Please try again\n        Report",</v>
      </c>
      <c r="AU42" t="str" cm="1">
        <f t="array" ref="AU42">INDEX($P$43:$P$1000, (ROW()-ROW($AU$1))*6 + 1)</f>
        <v>https://www.amazon.com/Futricy-Beginner-Traveler-Emergency-Accessories/dp/B0BXKB7QF6?psc=&amp;linkCode=ll1&amp;tag=dividy-20&amp;linkId=19844f639e6db7005c66156e5617c57e&amp;language=en_US&amp;ref_=as_li_ss_tl</v>
      </c>
    </row>
    <row r="43" spans="1:47">
      <c r="A43" t="s">
        <v>1211</v>
      </c>
      <c r="E43" t="str">
        <f>J43</f>
        <v>&lt;/a&gt;</v>
      </c>
      <c r="J43" t="s">
        <v>112</v>
      </c>
      <c r="N43" t="str">
        <f>MID(A43, FIND("https://", A43), FIND("?psc=", A43) - FIND("https://", A43) + LEN("?psc=") - 1)</f>
        <v>https://www.amazon.com/Amazon-Basics-Multipurpose-Stainless-Scissors/dp/B0CRB1VZ46/ref=zg_bs_g_arts-crafts_d_sccl_1/133-8364463-3604600?psc</v>
      </c>
      <c r="O43" t="s">
        <v>1409</v>
      </c>
      <c r="P43" t="str">
        <f>MID(O43, FIND("https://", O43), LEN(O43) - FIND("https://", O43) )</f>
        <v>https://www.amazon.com/Amazon-Basics-Multipurpose-Stainless-Scissors/dp/B0CRB1VZ46?psc=&amp;linkCode=ll1&amp;tag=dividy-20&amp;linkId=c80d46e1c580f854d5ead7be37a5596f&amp;language=en_US&amp;ref_=as_li_ss_tl</v>
      </c>
      <c r="AO43" t="str" cm="1">
        <f t="array" ref="AO43">INDEX($N$43:$N$1000, (ROW()-ROW($AO$1))*6 + 1)</f>
        <v>https://www.amazon.com/Neenah-Bright-White-Cardstock-Inches/dp/B00006IDRW/ref=zg_bs_g_arts-crafts_d_sccl_42/133-8364463-3604600?psc</v>
      </c>
      <c r="AP43" t="str" cm="1">
        <f t="array" ref="AP43">INDEX($N$41:$N$1000, (ROW()-ROW($AP$1))*6 + 1)</f>
        <v>Neenah Premium Cardstock, 8.5\" x 11\", 65 lb/176 gsm, Bright White, 250 Sheets (91904)</v>
      </c>
      <c r="AQ43" t="str" cm="1">
        <f t="array" ref="AQ43">INDEX($N$40:$N$1000, (ROW()-ROW($AQ$1))*6 + 1)</f>
        <v>https://c.media-amazon.com/images/I/71qT-5NWvoL._AC_UL300_SR300,200_.jpg</v>
      </c>
      <c r="AR43" t="str" cm="1">
        <f t="array" ref="AR43">INDEX($N$42:$N$1000, (ROW()-ROW($AR$1))*6 + 1)</f>
        <v>Neenah-Bright-White-Cardstock-Inches</v>
      </c>
      <c r="AS43" t="str" cm="1">
        <f t="array" ref="AS43">INDEX($P$41:$P$1000, (ROW()-ROW($AS$1))*6 + 1)</f>
        <v xml:space="preserve">    "productDetails": "About this item                   Bright Whiteâ€”a 96 brightness rating.     Inkjet, laser and copier guaranteed.     Acid- and lignin-free.       \n                            ›  See more product details",</v>
      </c>
      <c r="AT43" t="str" cm="1">
        <f t="array" ref="AT43">INDEX($P$42:$P$1000, (ROW()-ROW($AT$1))*6 + 1)</f>
        <v xml:space="preserve">    "customerReviews": "&lt;img src=\"https://c.media-amazon.com/images/S/amazon-avatars-global/default.png\"/&gt;Altered Steaks5.0 out of 5 stars\n\n\n\n\n\n\n\n  \n  \n    Good Stock\n  \nReviewed in the United States on August 24, 2024Size: 250 SheetStyle: CardstockVerified Purchase\n\n\n\n\n\n\n\n  \n  \n    Nice heavy stock and perfectly white. I'm using this stock to make playing card prototypes. Works very well for that when laminated.\n  \nRead more\n  One person found this helpful\n    \n          \n              \n                  Helpful\n              \n          \n      Sending feedback...Thank you for your feedback.Sorry, we failed to record your vote. Please try again\n        Report\n  &lt;img src=\"https://c.media-amazon.com/images/S/amazon-avatars-global/b2cf23d2-9149-453f-80e0-3e358aeb4cf2._CR0%2C0%2C472%2C472_SX460_.jpg\"/&gt;Miller5.0 out of 5 stars\n\n\n\n\n\n\n\n  \n  \n    Great quality\n  \nReviewed in the United States on September 2, 2024Size: 250 SheetStyle: CardstockVerified Purchase\n\n\n\n\n\n\n\n  \n  \n    Great quality card stock. Perfect thickness and weight for multiple printed projects. Great value!\n  \nRead more\n  \n    \n          \n              \n                  Helpful\n              \n          \n      Sending feedback...Thank you for your feedback.Sorry, we failed to record your vote. Please try again\n        Report\n  &lt;img src=\"https://c.media-amazon.com/images/S/amazon-avatars-global/default.png\"/&gt;Amazon Customer5.0 out of 5 stars\n\n\n\n\n\n\n\n  \n  \n    good value\n  \nReviewed in the United States on August 25, 2024Size: 250 SheetStyle: CardstockVerified Purchase\n\n\n\n\n\n\n\n  \n  \n    good paper, good texture , works well\n  \nRead more\n  \n    \n          \n              \n                  Helpful\n              \n          \n      Sending feedback...Thank you for your feedback.Sorry, we failed to record your vote. Please try again\n        Report\n  &lt;img src=\"https://c.media-amazon.com/images/S/amazon-avatars-global/9c7350ab-964a-46f2-a5d4-85c25a86eb1c._CR94%2C0%2C312%2C312_SX460_.jpg\"/&gt;Personalized Canvas5.0 out of 5 stars\n\n\n\n\n\n\n\n  \n  \n    Great quality and value\n  \nReviewed in the United States on August 18, 2024Size: 250 SheetStyle: CardstockVerified Purchase\n\n\n\n\n\n\n\n  \n  \n    I use these card stocks for crafting and is great. Cost per sheet is great. Perfect thickness. Will purchase again.\n  \nRead more\n  One person found this helpful\n    \n          \n              \n                  Helpful\n              \n          \n      Sending feedback...Thank you for your feedback.Sorry, we failed to record your vote. Please try again\n        Report\n  &lt;img src=\"https://c.media-amazon.com/images/S/amazon-avatars-global/default.png\"/&gt;Jackie Hatfield 5.0 out of 5 stars\n\n\n\n\n\n\n\n  \n  \n    Great quality cardstock\n  \nReviewed in the United States on August 11, 2024Size: 250 SheetStyle: CardstockVerified Purchase\n\n\n\n\n\n\n\n  \n  \n    The card stock is great quality. As a teacher I use a lot of card stock. It’s great for bulletin boards, games and letters.\n  \nRead more\n  One person found this helpful\n    \n          \n              \n                  Helpful\n              \n          \n      Sending feedback...Thank you for your feedback.Sorry, we failed to record your vote. Please try again\n        Report\n  &lt;img src=\"https://c.media-amazon.com/images/S/amazon-avatars-global/default.png\"/&gt;Mar4.0 out of 5 stars\n\n\n\n\n\n\n\n  \n  \n    NOT BRIGHT WHITE\n  \nReviewed in the United States on July 26, 2024Size: 250 SheetStyle: CardstockVerified Purchase\n\n\n\n\n\n\n\n  \n  \n    Compare to other brand, its a cream color. Not bright white....\n  \nRead more\n\n\n\n\n\n\n\n\n\n\n\n \n  \t\t \n\n\n\n\n    \n        \n        \n            \n        \n            \n        \n        \n            \n            \n        \n        \n            \n            \n        \n    \n    \n        \n\n            \n                &lt;img src=\"https://c.media-amazon.com/images/S/amazon-avatars-global/default.png\"/&gt;Mar\n            \n\n            4.0 out of 5 stars\n            \n                NOT BRIGHT WHITE\n            \n            \n            \n                \n                    \n                        \n                        \n                            \n                                \n                                \n                                    Reviewed in the United States on July 26, 2024\n                                \n                            \n                        \n                    \n                \n            \n        \n        \n            Compare to other brand, its a cream color. Not bright white....\n        \n        \n            \n                Images in this review\n            \n            \n                \n                    \n                        \n                    \n                \n            \n        \n    \n        \n    \n\n\n\n\n\n   function toggleSeeAllView() {\n       P.when('A', 'cr-image-popover-controller').execute(function(A, imagePopoverController) {\n          imagePopoverController.toggleSeeAllView(true);\n       });\n   }\n\n\n       &lt;img alt=\"Customer image\" src=\"https://c.media-amazon.com/images/I/61N3-Nvf0SL._SY88.jpg\" height=\"88\" width=\"100%\"/&gt;\n\n        P.when('A', 'cr-image-popover-controller').execute(function(A, imagePopoverController) {\n          A.on(\"a:popover:beforeShow:R34XZKVRYD7LD4_gallerySection_main\", function(data) {\n            imagePopoverController.initImagePopover(\"R34XZKVRYD7LD4\", \"[https://c.media-amazon.com/images/I/61N3-Nvf0SL.jpg]\", data);\n          });\n        });\n    \n\n  \n    \n          \n              \n                  Helpful\n              \n          \n      Sending feedback...Thank you for your feedback.Sorry, we failed to record your vote. Please try again\n        Report\n  &lt;img src=\"https://c.media-amazon.com/images/S/amazon-avatars-global/default.png\"/&gt;CS5.0 out of 5 stars\n\n\n\n\n\n\n\n  \n  \n    Great paper\n  \nReviewed in the United States on August 3, 2024Size: 250 SheetStyle: CardstockVerified Purchase\n\n\n\n\n\n\n\n  \n  \n    Used to make program fans for wedding. They held up nicely. Also used for other things solid paper.\n  \nRead more\n  One person found this helpful\n    \n          \n              \n                  Helpful\n              \n          \n      Sending feedback...Thank you for your feedback.Sorry, we failed to record your vote. Please try again\n        Report\n  &lt;img src=\"https://c.media-amazon.com/images/S/amazon-avatars-global/default.png\"/&gt;Apeophile5.0 out of 5 stars\n\n\n\n\n\n\n\n  \n  \n    Perfect For Drawing\n  \nReviewed in the United States on June 30, 2024Size: 250 SheetStyle: CardstockVerified Purchase\n\n\n\n\n\n\n\n  \n  \n    As a caricature artist, I almost exclusively draw on cardstock.  These are stiff and very bright and hold the marker ink very well.  I'm used to paying much more than this from the local office supply store so I'm stocking up!\n  \nRead more\n  3 people found this helpful\n    \n          \n              \n                  Helpful\n              \n          \n      Sending feedback...Thank you for your feedback.Sorry, we failed to record your vote. Please try again\n        Report",</v>
      </c>
      <c r="AU43" t="str" cm="1">
        <f t="array" ref="AU43">INDEX($P$43:$P$1000, (ROW()-ROW($AU$1))*6 + 1)</f>
        <v>https://www.amazon.com/Neenah-Bright-White-Cardstock-Inches/dp/B00006IDRW?th=1&amp;linkCode=ll1&amp;tag=dividy-20&amp;linkId=3db62e0f2d96061d5e56c3deb5cea131&amp;language=en_US&amp;ref_=as_li_ss_tl</v>
      </c>
    </row>
    <row r="44" spans="1:47">
      <c r="A44" t="s">
        <v>136</v>
      </c>
      <c r="O44" t="s">
        <v>162</v>
      </c>
      <c r="AO44" t="str" cm="1">
        <f t="array" ref="AO44">INDEX($N$43:$N$1000, (ROW()-ROW($AO$1))*6 + 1)</f>
        <v>https://www.amazon.com/Skein-24-Cotton%C2%AE-Yarn-White/dp/B017T97A02/ref=zg_bs_g_arts-crafts_d_sccl_43/133-8364463-3604600?psc</v>
      </c>
      <c r="AP44" t="str" cm="1">
        <f t="array" ref="AP44">INDEX($N$41:$N$1000, (ROW()-ROW($AP$1))*6 + 1)</f>
        <v>Lion Brand 24/7 Cotton Yarn, Lightweight Yarn for Knitting, Crocheting, and Crafts, White, 1 Pack</v>
      </c>
      <c r="AQ44" t="str" cm="1">
        <f t="array" ref="AQ44">INDEX($N$40:$N$1000, (ROW()-ROW($AQ$1))*6 + 1)</f>
        <v>https://c.media-amazon.com/images/I/71P10FwazpL._AC_UL300_SR300,200_.jpg</v>
      </c>
      <c r="AR44" t="str" cm="1">
        <f t="array" ref="AR44">INDEX($N$42:$N$1000, (ROW()-ROW($AR$1))*6 + 1)</f>
        <v>Skein-24-Cotton%C2%AE-Yarn-White</v>
      </c>
      <c r="AS44" t="str" cm="1">
        <f t="array" ref="AS44">INDEX($P$41:$P$1000, (ROW()-ROW($AS$1))*6 + 1)</f>
        <v xml:space="preserve">    "productDetails": "About this item                   COTTON YARN FOR CROCHETING &amp; KNITTING: This soft cotton yarn is perfect for projects that require less bulk and more intricate patterns, such as baby blankets, shawls, or sweaters.     COLORFUL YARN: This versatile worsted-weight yarn comes in a wide variety of rich colors—from delicate pastels to rich earth tones—that will make every stitch stand out. Each ball weighs 3.5 oz. (100 g) and is 186 yd. (170 m) long.     FIBER COUNT: This crochet yarn features all-natural fibers and is made from 100% mercerized cotton. It is rated a CYC #4 medium/worsted and runs thinner, making it a good yarn for any detailed project or craft.     EASY-CARE YARN: Items made from this yarn are easy to care for. Wash them in warm water and tumble dry on low heat. If desired, you can iron them on a medium setting.     LION BRAND YARN: Lion Brand Yarn is the perfect yarn for knitting, crocheting, crafting, and more. We design our high-quality yarn, patterns, and accessories to help beginner and expert crafters express themselves.       \n                            ›  See more product details",</v>
      </c>
      <c r="AT44" t="str" cm="1">
        <f t="array" ref="AT44">INDEX($P$42:$P$1000, (ROW()-ROW($AT$1))*6 + 1)</f>
        <v xml:space="preserve">    "customerReviews": "&lt;img src=\"https://c.media-amazon.com/images/S/amazon-avatars-global/default.png\"/&gt;Brandon Catron5.0 out of 5 stars\n\n\n\n\n\n\n\n  \n  \n    High-Quality Yarn with Beautiful Color!\n  \nReviewed in the United States on July 28, 2024Size: 558 Foot (Pack of 2)Color: DragonflyVerified Purchase\n\n\n\n\n\n\n\n  \n  \n    I recently purchased the 24/7 Cotton® Yarn in the Dragonfly color, and I am thoroughly impressed with its quality and performance. Here’s a detailed review of my experience:Color and Appearance:The Dragonfly color is absolutely stunning. It’s a vibrant, rich hue that stands out and adds a beautiful touch to any project. The color is consistent throughout the skein, with no variations or dye lot issues.Quality of Yarn:The 24/7 Cotton® Yarn is made of 100% mercerized cotton, giving it a smooth, lustrous finish. The yarn feels soft to the touch and is easy to work with. It has a slight sheen that adds a polished look to finished projects. The yarn is also very durable, holding up well to handling and stitching without fraying or splitting.Ease of Use:Crocheting with this yarn has been a pleasure. It glides smoothly on the hook and stitches up evenly, making it perfect for a variety of projects. Whether you’re making garments, accessories, or home décor items, this yarn performs beautifully. It’s especially great for creating detailed stitches and patterns.Pack of 2:The pack of 2 skeins is a convenient option, providing enough yarn for larger projects or multiple smaller items. It’s also a great value, offering high-quality yarn at a reasonable price.Care Instructions:The yarn is machine washable and dryable, which is a big plus for practicality and ease of care. Finished projects can be washed without worrying about shrinkage or color fading.Final Thoughts:The 24/7 Cotton® Yarn in Dragonfly is a fantastic choice for anyone looking for high-quality, beautiful yarn. Its vibrant color, smooth texture, and durability make it a standout option for a wide range of projects. I highly recommend it to crocheters and knitters alike. This yarn will not disappoint!\n  \nRead more\n  4 people found this helpful\n    \n          \n              \n                  Helpful\n              \n          \n      Sending feedback...Thank you for your feedback.Sorry, we failed to record your vote. Please try again\n        Report\n  &lt;img src=\"https://c.media-amazon.com/images/S/amazon-avatars-global/default.png\"/&gt;Susan Dinsmore5.0 out of 5 stars\n\n\n\n\n\n\n\n  \n  \n    Wonderful Yarn\n  \nReviewed in the United States on August 15, 2024Size: 1 PackColor: EcruVerified Purchase\n\n\n\n\n\n\n\n  \n  \n    I love everything about this cotton yarn.  It works up fabulous and is very easy to work with. I currently am working with 5 colors of it. I wish I could afford manyore of all colors.. also..no knots..very soft..and just looks beautiful worked up  😍\n  \nRead more\n  \n    \n          \n              \n                  Helpful\n              \n          \n      Sending feedback...Thank you for your feedback.Sorry, we failed to record your vote. Please try again\n        Report\n  &lt;img src=\"https://c.media-amazon.com/images/S/amazon-avatars-global/c7c6901d-6c6d-4f7c-8b64-c98371bd1639._CR62%2C0%2C375%2C375_SX460_.jpg\"/&gt;Jordan Alexander5.0 out of 5 stars\n\n\n\n\n\n\n\n  \n  \n    Exactly what I was looking for!\n  \nReviewed in the United States on June 11, 2024Size: 558 Foot (Pack of 1)Color: SilverVerified Purchase\n\n\n\n\n\n\n\n  \n  \n    Wife Review Takeover 😉I'm surprising my husbands cousin with cute house warming gifts. Hand towels, coasters, dishcloths.What I like about this brand is it's versatility.▫️I can make a multi-piece product and not worry about it being \"off in color\". With that being said, I purchase yarn in the amount I need for a product/project to avoid issues of that nature.▫️Being 100% cotton it's Texture is of good quality. It's  soft  but strong and I can tell it will be perfect for dish cloths.▫️It is machine washable per the label but I'll probably look up more indepth instructions for care.▫️I've already started to work it up and it does get softer, it's performance is great as I haven't noticed any knotting so far.  Also I usually use 1 or a 1/2 size smaller hook in general than recommended (personal preference). I used a 3.5 mm hook, but it does call for a 4mm.▫️Overall I am very happy with my purchase and will continue to use it as long as they keep producing the same quality product.▫️Certain colors are inexpensive. But other colors are priced ridiculously high. If you run into this issue with certain colors like I did - My solution to that was to:  🔸️Take down the brand name  🔸️ Get the name of the color skien  🔸️Put it into the amazon search engine and see if there are any cheaper deals.  OR go to a different storefront and look else where. Thankfully I've been able to find the colors I need at $5 or under on this sellers page and on another sellers page. To be clear, I am not suggesting getting the SAME color skien from two different sellers. The yarn could be from two different lots and you might end up with slight color variations.(I paid for 3 silver, 3 dark grey, 3 pack of taupe, 3 Ecru, 3 multi-pink/beige yarns). I'll update this post after the completion of my project.Happy Crocheting to all!-@ThatGirlJams\n  \nRead more\n\n\n\n\n\n\n\n\n\n\n\n \n  \t\t \n\n\n\n\n    \n        \n        \n            \n        \n            \n        \n        \n            \n            \n        \n        \n            \n            \n        \n    \n    \n        \n\n            \n                &lt;img src=\"https://c.media-amazon.com/images/S/amazon-avatars-global/c7c6901d-6c6d-4f7c-8b64-c98371bd1639._CR62%2C0%2C375%2C375_SX460_.jpg\"/&gt;Jordan Alexander\n            \n\n            5.0 out of 5 stars\n            \n                Exactly what I was looking for!\n            \n            \n            \n                \n                    \n                        \n                        \n                            \n                                \n                                \n                                    Reviewed in the United States on June 11, 2024\n                                \n                            \n                        \n                    \n                \n            \n        \n        \n            Wife Review Takeover 😉I'm surprising my husbands cousin with cute house warming gifts. Hand towels, coasters, dishcloths.What I like about this brand is it's versatility.▫️I can make a multi-piece product and not worry about it being \"off in color\". With that being said, I purchase yarn in the amount I need for a product/project to avoid issues of that nature.▫️Being 100% cotton it's Texture is of good quality. It's  soft  but strong and I can tell it will be perfect for dish cloths.▫️It is machine washable per the label but I'll probably look up more indepth instructions for care.▫️I've already started to work it up and it does get softer, it's performance is great as I haven't noticed any knotting so far.  Also I usually use 1 or a 1/2 size smaller hook in general than recommended (personal preference). I used a 3.5 mm hook, but it does call for a 4mm.▫️Overall I am very happy with my purchase and will continue to use it as long as they keep producing the same quality product.▫️Certain colors are inexpensive. But other colors are priced ridiculously high. If you run into this issue with certain colors like I did - My solution to that was to:  🔸️Take down the brand name  🔸️ Get the name of the color skien  🔸️Put it into the amazon search engine and see if there are any cheaper deals.  OR go to a different storefront and look else where. Thankfully I've been able to find the colors I need at $5 or under on this sellers page and on another sellers page. To be clear, I am not suggesting getting the SAME color skien from two different sellers. The yarn could be from two different lots and you might end up with slight color variations.(I paid for 3 silver, 3 dark grey, 3 pack of taupe, 3 Ecru, 3 multi-pink/beige yarns). I'll update this post after the completion of my project.Happy Crocheting to all!-@ThatGirlJams\n        \n        \n            \n                Images in this review\n            \n            \n                \n                    \n                        \n                    \n                        \n                    \n                \n            \n        \n    \n        \n    \n\n\n\n\n\n   function toggleSeeAllView() {\n       P.when('A', 'cr-image-popover-controller').execute(function(A, imagePopoverController) {\n          imagePopoverController.toggleSeeAllView(true);\n       });\n   }\n\n\n       &lt;img alt=\"Customer image\" src=\"https://c.media-amazon.com/images/I/71gutURVtQL._SY88.jpg\" height=\"88\" width=\"100%\"/&gt;&lt;img alt=\"Customer image\" src=\"https://c.media-amazon.com/images/I/71AdRLjyxPL._SY88.jpg\" height=\"88\" width=\"100%\"/&gt;\n\n        P.when('A', 'cr-image-popover-controller').execute(function(A, imagePopoverController) {\n          A.on(\"a:popover:beforeShow:R243QVEQGJ2L1K_gallerySection_main\", function(data) {\n            imagePopoverController.initImagePopover(\"R243QVEQGJ2L1K\", \"[https://c.media-amazon.com/images/I/71gutURVtQL.jpg, https://c.media-amazon.com/images/I/71AdRLjyxPL.jpg]\", data);\n          });\n        });\n    \n\n  7 people found this helpful\n    \n          \n              \n                  Helpful\n              \n          \n      Sending feedback...Thank you for your feedback.Sorry, we failed to record your vote. Please try again\n        Report\n  &lt;img src=\"https://c.media-amazon.com/images/S/amazon-avatars-global/0bb40ad0-579b-456c-bc4d-9309baf23180._CR50%2C0%2C300%2C300_UX460_.jpg\"/&gt;D. Kluchin4.0 out of 5 stars\n\n\n\n\n\n\n\n  \n  \n    Not really Navy blue\n  \nReviewed in the United States on August 11, 2024Size: 558 Foot (Pack of 1)Color: NavyVerified Purchase\n\n\n\n\n\n\n\n  \n  \n    The yarn itself is fine, nice, soft cotton yarn. I was looking for navy blue yarn for a project I’m making. The color is called navy but it is bright, more of a dark royal blue. The navy color is different than the picture shown, sad I have to return. I was looking forward to working on my project today!\n  \nRead more\n\n\n\n\n\n\n\n\n\n\n\n \n  \t\t \n\n\n\n\n    \n        \n        \n            \n        \n            \n        \n        \n            \n            \n        \n        \n            \n            \n        \n    \n    \n        \n\n            \n                &lt;img src=\"https://c.media-amazon.com/images/S/amazon-avatars-global/0bb40ad0-579b-456c-bc4d-9309baf23180._CR50%2C0%2C300%2C300_UX460_.jpg\"/&gt;D. Kluchin\n            \n\n            4.0 out of 5 stars\n            \n                Not really Navy blue\n            \n            \n            \n                \n                    \n                        \n                        \n                            \n                                \n                                \n                                    Reviewed in the United States on August 11, 2024\n                                \n                            \n                        \n                    \n                \n            \n        \n        \n            The yarn itself is fine, nice, soft cotton yarn. I was looking for navy blue yarn for a project I’m making. The color is called navy but it is bright, more of a dark royal blue. The navy color is different than the picture shown, sad I have to return. I was looking forward to working on my project today!\n        \n        \n            \n                Images in this review\n            \n            \n                \n                    \n                        \n                    \n                        \n                    \n                \n            \n        \n    \n        \n    \n\n\n\n\n\n   function toggleSeeAllView() {\n       P.when('A', 'cr-image-popover-controller').execute(function(A, imagePopoverController) {\n          imagePopoverController.toggleSeeAllView(true);\n       });\n   }\n\n\n       &lt;img alt=\"Customer image\" src=\"https://c.media-amazon.com/images/I/71lm3LzecuL._SY88.jpg\" height=\"88\" width=\"100%\"/&gt;&lt;img alt=\"Customer image\" src=\"https://c.media-amazon.com/images/I/71v7goTgucL._SY88.jpg\" height=\"88\" width=\"100%\"/&gt;\n\n        P.when('A', 'cr-image-popover-controller').execute(function(A, imagePopoverController) {\n          A.on(\"a:popover:beforeShow:R27140R6E3679N_gallerySection_main\", function(data) {\n            imagePopoverController.initImagePopover(\"R27140R6E3679N\", \"[https://c.media-amazon.com/images/I/71lm3LzecuL.jpg, https://c.media-amazon.com/images/I/71v7goTgucL.jpg]\", data);\n          });\n        });\n    \n\n  One person found this helpful\n    \n          \n              \n                  Helpful\n              \n          \n      Sending feedback...Thank you for your feedback.Sorry, we failed to record your vote. Please try again\n        Report",</v>
      </c>
      <c r="AU44" t="str" cm="1">
        <f t="array" ref="AU44">INDEX($P$43:$P$1000, (ROW()-ROW($AU$1))*6 + 1)</f>
        <v>https://www.amazon.com/Skein-24-Cotton%C2%AE-Yarn-White/dp/B017T97A02?th=1&amp;linkCode=ll1&amp;tag=dividy-20&amp;linkId=ad2da41e95bdae0adec711d771fdae74&amp;language=en_US&amp;ref_=as_li_ss_tl</v>
      </c>
    </row>
    <row r="45" spans="1:47">
      <c r="A45" t="s">
        <v>135</v>
      </c>
      <c r="E45" t="str">
        <f t="shared" ref="E45" si="0">J45&amp;$B$37&amp;B48&amp;K45</f>
        <v>&lt;a href="/Arts_Crafts_and_Sewing1/Amazon-Basics-Multipurpose-Stainless-Scissors"&gt;&lt;div class="product-card"&gt;</v>
      </c>
      <c r="J45" t="s">
        <v>146</v>
      </c>
      <c r="K45" t="s">
        <v>145</v>
      </c>
      <c r="O45" s="7"/>
      <c r="AO45" t="str" cm="1">
        <f t="array" ref="AO45">INDEX($N$43:$N$1000, (ROW()-ROW($AO$1))*6 + 1)</f>
        <v>https://www.amazon.com/Pack-Measuring-Knitting-Measurements-Retractable/dp/B07WG5B464/ref=zg_bs_g_arts-crafts_d_sccl_44/133-8364463-3604600?psc</v>
      </c>
      <c r="AP45" t="str" cm="1">
        <f t="array" ref="AP45">INDEX($N$41:$N$1000, (ROW()-ROW($AP$1))*6 + 1)</f>
        <v>2 Pack Tape Measure Measuring Tape for Body Fabric Sewing Tailor Cloth Knitting Vinyl Home Craft Measurements, 60-Inch Soft Fashion Pink &amp; Retractable Black Double Scales Rulers for Body Weight Loss</v>
      </c>
      <c r="AQ45" t="str" cm="1">
        <f t="array" ref="AQ45">INDEX($N$40:$N$1000, (ROW()-ROW($AQ$1))*6 + 1)</f>
        <v>https://c.media-amazon.com/images/I/61shRjpfqiL._AC_UL300_SR300,200_.jpg</v>
      </c>
      <c r="AR45" t="str" cm="1">
        <f t="array" ref="AR45">INDEX($N$42:$N$1000, (ROW()-ROW($AR$1))*6 + 1)</f>
        <v>Pack-Measuring-Knitting-Measurements-Retractable</v>
      </c>
      <c r="AS45" t="str" cm="1">
        <f t="array" ref="AS45">INDEX($P$41:$P$1000, (ROW()-ROW($AS$1))*6 + 1)</f>
        <v xml:space="preserve">    "productDetails": "About this item                   2 Pack Soft Fashion Measuring Tape Set. Double sided, 60 inch / 150 cm, portable,durable tape measure. Small and light pocket size measuring tape.     Easy to Read and Accurate Measurements. The tape measure has accurate, large and clear markings in both inches and centimeters, easy and convenient to read. Wide Application on Home Office School Supplies: Cloth tape measure; body tape measure, sewing tape measure, measuring tape for body, waist tape measure, tailor tape measure. Great measuring tape for body, sewing, tailoring, weight loss, ordering clothes online, waist measurement or measuring any curved surface.     NOTE: The black tape measure is retractable. There is a retract button in the center, just press on the button when pulling the tape out or retracting the tape back into it, or there will be loud noise.     Package includes one soft fashion pink tape measure and one retractable black tape measure. Perfect multipurpose measuring tape for body fabric sewing tailor cloth knitting craft measurements. Great gift idea for family friends coworkers seamstress. (Retractable Black Measuring Tape, Size 2 x 2 x 0.5 inches, weight 0.7oz, portable and easy to carry or put into your bag.)       \n                          ›  See more product details",</v>
      </c>
      <c r="AT45" t="str" cm="1">
        <f t="array" ref="AT45">INDEX($P$42:$P$1000, (ROW()-ROW($AT$1))*6 + 1)</f>
        <v xml:space="preserve">    "customerReviews": "&lt;img src=\"https://c.media-amazon.com/images/S/amazon-avatars-global/e00753df-8c82-4771-af71-701c3e98140b._CR80%2C0%2C480%2C480_SX460_.jpg\"/&gt;Bonito5.0 out of 5 stars\n\n\n\n\n\n\n\n  \n  \n    Amazing product\n  \nReviewed in the United States on September 2, 2024Color: Pink &amp; BlackVerified Purchase\n\n\n\n\n\n\n\n  \n  \n    Looks like pic. Ease of use is amazing , the lock on the tape measure is really strong. The performance is great it helped me to measure what I needed . The accuracy of the product is the same as advertised, the size is perfect for travel and the thickness is perfect for its use\n  \nRead more\n  \n    \n          \n              \n                  Helpful\n              \n          \n      Sending feedback...Thank you for your feedback.Sorry, we failed to record your vote. Please try again\n        Report\n  &lt;img src=\"https://c.media-amazon.com/images/S/amazon-avatars-global/837dbc33-2149-4e79-b59d-5260e43b397f._CR0%2C0%2C367%2C367_UX460_.jpg\"/&gt;K Hancock5.0 out of 5 stars\n\n\n\n\n\n\n\n  \n  \n    Great for sewing and crafts\n  \nReviewed in the United States on July 19, 2024Color: Pink &amp; BlackVerified Purchase\n\n\n\n\n\n\n\n  \n  \n    I love this little measuring tape for measuring boxes for mailing, as well as sewing and crafts.  It is inexpensive but high quality.  It is compact and lightweight.  Everyone needs one of these at their fingertips.\n  \nRead more\n  \n    \n          \n              \n                  Helpful\n              \n          \n      Sending feedback...Thank you for your feedback.Sorry, we failed to record your vote. Please try again\n        Report\n  &lt;img src=\"https://c.media-amazon.com/images/S/amazon-avatars-global/default.png\"/&gt;Jessica5.0 out of 5 stars\n\n\n\n\n\n\n\n  \n  \n    Better Than Expected\n  \nReviewed in the United States on September 1, 2024Color: Pink &amp; BlackVerified Purchase\n\n\n\n\n\n\n\n  \n  \n    These are great! Quality was much better than expected, especially for the low price. Highly recommend\n  \nRead more\n  \n    \n          \n              \n                  Helpful\n              \n          \n      Sending feedback...Thank you for your feedback.Sorry, we failed to record your vote. Please try again\n        Report\n  &lt;img src=\"https://c.media-amazon.com/images/S/amazon-avatars-global/e9eddd56-957a-420a-a787-072d9751e7ee._CR0%2C0%2C499%2C499_SX460_.jpg\"/&gt;Amazon Customer5.0 out of 5 stars\n\n\n\n\n\n\n\n  \n  \n    Pros and Cons!\n  \nReviewed in the United States on May 6, 2024Color: Pink &amp; BlackVerified Purchase\n\n\n\n\n\n\n\n  \n  \n    Pros:**Dual Pack Convenience: Having both a soft fashion pink and retractable black tape measure in one pack offers versatility for various uses, whether it's sewing, crafting, or tracking body measurements.**Accurate Measurements: The double scales rulers provide both metric and imperial measurements, catering to different measurement preferences and eliminating the need for conversion.**Portability: The retractable feature of the black tape measure ensures it stays compact and tangle-free, making it easy to carry around in a bag or pocket.**Durable Construction: The tapes are made with quality materials, ensuring durability and longevity even with frequent use.Cons:**Limited Length: With a 60-inch length, these tape measures may not be suitable for measuring larger items or spaces.**Limited Color Options: While the soft fashion pink tape adds a pop of color, some users may prefer more color choices to suit their preferences or aesthetic.**Retraction Feature May Be Janky: Some users have reported that the retractable mechanism of the black tape measure can be a little janky at times, requiring extra effort to retract smoothly.\n  \nRead more\n  10 people found this helpful\n    \n          \n              \n                  Helpful\n              \n          \n      Sending feedback...Thank you for your feedback.Sorry, we failed to record your vote. Please try again\n        Report\n  &lt;img src=\"https://c.media-amazon.com/images/S/amazon-avatars-global/ff935e0c-2b6f-4608-b5c9-a8c0b28f209d._CR121%2C0%2C257%2C257_SX460_.jpg\"/&gt;Colorful4.0 out of 5 stars\n\n\n\n\n\n\n\n  \n  \n    Nice little tape measure set\n  \nReviewed in the United States on August 11, 2024Color: Pink &amp; BlackVerified Purchase\n\n\n\n\n\n\n\n  \n  \n    I have to admit I bought this based on price.  But, it is a nice little tape measure set.  I don't regret choosing this one.\n  \nRead more\n  \n    \n          \n              \n                  Helpful\n              \n          \n      Sending feedback...Thank you for your feedback.Sorry, we failed to record your vote. Please try again\n        Report\n  &lt;img src=\"https://c.media-amazon.com/images/S/amazon-avatars-global/default.png\"/&gt;Rylie Vanbramer5.0 out of 5 stars\n\n\n\n\n\n\n\n  \n  \n    Great value!\n  \nReviewed in the United States on August 28, 2024Color: Pink &amp; BlackVerified Purchase\n\n\n\n\n\n\n\n  \n  \n    Great value and easy to use!\n  \nRead more\n  \n    \n          \n              \n                  Helpful\n              \n          \n      Sending feedback...Thank you for your feedback.Sorry, we failed to record your vote. Please try again\n        Report\n  &lt;img src=\"https://c.media-amazon.com/images/S/amazon-avatars-global/default.png\"/&gt;Colorado Mac5.0 out of 5 stars\n\n\n\n\n\n\n\n  \n  \n    Quality\n  \nReviewed in the United States on August 13, 2024Color: Pink &amp; BlackVerified Purchase\n\n\n\n\n\n\n\n  \n  \n    They're well-made and measure things accurately.  What more do you want?\n  \nRead more\n  \n    \n          \n              \n                  Helpful\n              \n          \n      Sending feedback...Thank you for your feedback.Sorry, we failed to record your vote. Please try again\n        Report\n  &lt;img src=\"https://c.media-amazon.com/images/S/amazon-avatars-global/default.png\"/&gt;SilentReviewer5.0 out of 5 stars\n\n\n\n\n\n\n\n  \n  \n    Worth the money\n  \nReviewed in the United States on July 2, 2024Color: Pink &amp; BlackVerified Purchase\n\n\n\n\n\n\n\n  \n  \n    Needed this for body measurements, easy to read. You just have to make sure that the numbers are outside and not facing you for easier reading.\n  \nRead more\n  One person found this helpful\n    \n          \n              \n                  Helpful\n              \n          \n      Sending feedback...Thank you for your feedback.Sorry, we failed to record your vote. Please try again\n        Report",</v>
      </c>
      <c r="AU45" t="str" cm="1">
        <f t="array" ref="AU45">INDEX($P$43:$P$1000, (ROW()-ROW($AU$1))*6 + 1)</f>
        <v>https://www.amazon.com/Pack-Measuring-Knitting-Measurements-Retractable/dp/B07WG5B464?th=1&amp;linkCode=ll1&amp;tag=dividy-20&amp;linkId=7c7ab3ca142d5307b72a9386e130cbc7&amp;language=en_US&amp;ref_=as_li_ss_tl</v>
      </c>
    </row>
    <row r="46" spans="1:47">
      <c r="A46" t="s">
        <v>1208</v>
      </c>
      <c r="B46" t="str">
        <f t="shared" ref="B46" si="1">MID(A46, FIND("https://", A46), IFERROR(FIND(".jpg", A46), FIND(".png", A46)) - FIND("https://", A46) + 4)</f>
        <v>https://c.media-amazon.com/images/I/51XUXWgWF8L._AC_UL600_SR600,400_.jpg</v>
      </c>
      <c r="E46" t="str">
        <f t="shared" ref="E46" si="2">J46&amp;B46&amp;K46&amp;B47&amp;L46</f>
        <v>&lt;img src="https://c.media-amazon.com/images/I/51XUXWgWF8L._AC_UL600_SR600,400_.jpg" alt="Amazon Basics Multipurpose, Comfort Grip, PVD Coated, Stainless Steel Office Scissors, Grey 1 pack" class="product-image"&gt;</v>
      </c>
      <c r="J46" t="s">
        <v>140</v>
      </c>
      <c r="K46" t="s">
        <v>141</v>
      </c>
      <c r="L46" t="s">
        <v>142</v>
      </c>
      <c r="N46" t="str">
        <f t="shared" ref="N46:N48" si="3">B46</f>
        <v>https://c.media-amazon.com/images/I/51XUXWgWF8L._AC_UL600_SR600,400_.jpg</v>
      </c>
      <c r="O46" t="s">
        <v>341</v>
      </c>
      <c r="AO46" t="str" cm="1">
        <f t="array" ref="AO46">INDEX($N$43:$N$1000, (ROW()-ROW($AO$1))*6 + 1)</f>
        <v>https://www.amazon.com/SHARPIE-Creative-Markers-Water-Based-Assorted/dp/B0CPMTDYVB/ref=zg_bs_g_arts-crafts_d_sccl_45/133-8364463-3604600?psc</v>
      </c>
      <c r="AP46" t="str" cm="1">
        <f t="array" ref="AP46">INDEX($N$41:$N$1000, (ROW()-ROW($AP$1))*6 + 1)</f>
        <v>Sharpie Creative Paint-like Brush Tip Acrylic Markers, Assorted Colors, 12 Count, Perfect for Art and Craft Supplies</v>
      </c>
      <c r="AQ46" t="str" cm="1">
        <f t="array" ref="AQ46">INDEX($N$40:$N$1000, (ROW()-ROW($AQ$1))*6 + 1)</f>
        <v>https://c.media-amazon.com/images/I/81em2uuf45L._AC_UL300_SR300,200_.jpg</v>
      </c>
      <c r="AR46" t="str" cm="1">
        <f t="array" ref="AR46">INDEX($N$42:$N$1000, (ROW()-ROW($AR$1))*6 + 1)</f>
        <v>SHARPIE-Creative-Markers-Water-Based-Assorted</v>
      </c>
      <c r="AS46" t="str" cm="1">
        <f t="array" ref="AS46">INDEX($P$41:$P$1000, (ROW()-ROW($AS$1))*6 + 1)</f>
        <v xml:space="preserve">    "productDetails": "About this item                   Vivid and Bold: Create standout artwork with markers that pop on light and dark surfaces     No-Bleed: Water-based ink that won’t bleed through paper     Multi-Surface: Works effectively on paper, metal, wood, ceramic, glass, rock and canvas     Layer Effect: Colors that layer beautifully adding more depth to your artwork     Ready-to-Use: No priming required, simply uncap and create     Paint-like Control: Enjoy the control of a marker with a brush tip for a paint-like finish     Diverse: A set of 12 assorted colors for a wide range of creativity.       \n                            ›  See more product details",</v>
      </c>
      <c r="AT46" t="str" cm="1">
        <f t="array" ref="AT46">INDEX($P$42:$P$1000, (ROW()-ROW($AT$1))*6 + 1)</f>
        <v xml:space="preserve">    "customerReviews": "&lt;img src=\"https://c.media-amazon.com/images/S/amazon-avatars-global/default.png\"/&gt;sam i am!5.0 out of 5 stars\n\n\n\n\n\n\n\n  \n  \n    The best (and only) Acrylic Markers!!! Comparable to Posca\n  \nReviewed in the United States on August 12, 2024Style: Brush TipVerified Purchase\n\n\n\n\n\n\n\n  \n  \n    TLDRI’m a professional artist and these brush tip (and the bullet tip option) Sharpie Creative Acrylic Markers are the best markers and paint markers I’ve ever used. These are comparable only to Posca (paint PENS with roller balls, not Acrylic Markers), but they’re more accessible, a better deal and the better choice for general population versus Posca or literally any other brand.I am a fine artist who went to MIAD. About 15 years ago my search for fine tip acrylic paint markers started. My medium of choice was acrylic paint on canvas, and sharpies on everything else. Years ago I searched and searched hoping Sharpie would have an acrylic option. They didn’t.This is when I discovered the Japanese company Posca. They hadn’t made their way into US art yet. Now Posca are sold in public non speciality art stores such as Blick across from MIAD. Poscas are amazing, however they are not “markers” they are “paint pens”. So Posca have a little roller ball in each pen and are full of actual paint which you need to shake and shake to activate. They also require significant dry time (the Poscas).I was out grabbing some groceries and I always make a walk down the stationary isle. I literally stopped in my tracks and gasped upon seeing “Sharpie Creative Acrylic Markers”. The ones at the market were “bullet tip” which is the usual standard. I bought them and came home and tested them in my sketchbook. Holy crap was I floored by the quality, the saturation, the lack of dryness, no need to shake, how smooth the writing felt, the entire lack of bleeding and the ability to layer colors!! The color is so saturated I was floored that the ink didn’t at all bleed through the paper. Even Posca does if you do too many coats/layers/passes of the marker.After falling in love with the bullet tip, I was excited to see they had a “brush tip” style. This is the only way you’re going to get very thin crisp paint lines with the ease of application of an extremely high quality marker. Although this review is for the brush tip version, I am also speaking of the bullet tip since I bought those first and I feel the information is extremely relevant.Don’t ever buy “normal” markers again (I know I won’t!), and I am very serious. With all my years of creating art and testing supplies, the performance and value for the money is absolutely amazing. I have a lot of Crayola because it’s an amazing high quality brand (for simple needs) and I have a lot of Prismacolor, however I will never buy Crayola markers again (probably not even Prismacolor again tbh), or any marker really.These are perfect for crafts, marking boxes, coloring books, making signs, kids crafts, wall drawing, detail painting, professional projects, comic inking, illustrations, and really literally anything you can think of. Just remember if it’s not a “typical” surface you will need to do a coat or spray of sealant (clear coat spray; matte in my opinion. Or you can use my secret favorite, painting plain Mod(ge) Podge as a finishing coat). Remember there are bullet tip and fine tip. Bullet will be great for actual marker uses. The brush tips are great for fine lines, writing, detail work, calligraphy and things like that.I always get messy full of paint with Posca, the flow of actual paint can be strange or too much at times and the need to occasionally *pump* the tip leads to pools of paint if not careful. However, with either style of these Sharpie Creative Markers my hands didn’t have paint on them after, and if any paint does get on you or somewhere you don’t want it, simply wipe away with a damp cloth. Acrylic paint is very forgiving.One last thing, for some reason the quality of the black brush tip I got was not as good as any of the others. It was the only one I was any type of not impressed with. It seemed to be a paint saturation issue in the tip. And honestly I imagine if you shake these that will distribute the ink inside the marker. The brush tip style does seem to have some sort of shaker mechanism inside, I wasn’t positive if this was a feature because some when shaken didn’t make a sound. This probably just means I need to legitimately shake them, which is a non issues, especially compared to Posca.Buy them, give them a try, they are really nice.\n  \nRead more\n\n\n\n\n\n\n\n\n\n\n\n \n  \t\t \n\n\n\n\n    \n        \n        \n            \n        \n            \n        \n        \n            \n            \n        \n        \n            \n            \n        \n    \n    \n        \n\n            \n                &lt;img src=\"https://c.media-amazon.com/images/S/amazon-avatars-global/default.png\"/&gt;sam i am!\n            \n\n            5.0 out of 5 stars\n            \n                The best (and only) Acrylic Markers!!! Comparable to Posca\n            \n            \n            \n                \n                    \n                        \n                        \n                            \n                                \n                                \n                                    Reviewed in the United States on August 12, 2024\n                                \n                            \n                        \n                    \n                \n            \n        \n        \n            TLDRI’m a professional artist and these brush tip (and the bullet tip option) Sharpie Creative Acrylic Markers are the best markers and paint markers I’ve ever used. These are comparable only to Posca (paint PENS with roller balls, not Acrylic Markers), but they’re more accessible, a better deal and the better choice for general population versus Posca or literally any other brand.I am a fine artist who went to MIAD. About 15 years ago my search for fine tip acrylic paint markers started. My medium of choice was acrylic paint on canvas, and sharpies on everything else. Years ago I searched and searched hoping Sharpie would have an acrylic option. They didn’t.This is when I discovered the Japanese company Posca. They hadn’t made their way into US art yet. Now Posca are sold in public non speciality art stores such as Blick across from MIAD. Poscas are amazing, however they are not “markers” they are “paint pens”. So Posca have a little roller ball in each pen and are full of actual paint which you need to shake and shake to activate. They also require significant dry time (the Poscas).I was out grabbing some groceries and I always make a walk down the stationary isle. I literally stopped in my tracks and gasped upon seeing “Sharpie Creative Acrylic Markers”. The ones at the market were “bullet tip” which is the usual standard. I bought them and came home and tested them in my sketchbook. Holy crap was I floored by the quality, the saturation, the lack of dryness, no need to shake, how smooth the writing felt, the entire lack of bleeding and the ability to layer colors!! The color is so saturated I was floored that the ink didn’t at all bleed through the paper. Even Posca does if you do too many coats/layers/passes of the marker.After falling in love with the bullet tip, I was excited to see they had a “brush tip” style. This is the only way you’re going to get very thin crisp paint lines with the ease of application of an extremely high quality marker. Although this review is for the brush tip version, I am also speaking of the bullet tip since I bought those first and I feel the information is extremely relevant.Don’t ever buy “normal” markers again (I know I won’t!), and I am very serious. With all my years of creating art and testing supplies, the performance and value for the money is absolutely amazing. I have a lot of Crayola because it’s an amazing high quality brand (for simple needs) and I have a lot of Prismacolor, however I will never buy Crayola markers again (probably not even Prismacolor again tbh), or any marker really.These are perfect for crafts, marking boxes, coloring books, making signs, kids crafts, wall drawing, detail painting, professional projects, comic inking, illustrations, and really literally anything you can think of. Just remember if it’s not a “typical” surface you will need to do a coat or spray of sealant (clear coat spray; matte in my opinion. Or you can use my secret favorite, painting plain Mod(ge) Podge as a finishing coat). Remember there are bullet tip and fine tip. Bullet will be great for actual marker uses. The brush tips are great for fine lines, writing, detail work, calligraphy and things like that.I always get messy full of paint with Posca, the flow of actual paint can be strange or too much at times and the need to occasionally *pump* the tip leads to pools of paint if not careful. However, with either style of these Sharpie Creative Markers my hands didn’t have paint on them after, and if any paint does get on you or somewhere you don’t want it, simply wipe away with a damp cloth. Acrylic paint is very forgiving.One last thing, for some reason the quality of the black brush tip I got was not as good as any of the others. It was the only one I was any type of not impressed with. It seemed to be a paint saturation issue in the tip. And honestly I imagine if you shake these that will distribute the ink inside the marker. The brush tip style does seem to have some sort of shaker mechanism inside, I wasn’t positive if this was a feature because some when shaken didn’t make a sound. This probably just means I need to legitimately shake them, which is a non issues, especially compared to Posca.Buy them, give them a try, they are really nice.\n        \n        \n            \n                Images in this review\n            \n            \n                \n                    \n                        \n                    \n                        \n                    \n                \n            \n        \n    \n        \n    \n\n\n\n\n\n   function toggleSeeAllView() {\n       P.when('A', 'cr-image-popover-controller').execute(function(A, imagePopoverController) {\n          imagePopoverController.toggleSeeAllView(true);\n       });\n   }\n\n\n       &lt;img alt=\"Customer image\" src=\"https://c.media-amazon.com/images/I/719IWn4GY-L._SY88.jpg\" height=\"88\" width=\"100%\"/&gt;&lt;img alt=\"Customer image\" src=\"https://c.media-amazon.com/images/I/71PKJFefDUL._SY88.jpg\" height=\"88\" width=\"100%\"/&gt;\n\n        P.when('A', 'cr-image-popover-controller').execute(function(A, imagePopoverController) {\n          A.on(\"a:popover:beforeShow:R32WSAP3E0CLEX_gallerySection_main\", function(data) {\n            imagePopoverController.initImagePopover(\"R32WSAP3E0CLEX\", \"[https://c.media-amazon.com/images/I/719IWn4GY-L.jpg, https://c.media-amazon.com/images/I/71PKJFefDUL.jpg]\", data);\n          });\n        });\n    \n\n  35 people found this helpful\n    \n          \n              \n                  Helpful\n              \n          \n      Sending feedback...Thank you for your feedback.Sorry, we failed to record your vote. Please try again\n        Report\n  &lt;img src=\"https://c.media-amazon.com/images/S/amazon-avatars-global/default.png\"/&gt;Otto IV5.0 out of 5 stars\n\n\n\n\n\n\n\n  \n  \n    They are opaque with great smooth coverage and can be overlapped\n  \nReviewed in the United States on June 16, 2024Style: Brush TipVerified Purchase\n\n\n\n\n\n\n\n  \n  \n    Ok right away just doing a simple color test on black plastic I knew I loved this ink/paints formula. It is opaque and can be overlapped without removing itself from smooth surfaces. The Achilles heel of paint pens is the fact that once you put a mark down if you try and go back and spot fill you'll end up pulling up what you just put down, I believe the brush tip which has a good amount of play not too soft not too stiff is partially the reason and the other is the formula that they use is a very high quality. Each color including white is bright and vibrant and while I have used other paint sets in the past there's always been a slight transparency or it was incredibly thick and often would dry out on the nib. Now the paint can still smear but as long as you're aware of that that's actually one of the strong suits of these pens which allow colors to be right up next to each other or even being able to spot fill if your stroke was too hasty. Now I'm sure plastic was left off all of the surfaces you can apply it to most likely because of how smooth it is and because of the inks ability to go on smoothly it's pretty easy to scratch. I would treat it how you would anything you would airbrush paint and put a protective clear coat over it if it's something that will be handled and that would have a chance to normally scratch but on a surface with a little 'tooth' it won't be an issue. These are what chalk markers wish they could be, bright, vibrant and easy to lay down. There's a reason artists like the classic sharpie it glides across paper, art board etc smoothly with a consistent line and these are just the same quality of instrument. I think I found a new favorite, I highly recommend the brush variety. Oh and the 'store horizontally' is a bigger deal then they make it as most pens are stored horizontal (cases, drawers etc) and most paint pens need to be kept vertical to drain out the paint from the tip or it dries an clogs effectively killing the pen, but not these :) .\n  \nRead more\n  52 people found this helpful\n    \n          \n              \n                  Helpful\n              \n          \n      Sending feedback...Thank you for your feedback.Sorry, we failed to record your vote. Please try again\n        Report\n  &lt;img src=\"https://c.media-amazon.com/images/S/amazon-avatars-global/default.png\"/&gt;Sarah5.0 out of 5 stars\n\n\n\n\n\n\n\n  \n  \n    So vivid and fun\n  \nReviewed in the United States on September 3, 2024Style: Brush TipVerified Purchase\n\n\n\n\n\n\n\n  \n  \n    Just as described. Doesn't bleed through papers, and great quality of colour on multiple surfaces, and easy to use. I've been using them for over a month now, daily, and am still impressed by its abilities. I don't write reviews, but I am so pleased with these markers I had to share!\n  \nRead more\n\n\n\n\n\n\n\n\n\n\n\n \n  \t\t \n\n\n\n\n    \n        \n        \n            \n        \n            \n        \n        \n            \n            \n        \n        \n            \n            \n        \n    \n    \n        \n\n            \n                &lt;img src=\"https://c.media-amazon.com/images/S/amazon-avatars-global/default.png\"/&gt;Sarah\n            \n\n            5.0 out of 5 stars\n            \n                So vivid and fun\n            \n            \n            \n                \n                    \n                        \n                        \n                            \n                                \n                                \n                                    Reviewed in the United States on September 3, 2024\n                                \n                            \n                        \n                    \n                \n            \n        \n        \n            Just as described. Doesn't bleed through papers, and great quality of colour on multiple surfaces, and easy to use. I've been using them for over a month now, daily, and am still impressed by its abilities. I don't write reviews, but I am so pleased with these markers I had to share!\n        \n        \n            \n                Images in this review\n            \n            \n                \n                    \n                        \n                    \n                \n            \n        \n    \n        \n    \n\n\n\n\n\n   function toggleSeeAllView() {\n       P.when('A', 'cr-image-popover-controller').execute(function(A, imagePopoverController) {\n          imagePopoverController.toggleSeeAllView(true);\n       });\n   }\n\n\n       &lt;img alt=\"Customer image\" src=\"https://c.media-amazon.com/images/I/41-ETjG35uL._SY88.jpg\" height=\"88\" width=\"100%\"/&gt;\n\n        P.when('A', 'cr-image-popover-controller').execute(function(A, imagePopoverController) {\n          A.on(\"a:popover:beforeShow:RSQXIIXVKMECK_gallerySection_main\", function(data) {\n            imagePopoverController.initImagePopover(\"RSQXIIXVKMECK\", \"[https://c.media-amazon.com/images/I/41-ETjG35uL.jpg]\", data);\n          });\n        });\n    \n\n  \n    \n          \n              \n                  Helpful\n              \n          \n      Sending feedback...Thank you for your feedback.Sorry, we failed to record your vote. Please try again\n        Report\n  &lt;img src=\"https://c.media-amazon.com/images/S/amazon-avatars-global/f0ffe65f-c0f9-4a19-bf5c-d2e34aae0ae4._CR0%2C0%2C1944%2C1944_SX460_.jpg\"/&gt;Adrian D. 5.0 out of 5 stars\n\n\n\n\n\n\n\n  \n  \n    One of the best paint markers I've had\n  \nReviewed in the United States on August 18, 2024Style: Bullet TipVerified Purchase\n\n\n\n\n\n\n\n  \n  \n    I bought these on a whim and I'm glad I did! These paint markers are so fun and easy to use AND the colours are very vibrant! They dry super quick when used to paint and the colours are pretty much the same afterwards.My only complaint is that the white marker isn't very visible. I personally can't even use it because at that point, it's easier just to break out the paint and brushes.I also wish there was more colour variety tbh Hopefully in the future there will be more!\n  \nRead more\n  \n    \n          \n              \n                  Helpful\n              \n          \n      Sending feedback...Thank you for your feedback.Sorry, we failed to record your vote. Please try again\n        Report\n  &lt;img src=\"https://c.media-amazon.com/images/S/amazon-avatars-global/default.png\"/&gt;Loret Smith4.0 out of 5 stars\n\n\n\n\n\n\n\n  \n  \n    Good marker\n  \nReviewed in the United States on August 24, 2024Style: Brush TipVerified Purchase\n\n\n\n\n\n\n\n  \n  \n    These are very nice markers at a good price. I purchased both the regular tip and fine tip. They work well for detail work on my ceramics. The color flows well and smoothly. My only complaint is the color may change, depending on the base color you’re painting on. At least that’s been my experience so far. Most of the colors look as you would expect, but there were a few that changed hue. That may not be a problem when you use them on on paper or canvas, but I’ve noticed it on my ceramics. I still would recommend these markers, I think they work well, have good color at a fair price\n  \nRead more\n\n\n\n\n\n\n\n\n\n\n\n \n  \t\t \n\n\n\n\n    \n        \n        \n            \n        \n            \n        \n        \n            \n            \n        \n        \n            \n            \n        \n    \n    \n        \n\n            \n                &lt;img src=\"https://c.media-amazon.com/images/S/amazon-avatars-global/default.png\"/&gt;Loret Smith\n            \n\n            4.0 out of 5 stars\n            \n                Good marker\n            \n            \n            \n                \n                    \n                        \n                        \n                            \n                                \n                                \n                                    Reviewed in the United States on August 24, 2024\n                                \n                            \n                        \n                    \n                \n            \n        \n        \n            These are very nice markers at a good price. I purchased both the regular tip and fine tip. They work well for detail work on my ceramics. The color flows well and smoothly. My only complaint is the color may change, depending on the base color you’re painting on. At least that’s been my experience so far. Most of the colors look as you would expect, but there were a few that changed hue. That may not be a problem when you use them on on paper or canvas, but I’ve noticed it on my ceramics. I still would recommend these markers, I think they work well, have good color at a fair price\n        \n        \n            \n                Images in this review\n            \n            \n                \n                    \n                        \n                    \n                        \n                    \n                \n            \n        \n    \n        \n    \n\n\n\n\n\n   function toggleSeeAllView() {\n       P.when('A', 'cr-image-popover-controller').execute(function(A, imagePopoverController) {\n          imagePopoverController.toggleSeeAllView(true);\n       });\n   }\n\n\n       &lt;img alt=\"Customer image\" src=\"https://c.media-amazon.com/images/I/71+ULFMhbxL._SY88.jpg\" height=\"88\" width=\"100%\"/&gt;&lt;img alt=\"Customer image\" src=\"https://c.media-amazon.com/images/I/712pFpkICoL._SY88.jpg\" height=\"88\" width=\"100%\"/&gt;\n\n        P.when('A', 'cr-image-popover-controller').execute(function(A, imagePopoverController) {\n          A.on(\"a:popover:beforeShow:R7F2O3KRCGL3A_gallerySection_main\", function(data) {\n            imagePopoverController.initImagePopover(\"R7F2O3KRCGL3A\", \"[https://c.media-amazon.com/images/I/71+ULFMhbxL.jpg, https://c.media-amazon.com/images/I/712pFpkICoL.jpg]\", data);\n          });\n        });\n    \n\n  2 people found this helpful\n    \n          \n              \n                  Helpful\n              \n          \n      Sending feedback...Thank you for your feedback.Sorry, we failed to record your vote. Please try again\n        Report",</v>
      </c>
      <c r="AU46" t="str" cm="1">
        <f t="array" ref="AU46">INDEX($P$43:$P$1000, (ROW()-ROW($AU$1))*6 + 1)</f>
        <v>https://www.amazon.com/SHARPIE-Creative-Markers-Water-Based-Assorted/dp/B0CPMTDYVB?th=1&amp;linkCode=ll1&amp;tag=dividy-20&amp;linkId=959e3aec0b984c752ca467fbb63fca58&amp;language=en_US&amp;ref_=as_li_ss_tl</v>
      </c>
    </row>
    <row r="47" spans="1:47">
      <c r="A47" t="s">
        <v>1209</v>
      </c>
      <c r="B47" t="str">
        <f t="shared" ref="B47" si="4">MID(A47, FIND("""", A47, FIND("name"":", A47)) + 4, LEN(A47) - FIND("""", A47, FIND("name"":", A47)) - 5)</f>
        <v>Amazon Basics Multipurpose, Comfort Grip, PVD Coated, Stainless Steel Office Scissors, Grey 1 pack</v>
      </c>
      <c r="E47" t="str">
        <f t="shared" ref="E47" si="5">J47&amp;B47&amp;K47</f>
        <v>&lt;h3 class="product-title"&gt;Amazon Basics Multipurpose, Comfort Grip, PVD Coated, Stainless Steel Office Scissors, Grey 1 pack&lt;/h3&gt;</v>
      </c>
      <c r="J47" t="s">
        <v>144</v>
      </c>
      <c r="K47" t="s">
        <v>143</v>
      </c>
      <c r="N47" t="str">
        <f t="shared" si="3"/>
        <v>Amazon Basics Multipurpose, Comfort Grip, PVD Coated, Stainless Steel Office Scissors, Grey 1 pack</v>
      </c>
      <c r="O47" t="s">
        <v>1407</v>
      </c>
      <c r="P47" t="str">
        <f>O47</f>
        <v xml:space="preserve">    "productDetails": "About this item                   Multipurpose office scissors for cutting paper, cardboard, fabric, photos, and more     Includes 1 grey pair of scissors     High-performance Physical Vapor Deposition (PVD) coated blades are stronger than stainless steel     PVD coated blades stay sharp beyond 100,000 cuts     Soft grip handles offer a comfortable hold; fit right or left handed users       \n                            ›  See more product details",</v>
      </c>
      <c r="AO47" t="str" cm="1">
        <f t="array" ref="AO47">INDEX($N$43:$N$1000, (ROW()-ROW($AO$1))*6 + 1)</f>
        <v>https://www.amazon.com/Mosser-Lee-ML0560-Spanish-Moss/dp/B000QTO78Q/ref=zg_bs_g_arts-crafts_d_sccl_46/133-8364463-3604600?psc</v>
      </c>
      <c r="AP47" t="str" cm="1">
        <f t="array" ref="AP47">INDEX($N$41:$N$1000, (ROW()-ROW($AP$1))*6 + 1)</f>
        <v>Mosser Lee ML0560 Spanish Moss, 250 Cubic Inches</v>
      </c>
      <c r="AQ47" t="str" cm="1">
        <f t="array" ref="AQ47">INDEX($N$40:$N$1000, (ROW()-ROW($AQ$1))*6 + 1)</f>
        <v>https://c.media-amazon.com/images/I/81tPEc5OVRL._AC_UL300_SR300,200_.jpg</v>
      </c>
      <c r="AR47" t="str" cm="1">
        <f t="array" ref="AR47">INDEX($N$42:$N$1000, (ROW()-ROW($AR$1))*6 + 1)</f>
        <v>Mosser-Lee-ML0560-Spanish-Moss</v>
      </c>
      <c r="AS47" cm="1">
        <f t="array" ref="AS47">INDEX($P$41:$P$1000, (ROW()-ROW($AS$1))*6 + 1)</f>
        <v>0</v>
      </c>
      <c r="AT47" cm="1">
        <f t="array" ref="AT47">INDEX($P$42:$P$1000, (ROW()-ROW($AT$1))*6 + 1)</f>
        <v>0</v>
      </c>
      <c r="AU47" t="e" cm="1">
        <f t="array" ref="AU47">INDEX($P$43:$P$1000, (ROW()-ROW($AU$1))*6 + 1)</f>
        <v>#VALUE!</v>
      </c>
    </row>
    <row r="48" spans="1:47">
      <c r="A48" t="s">
        <v>1210</v>
      </c>
      <c r="B48" t="str">
        <f t="shared" ref="B48" si="6">MID(A48, FIND("amazon.com/", A48) + LEN("amazon.com/"), LEN(A48) - FIND("amazon.com/", A48) - LEN("amazon.com/")-1)</f>
        <v>Amazon-Basics-Multipurpose-Stainless-Scissors</v>
      </c>
      <c r="E48" t="str">
        <f t="shared" ref="E48:E49" si="7">J48</f>
        <v>&lt;/div&gt;</v>
      </c>
      <c r="J48" t="s">
        <v>111</v>
      </c>
      <c r="N48" t="str">
        <f t="shared" si="3"/>
        <v>Amazon-Basics-Multipurpose-Stainless-Scissors</v>
      </c>
      <c r="O48" t="s">
        <v>1408</v>
      </c>
      <c r="P48" t="str">
        <f>O48</f>
        <v xml:space="preserve">    "customerReviews": "&lt;img src=\"https://c.media-amazon.com/images/S/amazon-avatars-global/default.png\"/&gt;Vit5.0 out of 5 stars\n\n\n\n\n\n\n\n  \n  \n    Simple, Sharp, and Reliable!\n  \nReviewed in the United States on August 21, 2024Size: 1-PackVerified Purchase\n\n\n\n\n\n\n\n  \n  \n    These Amazon Basics gray scissors are exactly what you’d expect: no frills, just solid performance. They’re sharp, comfortable to hold, and perfect for everyday tasks around the house or office. Whether cutting paper, fabric, or opening packages, they get the job done with ease. A dependable pair of scissors at a great price!\n  \nRead more\n  3 people found this helpful\n    \n          \n              \n                  Helpful\n              \n          \n      Sending feedback...Thank you for your feedback.Sorry, we failed to record your vote. Please try again\n        Report\n  &lt;img src=\"https://c.media-amazon.com/images/S/amazon-avatars-global/default.png\"/&gt;Phillies Phan5.0 out of 5 stars\n\n\n\n\n\n\n\n  \n  \n    Excellent !\n  \nReviewed in the United States on August 23, 2024Size: 1-PackVerified Purchase\n\n\n\n\n\n\n\n  \n  \n    Nice and sharp and sturdy, works great ! Comfortable grip too !  High quality at a low price, yay !\n  \nRead more\n  One person found this helpful\n    \n          \n              \n                  Helpful\n              \n          \n      Sending feedback...Thank you for your feedback.Sorry, we failed to record your vote. Please try again\n        Report\n  &lt;img src=\"https://c.media-amazon.com/images/S/amazon-avatars-global/default.png\"/&gt;Shannon5.0 out of 5 stars\n\n\n\n\n\n\n\n  \n  \n    Precise\n  \nReviewed in the United States on August 10, 2024Size: 1-PackVerified Purchase\n\n\n\n\n\n\n\n  \n  \n    Great price. Quality product. There’s nothing like a fresh pair of sharp, sturdy scissors.\n  \nRead more\n  \n    \n          \n              \n                  Helpful\n              \n          \n      Sending feedback...Thank you for your feedback.Sorry, we failed to record your vote. Please try again\n        Report\n  &lt;img src=\"https://c.media-amazon.com/images/S/amazon-avatars-global/efd80345-3096-4953-ae53-859db6d87102._CR25%2C0%2C450%2C450_SX460_.jpg\"/&gt;Amy Patterson5.0 out of 5 stars\n\n\n\n\n\n\n\n  \n  \n    Unbeatable Value\n  \nReviewed in the United States on July 30, 2024Size: 3-PackVerified Purchase\n\n\n\n\n\n\n\n  \n  \n    The Amazon Basics Multipurpose Comfort Grip Scissors are fantastic! These scissors offer great quality at an unbeatable price. They are comfortable to hold and cut smoothly through various materials, making them perfect for everyday use. The ergonomic design ensures a firm and easy grip, reducing hand fatigue during prolonged use. If you’re looking for reliable and affordable scissors, these are an excellent choice. Highly recommended!\n  \nRead more\n  9 people found this helpful\n    \n          \n              \n                  Helpful\n              \n          \n      Sending feedback...Thank you for your feedback.Sorry, we failed to record your vote. Please try again\n        Report\n  &lt;img src=\"https://c.media-amazon.com/images/S/amazon-avatars-global/default.png\"/&gt;jenksdrummer4.0 out of 5 stars\n\n\n\n\n\n\n\n  \n  \n    Good, cheap scissors\n  \nReviewed in the United States on June 15, 2024Size: 3-PackVerified Purchase\n\n\n\n\n\n\n\n  \n  \n    One thing that annoys me in a 1st world problem kind of way is related to scissors. When I can't find a pair, and when I do, they have a notch in them from cutting something that damaged them. So, yeah, that's two things...but scissors are the topic!What better way to solve for X than to have 3 pair of scissors that are different colors, so that I can have \"my\" pair of scissors, my wife can have the other two; where she can use them as a screwdriver or whatever, and mine see only paper.Amazon, solving problems without counseling.\n  \nRead more\n  23 people found this helpful\n    \n          \n              \n                  Helpful\n              \n          \n      Sending feedback...Thank you for your feedback.Sorry, we failed to record your vote. Please try again\n        Report\n  &lt;img src=\"https://c.media-amazon.com/images/S/amazon-avatars-global/default.png\"/&gt;Kyle5.0 out of 5 stars\n\n\n\n\n\n\n\n  \n  \n    Sharp, lightweight pair of scissors\n  \nReviewed in the United States on August 28, 2024Size: 2-PackVerified Purchase\n\n\n\n\n\n\n\n  \n  \n    You don't know how badly you need a new pair of scissors until you get one.  I finally bit the bullet and bought these at a very reasonable price, and I don't know how I got along without them.  Nothing fancy, but they fit the hand nicely and do a great, clean job of cutting any material that I have tried so far.  Great pair of scissors handy for any household.\n  \nRead more\n  One person found this helpful\n    \n          \n              \n                  Helpful\n              \n          \n      Sending feedback...Thank you for your feedback.Sorry, we failed to record your vote. Please try again\n        Report\n  &lt;img src=\"https://c.media-amazon.com/images/S/amazon-avatars-global/default.png\"/&gt;JayArr5.0 out of 5 stars\n\n\n\n\n\n\n\n  \n  \n    Great scissors for the price!\n  \nReviewed in the United States on August 26, 2024Size: 2-PackVerified Purchase\n\n\n\n\n\n\n\n  \n  \n    I have bought these before, and they are still excellent \"desk scissors\" or \"kitchen scissors\" for utility work; I don't think they would work well for sewing, though.  The people who sew (and there are many in my family and my wife's family) are VERY picky about their sewing scissors, and most keep their \"sewing scissors\" either hidden or locked up, so that only THEY may use them.  However, these Amazon Basics scissors are great utility scissors and, when they wear out, may be recycled and replaced with new purchases of Amazon Basics scissors, maybe every five or six years.\n  \nRead more\n  3 people found this helpful\n    \n          \n              \n                  Helpful\n              \n          \n      Sending feedback...Thank you for your feedback.Sorry, we failed to record your vote. Please try again\n        Report\n  &lt;img src=\"https://c.media-amazon.com/images/S/amazon-avatars-global/0eb0ab8b-dce5-4416-b651-ebff04e86832._CR0%2C0%2C499%2C499_SX460_.jpg\"/&gt;Honey Stewart5.0 out of 5 stars\n\n\n\n\n\n\n\n  \n  \n    Exactly what I was looking for!\n  \nReviewed in the United States on August 7, 2024Size: 1-PackVerified Purchase\n\n\n\n\n\n\n\n  \n  \n    These scissors are exactly what I was looking for.  They are just normal, all purpose, household scissors that appear to be well made and are comfortable on my hand.  I am happy with this purchase.\n  \nRead more\n  One person found this helpful\n    \n          \n              \n                  Helpful\n              \n          \n      Sending feedback...Thank you for your feedback.Sorry, we failed to record your vote. Please try again\n        Report",</v>
      </c>
      <c r="AO48" t="str" cm="1">
        <f t="array" ref="AO48">INDEX($N$43:$N$1000, (ROW()-ROW($AO$1))*6 + 1)</f>
        <v>https://www.amazon.com/Heat-Transfer-Vinyl-White-Rolls/dp/B082FQ2R11/ref=zg_bs_g_arts-crafts_d_sccl_47/133-8364463-3604600?psc</v>
      </c>
      <c r="AP48" t="str" cm="1">
        <f t="array" ref="AP48">INDEX($N$41:$N$1000, (ROW()-ROW($AP$1))*6 + 1)</f>
        <v>HTVRONT Heat Transfer Vinyl White HTV Rolls - 12\" x 15ft White Iron on Vinyl for Cricut &amp; Silhouette Cameo, White HTV Vinyl for Shirts - Easy to Cut &amp; Weed for Heat Vinyl Design</v>
      </c>
      <c r="AQ48" t="str" cm="1">
        <f t="array" ref="AQ48">INDEX($N$40:$N$1000, (ROW()-ROW($AQ$1))*6 + 1)</f>
        <v>https://c.media-amazon.com/images/I/617GYOIZQGL._AC_UL300_SR300,200_.jpg</v>
      </c>
      <c r="AR48" t="str" cm="1">
        <f t="array" ref="AR48">INDEX($N$42:$N$1000, (ROW()-ROW($AR$1))*6 + 1)</f>
        <v>Heat-Transfer-Vinyl-White-Rolls</v>
      </c>
      <c r="AS48" t="str" cm="1">
        <f t="array" ref="AS48">INDEX($P$41:$P$1000, (ROW()-ROW($AS$1))*6 + 1)</f>
        <v xml:space="preserve">    "productDetails": "About this item                   【EASY TO CUT &amp; WEED &amp; TRANSFER】Our HTV white heat transfer vinyl will save your time which you may waste on each image or letter, because you can cut and weed easily through the designs just right.The HTV vinyl white is sensitive to temperature and pressure, which can be heat transferred on any t-shirt easily     【GREAT STICKINESS】Our htv white is pretty sticky, they adhere to the fabric seamlessly and has held up well in the wash without fading, peeling and crack.Home launder-ometer test: 40 degrees, more than 50 times,30 min/time. Your designs of our white heat transfer vinyl will keep the same color and can't come off even after repeated washing cycles     【USE WIDELY】Your shirt, tote bags, sportswear, aprons, hat and pillow, which used our white iron on vinyl, make you stand out from the crowd. Heat transfer vinyl rolls are suitable for athletic mesh fabrics, Cotton, polyester and cotton blend, lycra/spandex, textiles etc.Our white htv materials are SGS certified eco-friendly and are safe to wear     【12 inches x 15 Feet Rolls】Our htv vinyl rolls measure 12\"x 15ft are easy and convenient to cut into different size of art designs or logos or letters and perfect for 12x12\" and 12x24\" cutting mats. Our htv vinyl are compatible for use with Cricut Expression, Explore Air 1 &amp; 2, and Silhouette Cameo machines     【PERSONALIZE GIFT】Good choice for Christmas, Halloween and anniversaries gift to your family or lover. I mean, who doesn’t love a fun new t-shirt? And with heat transfer vinyl, you can easily customize it to be something personal that they will love. If you are not satisfied with white heat transfer vinyl, please feel free to contact us       \n                            ›  See more product details",</v>
      </c>
      <c r="AT48" t="str" cm="1">
        <f t="array" ref="AT48">INDEX($P$42:$P$1000, (ROW()-ROW($AT$1))*6 + 1)</f>
        <v xml:space="preserve">    "customerReviews": "&lt;img src=\"https://c.media-amazon.com/images/S/amazon-avatars-global/default.png\"/&gt;Brian K.5.0 out of 5 stars\n\n\n\n\n\n\n\n  \n  \n    Great product great price\n  \nReviewed in the United States on July 22, 2024Color: WhiteSize: 12\" x 15FT ClassicVerified Purchase\n\n\n\n\n\n\n\n  \n  \n    Great product. Love the weight. Easy to weed. Will definitely use again. Great product.\n  \nRead more\n  \n    \n          \n              \n                  Helpful\n              \n          \n      Sending feedback...Thank you for your feedback.Sorry, we failed to record your vote. Please try again\n        Report\n  &lt;img src=\"https://c.media-amazon.com/images/S/amazon-avatars-global/default.png\"/&gt;JANE CRAIGJONES5.0 out of 5 stars\n\n\n\n\n\n\n\n  \n  \n    Great product\n  \nReviewed in the United States on June 18, 2024Color: Gold GlitterSize: 12\" x 15FT GlitterVerified Purchase\n\n\n\n\n\n\n\n  \n  \n    Cut well on my Cricut machine but used the iron on setting rather than the glitter iron (it cut through the backing on this setting). Weeded easily and has adhered well to cotton. I haven’t washed it yet so will update after a few washes.\n  \nRead more\n\n\n\n\n\n\n\n\n\n\n\n \n  \t\t \n\n\n\n\n    \n        \n        \n            \n        \n            \n        \n        \n            \n            \n        \n        \n            \n            \n        \n    \n    \n        \n\n            \n                &lt;img src=\"https://c.media-amazon.com/images/S/amazon-avatars-global/default.png\"/&gt;JANE CRAIGJONES\n            \n\n            5.0 out of 5 stars\n            \n                Great product\n            \n            \n            \n                \n                    \n                        \n                        \n                            \n                                \n                                \n                                    Reviewed in the United States on June 18, 2024\n                                \n                            \n                        \n                    \n                \n            \n        \n        \n            Cut well on my Cricut machine but used the iron on setting rather than the glitter iron (it cut through the backing on this setting). Weeded easily and has adhered well to cotton. I haven’t washed it yet so will update after a few washes.\n        \n        \n            \n                Images in this review\n            \n            \n                \n                    \n                        \n                    \n                \n            \n        \n    \n        \n    \n\n\n\n\n\n   function toggleSeeAllView() {\n       P.when('A', 'cr-image-popover-controller').execute(function(A, imagePopoverController) {\n          imagePopoverController.toggleSeeAllView(true);\n       });\n   }\n\n\n       &lt;img alt=\"Customer image\" src=\"https://c.media-amazon.com/images/I/71OnAqqzpUL._SY88.jpg\" height=\"88\" width=\"100%\"/&gt;\n\n        P.when('A', 'cr-image-popover-controller').execute(function(A, imagePopoverController) {\n          A.on(\"a:popover:beforeShow:R1E24BTDNK36CM_gallerySection_main\", function(data) {\n            imagePopoverController.initImagePopover(\"R1E24BTDNK36CM\", \"[https://c.media-amazon.com/images/I/71OnAqqzpUL.jpg]\", data);\n          });\n        });\n    \n\n  \n    \n          \n              \n                  Helpful\n              \n          \n      Sending feedback...Thank you for your feedback.Sorry, we failed to record your vote. Please try again\n        Report\n  &lt;img src=\"https://c.media-amazon.com/images/S/amazon-avatars-global/default.png\"/&gt;Maker5.0 out of 5 stars\n\n\n\n\n\n\n\n  \n  \n    Excellent Value for a Little Extra Effort\n  \nReviewed in the United States on June 11, 2024Color: BlackSize: 12\" x 15FT ClassicVerified Purchase\n\n\n\n\n\n\n\n  \n  \n    I have used a variety of HTV (name brand and off brand) and this is the best value proposition out there. It cuts very clean on my Cricut Joy Xtra and adheres easily to cotton shirts with a heat press. I cannot speak to poly blends, but it does very well with 100% cotton.2 areas to note that I would not consider downsides, but worth acknowledging:1) The adhesive used for this vinyl is much stronger than most HTV I've used. Weeding is easy and designs peel cleanly, but it does require extra effort to remove the excess vinyl from the carrier sheet. Not difficult, just slightly more time consuming.2) This HTV likes to be peeled cool. Especially if you are using a heat press, I would recommend waiting longer than usual to peel the carrier sheet from your material. My first run I tried to peel warm (after about 1 minute post application) and small corners of my design were lifting. When in doubt, wait a bit longer, peel at a cool temperature, and you will likely find great results.TL;DR :Excellent value, easy though slightly time consuming to weed, and prefers a cool peel vs warm. If you're on the fence and tired of poor performing or pricey HTV, give this brand a shot! It may become your new go-to as it has for me.\n  \nRead more\n  8 people found this helpful\n    \n          \n              \n                  Helpful\n              \n          \n      Sending feedback...Thank you for your feedback.Sorry, we failed to record your vote. Please try again\n        Report\n  &lt;img src=\"https://c.media-amazon.com/images/S/amazon-avatars-global/default.png\"/&gt;Darlene Pitcher5.0 out of 5 stars\n\n\n\n\n\n\n\n  \n  \n    Great product\n  \nReviewed in the United States on May 29, 2024Color: PurpleSize: 12\" x 15FT ClassicVerified Purchase\n\n\n\n\n\n\n\n  \n  \n    I have always used Siser and loved that brand. I have tried others and always went back to Siser. I looked at all the reviews and was worried but need a good purple. So I ordered this product. It was great. Easy to cut. A bit harder to weed, but I will still order more of this brand. Thanks!!!\n  \nRead more\n  One person found this helpful\n    \n          \n              \n                  Helpful\n              \n          \n      Sending feedback...Thank you for your feedback.Sorry, we failed to record your vote. Please try again\n        Report\n  &lt;img src=\"https://c.media-amazon.com/images/S/amazon-avatars-global/default.png\"/&gt;HM4.0 out of 5 stars\n\n\n\n\n\n\n\n  \n  \n    Hit or miss\n  \nReviewed in the United States on July 27, 2024Color: WhiteSize: 12\" x 15FT ClassicVerified Purchase\n\n\n\n\n\n\n\n  \n  \n    I have purchased this vinyl many times but it’s not very consistent in quality. Sometimes it is super easy to weed &amp; not crazy sticky after weeding and other times it is soooooo sticky that I can barely week the vinyl off. It’s a hit or miss with this brand.\n  \nRead more\n  \n    \n          \n              \n                  Helpful\n              \n          \n      Sending feedback...Thank you for your feedback.Sorry, we failed to record your vote. Please try again\n        Report\n  &lt;img src=\"https://c.media-amazon.com/images/S/amazon-avatars-global/29a6473c-4e4f-4ab5-82dc-2c95ab01e843._CR0%2C51%2C231%2C231_UX460_.jpg\"/&gt;BeSexton905.0 out of 5 stars\n\n\n\n\n\n\n\n  \n  \n    Bought By Mistake, But No Regrets Here\n  \nReviewed in the United States on August 20, 2024Color: Rainbow WhiteSize: 12\" x 15FT GlitterVerified Purchase\n\n\n\n\n\n\n\n  \n  \n    So when I bought this I meant to get just straight white, but ended up with glitter cause I don’t pay attention apparently. Ended up keeping it cause you can never have too much HTV vinyl lol.It is so sparkly and sublimating on top op it just turns everything glittery. Used it for a project for my daughter and it just added that extra pizzazz. Love it  easy to weed and easy to use. Def recommend!\n  \nRead more\n  \n    \n          \n              \n                  Helpful\n              \n          \n      Sending feedback...Thank you for your feedback.Sorry, we failed to record your vote. Please try again\n        Report\n  &lt;img src=\"https://c.media-amazon.com/images/S/amazon-avatars-global/default.png\"/&gt;Kathryn P.5.0 out of 5 stars\n\n\n\n\n\n\n\n  \n  \n    Great iron on vinyl for a super cost.\n  \nReviewed in the United States on August 22, 2024Color: GoldSize: 12\" x 15FT ClassicVerified Purchase\n\n\n\n\n\n\n\n  \n  \n    This vinyl cut cleanly and was very easy to weed.  We were able to iron it onto felt with a very warm iron. I will likely buy it in several colors.\n  \nRead more\n  \n    \n          \n              \n                  Helpful\n              \n          \n      Sending feedback...Thank you for your feedback.Sorry, we failed to record your vote. Please try again\n        Report\n  &lt;img src=\"https://c.media-amazon.com/images/S/amazon-avatars-global/default.png\"/&gt;Cory Huber5.0 out of 5 stars\n\n\n\n\n\n\n\n  \n  \n    Great quality!\n  \nReviewed in the United States on August 9, 2024Color: Dark GreySize: 12\" x 15FT ClassicVerified Purchase\n\n\n\n\n\n\n\n  \n  \n    This is a great quality HTV; looks sharp and iron on with ease!\n  \nRead more\n  \n    \n          \n              \n                  Helpful\n              \n          \n      Sending feedback...Thank you for your feedback.Sorry, we failed to record your vote. Please try again\n        Report",</v>
      </c>
      <c r="AU48" t="str" cm="1">
        <f t="array" ref="AU48">INDEX($P$43:$P$1000, (ROW()-ROW($AU$1))*6 + 1)</f>
        <v>https://www.amazon.com/Heat-Transfer-Vinyl-White-Rolls/dp/B082FQ2R11?th=1&amp;linkCode=ll1&amp;tag=dividy-20&amp;linkId=5c860a2fabea1b50cd8ea3d42c831391&amp;language=en_US&amp;ref_=as_li_ss_tl</v>
      </c>
    </row>
    <row r="49" spans="1:47">
      <c r="A49" t="s">
        <v>1211</v>
      </c>
      <c r="E49" t="str">
        <f t="shared" si="7"/>
        <v>&lt;/a&gt;</v>
      </c>
      <c r="J49" t="s">
        <v>112</v>
      </c>
      <c r="N49" t="str">
        <f t="shared" ref="N49" si="8">MID(A49, FIND("https://", A49), FIND("?psc=", A49) - FIND("https://", A49) + LEN("?psc=") - 1)</f>
        <v>https://www.amazon.com/Amazon-Basics-Multipurpose-Stainless-Scissors/dp/B0CRB1VZ46/ref=zg_bs_g_arts-crafts_d_sccl_1/133-8364463-3604600?psc</v>
      </c>
      <c r="O49" t="s">
        <v>1409</v>
      </c>
      <c r="P49" t="str">
        <f>MID(O49, FIND("https://", O49), LEN(O49) - FIND("https://", O49) )</f>
        <v>https://www.amazon.com/Amazon-Basics-Multipurpose-Stainless-Scissors/dp/B0CRB1VZ46?psc=&amp;linkCode=ll1&amp;tag=dividy-20&amp;linkId=c80d46e1c580f854d5ead7be37a5596f&amp;language=en_US&amp;ref_=as_li_ss_tl</v>
      </c>
      <c r="AO49" t="str" cm="1">
        <f t="array" ref="AO49">INDEX($N$43:$N$1000, (ROW()-ROW($AO$1))*6 + 1)</f>
        <v>https://www.amazon.com/Rit-Dye-Liquid-Fabric-8-Ounce/dp/B001QX2G9S/ref=zg_bs_g_arts-crafts_d_sccl_48/133-8364463-3604600?psc</v>
      </c>
      <c r="AP49" t="str" cm="1">
        <f t="array" ref="AP49">INDEX($N$41:$N$1000, (ROW()-ROW($AP$1))*6 + 1)</f>
        <v>Rit Dye 88150 All Purpose Liquid Dye, Black, 8 Fl Oz (Pack of 1)</v>
      </c>
      <c r="AQ49" t="str" cm="1">
        <f t="array" ref="AQ49">INDEX($N$40:$N$1000, (ROW()-ROW($AQ$1))*6 + 1)</f>
        <v>https://c.media-amazon.com/images/I/61u6ZfEEWvL._AC_UL300_SR300,200_.jpg</v>
      </c>
      <c r="AR49" t="str" cm="1">
        <f t="array" ref="AR49">INDEX($N$42:$N$1000, (ROW()-ROW($AR$1))*6 + 1)</f>
        <v>Rit-Dye-Liquid-Fabric-8-Ounce</v>
      </c>
      <c r="AS49" t="str" cm="1">
        <f t="array" ref="AS49">INDEX($P$41:$P$1000, (ROW()-ROW($AS$1))*6 + 1)</f>
        <v xml:space="preserve">    "productDetails": "About this item                   Deliver vibrant color to almost any type of fabric or fabric blend, including cotton, linen, silk, wool, rayon, ramie or nylon. This dye can even color wood, wicker, paper and cork     Perfect for rejuvenating faded clothing, changing the color of apparel, shoes or accessories, coordinating home décor, hiding laundry accidents and so much more     Get creative and create something unique with an easy dye technique, like an ombré, dip dyed, marbled, shibori or tie-dye pattern     With 1,000 plus color recipes available on Rit’s website, it is almost certain you’ll find the right color for your needs     If dyeing fabric with 35% or more polyester, acrylic or acetate, use Rit DyeMore Synthetic Fiber Dye instead       \n                            ›  See more product details",</v>
      </c>
      <c r="AT49" t="str" cm="1">
        <f t="array" ref="AT49">INDEX($P$42:$P$1000, (ROW()-ROW($AT$1))*6 + 1)</f>
        <v xml:space="preserve">    "customerReviews": "&lt;img src=\"https://c.media-amazon.com/images/S/amazon-avatars-global/default.png\"/&gt;Kiki5.0 out of 5 stars\n\n\n\n\n\n\n\n  \n  \n    Excellent!\n  \nReviewed in the United States on August 3, 2024Size: 8 Fl Oz (Pack of 1)Verified Purchase\n\n\n\n\n\n\n\n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\nRead more\n\n\n\n\n\n\n\n\n\n\n\n \n  \t\t \n\n\n\n\n    \n        \n        \n            \n        \n            \n        \n        \n            \n            \n        \n        \n            \n            \n        \n    \n    \n        \n\n            \n                &lt;img src=\"https://c.media-amazon.com/images/S/amazon-avatars-global/default.png\"/&gt;Kiki\n            \n\n            5.0 out of 5 stars\n            \n                Excellent!\n            \n            \n            \n                \n                    \n                        \n                        \n                            \n                                \n                                \n                                    Reviewed in the United States on August 3, 2024\n                                \n                            \n                        \n                    \n                \n            \n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        \n            \n                Images in this review\n            \n            \n                \n                    \n                        \n                    \n                \n            \n        \n    \n        \n    \n\n\n\n\n\n   function toggleSeeAllView() {\n       P.when('A', 'cr-image-popover-controller').execute(function(A, imagePopoverController) {\n          imagePopoverController.toggleSeeAllView(true);\n       });\n   }\n\n\n       &lt;img alt=\"Customer image\" src=\"https://c.media-amazon.com/images/I/71z4m1VzTIL._SY88.jpg\" height=\"88\" width=\"100%\"/&gt;\n\n        P.when('A', 'cr-image-popover-controller').execute(function(A, imagePopoverController) {\n          A.on(\"a:popover:beforeShow:R2VY8NUVX8XYRJ_gallerySection_main\", function(data) {\n            imagePopoverController.initImagePopover(\"R2VY8NUVX8XYRJ\", \"[https://c.media-amazon.com/images/I/71z4m1VzTIL.jpg]\", data);\n          });\n        });\n    \n\n  One person found this helpful\n    \n          \n              \n                  Helpful\n              \n          \n      Sending feedback...Thank you for your feedback.Sorry, we failed to record your vote. Please try again\n        Report\n  &lt;img src=\"https://c.media-amazon.com/images/S/amazon-avatars-global/308513ff-8ce2-4b60-a658-1f09fab320c0._CR0%2C0%2C343%2C343_UX460_.jpg\"/&gt;Lauren5.0 out of 5 stars\n\n\n\n\n\n\n\n  \n  \n    Great Buy!\n  \nReviewed in the United States on May 27, 2016Size: 8 Fl Oz (Pack of 1)Verified Purchase\n\n\n\n\n\n\n\n  \n  \n    I use Rit dye all the time, here are some helpful tips!Step by StepCHOOSING FABRICS. Rit works best on many natural, washable fabrics and materials, such as:a. 100% cotton, linen, silk, wool, ramieb. Synthetics such as rayon and nylonc. Fiber blends with at least 60% cotton or other dyeable fiber (blends will tint evenly but will not achieve full color)d. Nylon-based plastic such as those found in buttons, fasteners and lacrosse stickse. Natural materials such as wood, wicker, paper, feathers and corkBut there are fabrics and materials that will not accept dye, such as:a. 100% polyester, acrylic, acetate, fiberglass, spandex and metallic fibersb. Fabrics with rubber backing (bath mats or throw rugs)c. Fabrics with special finishes such as water repellentsd. Fabrics with bleach damage or extensive staininge. Fabrics washable only in cold water or labeled “dry clean only”f. Polyethylene plastics such as golf discsg. Polycarbonate plastics such as eyeglass framesFiber content and weight also effect how color appears making fabrics like cotton, wool and silk absorb dye differently, slightly changing the hue and brightness of the chosen color. If you are in doubt as to whether your fabric will accept dye or achieve the color you want, we recommend testing a swatch.DYE PREP. Cover work area with a plastic table cover or newspaper and have paper towels or sponges handy to protect against any possible spills.Wear rubber gloves to protect hands from getting stained and to insulate them when working with hot water.Use plastic buckets or stainless steel pots for the dye bath. You can also dye in a stainless steel sink. Don’t dye or rinse items in a porcelain or fiberglass sink or tub as they are likely to get stained./p&gt;ACHIEVING TRUE COLOR. Always follow manufacturer’s care instructions for your fabric as well as Rit Dye package or bottle instructions.Remove stains on fabric or use Rit Color Remover before dyeing to get fabric to an off-white or cream color. This will help achieve uniform color results when dyeing.Dissolve powder dye thoroughly in 2 cups of very hot water first to avoid dye spotting. Stir dissolved powder dye or well-shaken liquid dye into dye bath until evenly dispersed. Never pour liquid or powder dye directly on fabric unless looking to achieve a specific creative effect.Be sure to use enough dye for the weight or size of the project. For example, for a pound of dry fabric (about 3 yards), use one package of Rit powder or 1/2 bottle of Rit liquid in 3 gallons of water. You want enough water for the fabric to move freely in the dye bath so that it can absorb the dye evenly across the garment.When dyeing 1 pound of dry fabric in dark or bright colors such as Black, Dark Brown, Cocoa Brown, Navy, Purple, Wine, and Dark Green, use double the amount of dye (2 packages of Rit powder or 1 bottle of Rit liquid) in 3 gallons of water.For the deepest color, use a water temperature of 140ºF/60ºC and keep heat constant while dyeing (the stove top method or a washing machine work best). Note: If tap water is not hot enough, heat water on the stove, in a teakettle or in the microwave.If dyeing a garment more than one color, it’s usually best to start with the lightest color and move to the darkest.For more intense color when dyeing fabrics containing cotton, rayon, ramie, or linen, add 1 cup salt to the dye bath. When dyeing nylon, silk and wool, add 1 cup white vinegar to the dye bath. If possible delay adding the salt or vinegar until 5 minutes after the fabric has been in the dye bath. The delay will help to promote level dyeing.Add 1 tablespoon laundry detergent to all dye baths to help promote level dyeing.The longer the garment is immersed in the dye bath, the deeper the resulting color. Items can remain in the dye bath up to 1 hour as long as the water remains hot. You’ll also have to make sure the item receives constant agitation or stirring.Garments will also look darker when wet and prior to washing.When you remove clothes from dye bath, rinse in warm, then cool water until water runs clear. (Warm water helps to rinse off surface dye more effectively.)Wash your fabric/clothes in warm water with mild detergent and then rinse thoroughly in cool water. Machine dry or hang dry.CARING FOR DYED ITEMS. For the first two or three times, wash your dyed item by itself in cool water with a small amount of non-bleaching detergent. Always wash your dyed clothing with similar colors in cool water with mild detergent. Dry cleaning silks and special fabrics is recommended.CLEANUP. Clean containers and sinks immediately after dyeing by scrubbing with hot water and powdered cleanser or bleach.Clean washing machine using highest water level with hot water, detergent and 1 cup chlorine bleach using complete wash cycle. Clean lint traps. Plastic or rubber machine parts may be tinted but will not stain laundry.\n  \nRead more\n  712 people found this helpful\n    \n          \n              \n                  Helpful\n              \n          \n      Sending feedback...Thank you for your feedback.Sorry, we failed to record your vote. Please try again\n        Report\n  &lt;img src=\"https://c.media-amazon.com/images/S/amazon-avatars-global/default.png\"/&gt;Dan Bergum5.0 out of 5 stars\n\n\n\n\n\n\n\n  \n  \n    Does not work very good\n  \nReviewed in the United States on August 31, 2024Size: 8 Fl Oz (Pack of 2)Verified Purchase\n\n\n\n\n\n\n\n  \n  \n    It may have been the blanket but it turned purple and not black\n  \nRead more\n  \n    \n          \n              \n                  Helpful\n              \n          \n      Sending feedback...Thank you for your feedback.Sorry, we failed to record your vote. Please try again\n        Report\n  &lt;img src=\"https://c.media-amazon.com/images/S/amazon-avatars-global/default.png\"/&gt;RJones4.0 out of 5 stars\n\n\n\n\n\n\n\n  \n  \n    A classic\n  \nReviewed in the United States on August 19, 2024Size: 8 Fl Oz (Pack of 1)Verified Purchase\n\n\n\n\n\n\n\n  \n  \n    As an avid clothing \"dyer\" Rit works very well, especially the liquid kind (this helps with measurements) remember to follow the instructions and it will pay off!! It gets most clothing veryyyy dark.\n  \nRead more\n  One person found this helpful\n    \n          \n              \n                  Helpful\n              \n          \n      Sending feedback...Thank you for your feedback.Sorry, we failed to record your vote. Please try again\n        Report\n  &lt;img src=\"https://c.media-amazon.com/images/S/amazon-avatars-global/default.png\"/&gt;AnonymousPoster5.0 out of 5 stars\n\n\n\n\n\n\n\n  \n  \n    Tent Hack! Dye your ugly expensive tent successfully!\n  \nReviewed in the United States on August 28, 2024Size: 8 Fl Oz (Pack of 1)Verified Purchase\n\n\n\n\n\n\n\n  \n  \n    Thruhiker here with a Big Agnes Fly Creek UL Dye solution tent. While I bought the dye solution tent,  meaning it had no dye to begin with making it lighter,  the white became ugly and dirty looking after years and many many long distance trails worth of use. I didn't want to get rid of it cause its still the lightest self supporting tent and didn't want to drop money on a new one.  So I decided to renew this one instead and my only regret is not doing it sooner!!! How I accomplished the perfect look and color...Instructions for tent dye and restore:1.) I prewashed my tent and all bags (inside and out) including stake ones to remove dirt and debri.2. I placed a cup of vinegar,  2 tbsp of dawn soap and hot water in a large tupperware tote.3. I poured in 3/4 bottle of black Rit dye, then mixed the solution evenly.4. I placed the tent and bags in until they were fully submerged and I could remove as much air bubbles as possible.5. I stirred, restirred and flipped the tent around every 20-30mins four three next 2 hrs to ensure an even coat as I didn't want a tye die effect or uneven dye job.6. After 2hrs (extra time than suggested on label in order to penetrate waterproof coatings), I then dumped the water in the tub (not reccommended), and rinsed until everything ran clear.  Felt like another 2hrs. My tub did have red streaks from the dye diluted but later it did come off and return to white.  I don't reccommend you use your tub but it was my only choice as I wasn't going to put out in the earth outside.7. Let tent airdry fully 24hrs, then enjoyed my new color. Black on the big agnes dye solution tent came out after 2hrs to be a very earthy gray. I say earthy as its got a very slight tint off green to it which makes it perfect for blending in with the natural environment but I hate green and camo so this earthy DARK gray result wound up being more perfect than dark black. I cannot say if leaving it longer would result in a darker color,  nor if it would be safe for your tent fabric.8. I then seam sealed everything again just as part of routine maintenance and reapplied another waterproof coating x2 in order to lock in the color and prevent dye from bleeding over to my clothes in future rains.\n  \nRead more\n  One person found this helpful\n    \n          \n              \n                  Helpful\n              \n          \n      Sending feedback...Thank you for your feedback.Sorry, we failed to record your vote. Please try again\n        Report\n  &lt;img src=\"https://c.media-amazon.com/images/S/amazon-avatars-global/default.png\"/&gt;Patricia Geeting3.0 out of 5 stars\n\n\n\n\n\n\n\n  \n  \n    Black dye.\n  \nReviewed in the United States on April 12, 2024Size: 8 Fl Oz (Pack of 1)Verified Purchase\n\n\n\n\n\n\n\n  \n  \n    I tried it on clothing with white thread.  It didn't darken the thread.  I found the problem was the nylon thread.  There are some dyes that are supposed the color nylon.  My fault it didn't work.  Nothing wrong with the product.\n  \nRead more\n  3 people found this helpful\n    \n          \n              \n                  Helpful\n              \n          \n      Sending feedback...Thank you for your feedback.Sorry, we failed to record your vote. Please try again\n        Report\n  &lt;img src=\"https://c.media-amazon.com/images/S/amazon-avatars-global/default.png\"/&gt;Reba Jeffrey5.0 out of 5 stars\n\n\n\n\n\n\n\n  \n  \n    RIt carpet dye\n  \nReviewed in the United States on July 21, 2024Size: 8 Fl Oz (Pack of 1)Verified Purchase\n\n\n\n\n\n\n\n  \n  \n    Well worth the money. Great product and satisfied with the look of carpet afterwards. Easy to apply. The dark carpet look brings life back into carpet.scrub it in with a brush and wear gloves. It is permanent dye. For all carpet coloring I recommend the RIT brand.\n  \nRead more\n  2 people found this helpful\n    \n          \n              \n                  Helpful\n              \n          \n      Sending feedback...Thank you for your feedback.Sorry, we failed to record your vote. Please try again\n        Report",</v>
      </c>
      <c r="AU49" t="str" cm="1">
        <f t="array" ref="AU49">INDEX($P$43:$P$1000, (ROW()-ROW($AU$1))*6 + 1)</f>
        <v>https://www.amazon.com/Rit-Dye-Liquid-Fabric-8-Ounce/dp/B001QX2G9S?th=1&amp;linkCode=ll1&amp;tag=dividy-20&amp;linkId=e819392d87a3ff5323d222c97b9f0ed6&amp;language=en_US&amp;ref_=as_li_ss_tl</v>
      </c>
    </row>
    <row r="50" spans="1:47">
      <c r="A50" t="s">
        <v>136</v>
      </c>
      <c r="O50" t="s">
        <v>162</v>
      </c>
      <c r="AO50" t="str" cm="1">
        <f t="array" ref="AO50">INDEX($N$43:$N$1000, (ROW()-ROW($AO$1))*6 + 1)</f>
        <v>https://www.amazon.com/FolkArt-Acrylic-Assorted-Colors-6456/dp/B0728B4CLJ/ref=zg_bs_g_arts-crafts_d_sccl_49/133-8364463-3604600?psc</v>
      </c>
      <c r="AP50" t="str" cm="1">
        <f t="array" ref="AP50">INDEX($N$41:$N$1000, (ROW()-ROW($AP$1))*6 + 1)</f>
        <v>FolkArt Acrylic Paint in Assorted Colors (2 oz), , Mossy Meadow</v>
      </c>
      <c r="AQ50" t="str" cm="1">
        <f t="array" ref="AQ50">INDEX($N$40:$N$1000, (ROW()-ROW($AQ$1))*6 + 1)</f>
        <v>https://c.media-amazon.com/images/I/71qw9Ftti6L._AC_UL300_SR300,200_.jpg</v>
      </c>
      <c r="AR50" t="str" cm="1">
        <f t="array" ref="AR50">INDEX($N$42:$N$1000, (ROW()-ROW($AR$1))*6 + 1)</f>
        <v>FolkArt-Acrylic-Assorted-Colors-6456</v>
      </c>
      <c r="AS50" t="str" cm="1">
        <f t="array" ref="AS50">INDEX($P$41:$P$1000, (ROW()-ROW($AS$1))*6 + 1)</f>
        <v xml:space="preserve">    "productDetails": "About this item                   Deliver vibrant color to almost any type of fabric or fabric blend, including cotton, linen, silk, wool, rayon, ramie or nylon. This dye can even color wood, wicker, paper and cork     Perfect for rejuvenating faded clothing, changing the color of apparel, shoes or accessories, coordinating home décor, hiding laundry accidents and so much more     Get creative and create something unique with an easy dye technique, like an ombré, dip dyed, marbled, shibori or tie-dye pattern     With 1,000 plus color recipes available on Rit’s website, it is almost certain you’ll find the right color for your needs     If dyeing fabric with 35% or more polyester, acrylic or acetate, use Rit DyeMore Synthetic Fiber Dye instead       \n                            ›  See more product details",</v>
      </c>
      <c r="AT50" t="str" cm="1">
        <f t="array" ref="AT50">INDEX($P$42:$P$1000, (ROW()-ROW($AT$1))*6 + 1)</f>
        <v xml:space="preserve">    "customerReviews": "&lt;img src=\"https://c.media-amazon.com/images/S/amazon-avatars-global/default.png\"/&gt;Kiki5.0 out of 5 stars\n\n\n\n\n\n\n\n  \n  \n    Excellent!\n  \nReviewed in the United States on August 3, 2024Size: 8 Fl Oz (Pack of 1)Verified Purchase\n\n\n\n\n\n\n\n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\nRead more\n\n\n\n\n\n\n\n\n\n\n\n \n  \t\t \n\n\n\n\n    \n        \n        \n            \n        \n            \n        \n        \n            \n            \n        \n        \n            \n            \n        \n    \n    \n        \n\n            \n                &lt;img src=\"https://c.media-amazon.com/images/S/amazon-avatars-global/default.png\"/&gt;Kiki\n            \n\n            5.0 out of 5 stars\n            \n                Excellent!\n            \n            \n            \n                \n                    \n                        \n                        \n                            \n                                \n                                \n                                    Reviewed in the United States on August 3, 2024\n                                \n                            \n                        \n                    \n                \n            \n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        \n            \n                Images in this review\n            \n            \n                \n                    \n                        \n                    \n                \n            \n        \n    \n        \n    \n\n\n\n\n\n   function toggleSeeAllView() {\n       P.when('A', 'cr-image-popover-controller').execute(function(A, imagePopoverController) {\n          imagePopoverController.toggleSeeAllView(true);\n       });\n   }\n\n\n       &lt;img alt=\"Customer image\" src=\"https://c.media-amazon.com/images/I/71z4m1VzTIL._SY88.jpg\" height=\"88\" width=\"100%\"/&gt;\n\n        P.when('A', 'cr-image-popover-controller').execute(function(A, imagePopoverController) {\n          A.on(\"a:popover:beforeShow:R2VY8NUVX8XYRJ_gallerySection_main\", function(data) {\n            imagePopoverController.initImagePopover(\"R2VY8NUVX8XYRJ\", \"[https://c.media-amazon.com/images/I/71z4m1VzTIL.jpg]\", data);\n          });\n        });\n    \n\n  One person found this helpful\n    \n          \n              \n                  Helpful\n              \n          \n      Sending feedback...Thank you for your feedback.Sorry, we failed to record your vote. Please try again\n        Report\n  &lt;img src=\"https://c.media-amazon.com/images/S/amazon-avatars-global/308513ff-8ce2-4b60-a658-1f09fab320c0._CR0%2C0%2C343%2C343_UX460_.jpg\"/&gt;Lauren5.0 out of 5 stars\n\n\n\n\n\n\n\n  \n  \n    Great Buy!\n  \nReviewed in the United States on May 27, 2016Size: 8 Fl Oz (Pack of 1)Verified Purchase\n\n\n\n\n\n\n\n  \n  \n    I use Rit dye all the time, here are some helpful tips!Step by StepCHOOSING FABRICS. Rit works best on many natural, washable fabrics and materials, such as:a. 100% cotton, linen, silk, wool, ramieb. Synthetics such as rayon and nylonc. Fiber blends with at least 60% cotton or other dyeable fiber (blends will tint evenly but will not achieve full color)d. Nylon-based plastic such as those found in buttons, fasteners and lacrosse stickse. Natural materials such as wood, wicker, paper, feathers and corkBut there are fabrics and materials that will not accept dye, such as:a. 100% polyester, acrylic, acetate, fiberglass, spandex and metallic fibersb. Fabrics with rubber backing (bath mats or throw rugs)c. Fabrics with special finishes such as water repellentsd. Fabrics with bleach damage or extensive staininge. Fabrics washable only in cold water or labeled “dry clean only”f. Polyethylene plastics such as golf discsg. Polycarbonate plastics such as eyeglass framesFiber content and weight also effect how color appears making fabrics like cotton, wool and silk absorb dye differently, slightly changing the hue and brightness of the chosen color. If you are in doubt as to whether your fabric will accept dye or achieve the color you want, we recommend testing a swatch.DYE PREP. Cover work area with a plastic table cover or newspaper and have paper towels or sponges handy to protect against any possible spills.Wear rubber gloves to protect hands from getting stained and to insulate them when working with hot water.Use plastic buckets or stainless steel pots for the dye bath. You can also dye in a stainless steel sink. Don’t dye or rinse items in a porcelain or fiberglass sink or tub as they are likely to get stained./p&gt;ACHIEVING TRUE COLOR. Always follow manufacturer’s care instructions for your fabric as well as Rit Dye package or bottle instructions.Remove stains on fabric or use Rit Color Remover before dyeing to get fabric to an off-white or cream color. This will help achieve uniform color results when dyeing.Dissolve powder dye thoroughly in 2 cups of very hot water first to avoid dye spotting. Stir dissolved powder dye or well-shaken liquid dye into dye bath until evenly dispersed. Never pour liquid or powder dye directly on fabric unless looking to achieve a specific creative effect.Be sure to use enough dye for the weight or size of the project. For example, for a pound of dry fabric (about 3 yards), use one package of Rit powder or 1/2 bottle of Rit liquid in 3 gallons of water. You want enough water for the fabric to move freely in the dye bath so that it can absorb the dye evenly across the garment.When dyeing 1 pound of dry fabric in dark or bright colors such as Black, Dark Brown, Cocoa Brown, Navy, Purple, Wine, and Dark Green, use double the amount of dye (2 packages of Rit powder or 1 bottle of Rit liquid) in 3 gallons of water.For the deepest color, use a water temperature of 140ºF/60ºC and keep heat constant while dyeing (the stove top method or a washing machine work best). Note: If tap water is not hot enough, heat water on the stove, in a teakettle or in the microwave.If dyeing a garment more than one color, it’s usually best to start with the lightest color and move to the darkest.For more intense color when dyeing fabrics containing cotton, rayon, ramie, or linen, add 1 cup salt to the dye bath. When dyeing nylon, silk and wool, add 1 cup white vinegar to the dye bath. If possible delay adding the salt or vinegar until 5 minutes after the fabric has been in the dye bath. The delay will help to promote level dyeing.Add 1 tablespoon laundry detergent to all dye baths to help promote level dyeing.The longer the garment is immersed in the dye bath, the deeper the resulting color. Items can remain in the dye bath up to 1 hour as long as the water remains hot. You’ll also have to make sure the item receives constant agitation or stirring.Garments will also look darker when wet and prior to washing.When you remove clothes from dye bath, rinse in warm, then cool water until water runs clear. (Warm water helps to rinse off surface dye more effectively.)Wash your fabric/clothes in warm water with mild detergent and then rinse thoroughly in cool water. Machine dry or hang dry.CARING FOR DYED ITEMS. For the first two or three times, wash your dyed item by itself in cool water with a small amount of non-bleaching detergent. Always wash your dyed clothing with similar colors in cool water with mild detergent. Dry cleaning silks and special fabrics is recommended.CLEANUP. Clean containers and sinks immediately after dyeing by scrubbing with hot water and powdered cleanser or bleach.Clean washing machine using highest water level with hot water, detergent and 1 cup chlorine bleach using complete wash cycle. Clean lint traps. Plastic or rubber machine parts may be tinted but will not stain laundry.\n  \nRead more\n  712 people found this helpful\n    \n          \n              \n                  Helpful\n              \n          \n      Sending feedback...Thank you for your feedback.Sorry, we failed to record your vote. Please try again\n        Report\n  &lt;img src=\"https://c.media-amazon.com/images/S/amazon-avatars-global/default.png\"/&gt;Dan Bergum5.0 out of 5 stars\n\n\n\n\n\n\n\n  \n  \n    Does not work very good\n  \nReviewed in the United States on August 31, 2024Size: 8 Fl Oz (Pack of 2)Verified Purchase\n\n\n\n\n\n\n\n  \n  \n    It may have been the blanket but it turned purple and not black\n  \nRead more\n  \n    \n          \n              \n                  Helpful\n              \n          \n      Sending feedback...Thank you for your feedback.Sorry, we failed to record your vote. Please try again\n        Report\n  &lt;img src=\"https://c.media-amazon.com/images/S/amazon-avatars-global/default.png\"/&gt;RJones4.0 out of 5 stars\n\n\n\n\n\n\n\n  \n  \n    A classic\n  \nReviewed in the United States on August 19, 2024Size: 8 Fl Oz (Pack of 1)Verified Purchase\n\n\n\n\n\n\n\n  \n  \n    As an avid clothing \"dyer\" Rit works very well, especially the liquid kind (this helps with measurements) remember to follow the instructions and it will pay off!! It gets most clothing veryyyy dark.\n  \nRead more\n  One person found this helpful\n    \n          \n              \n                  Helpful\n              \n          \n      Sending feedback...Thank you for your feedback.Sorry, we failed to record your vote. Please try again\n        Report\n  &lt;img src=\"https://c.media-amazon.com/images/S/amazon-avatars-global/default.png\"/&gt;AnonymousPoster5.0 out of 5 stars\n\n\n\n\n\n\n\n  \n  \n    Tent Hack! Dye your ugly expensive tent successfully!\n  \nReviewed in the United States on August 28, 2024Size: 8 Fl Oz (Pack of 1)Verified Purchase\n\n\n\n\n\n\n\n  \n  \n    Thruhiker here with a Big Agnes Fly Creek UL Dye solution tent. While I bought the dye solution tent,  meaning it had no dye to begin with making it lighter,  the white became ugly and dirty looking after years and many many long distance trails worth of use. I didn't want to get rid of it cause its still the lightest self supporting tent and didn't want to drop money on a new one.  So I decided to renew this one instead and my only regret is not doing it sooner!!! How I accomplished the perfect look and color...Instructions for tent dye and restore:1.) I prewashed my tent and all bags (inside and out) including stake ones to remove dirt and debri.2. I placed a cup of vinegar,  2 tbsp of dawn soap and hot water in a large tupperware tote.3. I poured in 3/4 bottle of black Rit dye, then mixed the solution evenly.4. I placed the tent and bags in until they were fully submerged and I could remove as much air bubbles as possible.5. I stirred, restirred and flipped the tent around every 20-30mins four three next 2 hrs to ensure an even coat as I didn't want a tye die effect or uneven dye job.6. After 2hrs (extra time than suggested on label in order to penetrate waterproof coatings), I then dumped the water in the tub (not reccommended), and rinsed until everything ran clear.  Felt like another 2hrs. My tub did have red streaks from the dye diluted but later it did come off and return to white.  I don't reccommend you use your tub but it was my only choice as I wasn't going to put out in the earth outside.7. Let tent airdry fully 24hrs, then enjoyed my new color. Black on the big agnes dye solution tent came out after 2hrs to be a very earthy gray. I say earthy as its got a very slight tint off green to it which makes it perfect for blending in with the natural environment but I hate green and camo so this earthy DARK gray result wound up being more perfect than dark black. I cannot say if leaving it longer would result in a darker color,  nor if it would be safe for your tent fabric.8. I then seam sealed everything again just as part of routine maintenance and reapplied another waterproof coating x2 in order to lock in the color and prevent dye from bleeding over to my clothes in future rains.\n  \nRead more\n  One person found this helpful\n    \n          \n              \n                  Helpful\n              \n          \n      Sending feedback...Thank you for your feedback.Sorry, we failed to record your vote. Please try again\n        Report\n  &lt;img src=\"https://c.media-amazon.com/images/S/amazon-avatars-global/default.png\"/&gt;Patricia Geeting3.0 out of 5 stars\n\n\n\n\n\n\n\n  \n  \n    Black dye.\n  \nReviewed in the United States on April 12, 2024Size: 8 Fl Oz (Pack of 1)Verified Purchase\n\n\n\n\n\n\n\n  \n  \n    I tried it on clothing with white thread.  It didn't darken the thread.  I found the problem was the nylon thread.  There are some dyes that are supposed the color nylon.  My fault it didn't work.  Nothing wrong with the product.\n  \nRead more\n  3 people found this helpful\n    \n          \n              \n                  Helpful\n              \n          \n      Sending feedback...Thank you for your feedback.Sorry, we failed to record your vote. Please try again\n        Report\n  &lt;img src=\"https://c.media-amazon.com/images/S/amazon-avatars-global/default.png\"/&gt;Reba Jeffrey5.0 out of 5 stars\n\n\n\n\n\n\n\n  \n  \n    RIt carpet dye\n  \nReviewed in the United States on July 21, 2024Size: 8 Fl Oz (Pack of 1)Verified Purchase\n\n\n\n\n\n\n\n  \n  \n    Well worth the money. Great product and satisfied with the look of carpet afterwards. Easy to apply. The dark carpet look brings life back into carpet.scrub it in with a brush and wear gloves. It is permanent dye. For all carpet coloring I recommend the RIT brand.\n  \nRead more\n  2 people found this helpful\n    \n          \n              \n                  Helpful\n              \n          \n      Sending feedback...Thank you for your feedback.Sorry, we failed to record your vote. Please try again\n        Report",</v>
      </c>
      <c r="AU50" t="str" cm="1">
        <f t="array" ref="AU50">INDEX($P$43:$P$1000, (ROW()-ROW($AU$1))*6 + 1)</f>
        <v>https://www.amazon.com/Rit-Dye-Liquid-Fabric-8-Ounce/dp/B001QX2G9S?th=1&amp;linkCode=ll1&amp;tag=dividy-20&amp;linkId=e7eec8af701e8855133742aaadaf972c&amp;language=en_US&amp;ref_=as_li_ss_tl</v>
      </c>
    </row>
    <row r="51" spans="1:47">
      <c r="A51" t="s">
        <v>135</v>
      </c>
      <c r="E51" t="str">
        <f t="shared" ref="E51" si="9">J51&amp;$B$37&amp;B54&amp;K51</f>
        <v>&lt;a href="/Arts_Crafts_and_Sewing1/Apple-Barrel-Acrylic-Assorted-Colors"&gt;&lt;div class="product-card"&gt;</v>
      </c>
      <c r="J51" t="s">
        <v>146</v>
      </c>
      <c r="K51" t="s">
        <v>145</v>
      </c>
      <c r="O51" s="7"/>
      <c r="AO51" t="str" cm="1">
        <f t="array" ref="AO51">INDEX($N$43:$N$1000, (ROW()-ROW($AO$1))*6 + 1)</f>
        <v>https://www.amazon.com/AmazonBasics-Hole-Punch-Sheet-Capacity/dp/B0879YNTTP/ref=zg_bs_g_arts-crafts_d_sccl_50/133-8364463-3604600?psc</v>
      </c>
      <c r="AP51" t="str" cm="1">
        <f t="array" ref="AP51">INDEX($N$41:$N$1000, (ROW()-ROW($AP$1))*6 + 1)</f>
        <v>Amazon Basics 3 Hole Punch, 10 Sheet Capacity, Black</v>
      </c>
      <c r="AQ51" t="str" cm="1">
        <f t="array" ref="AQ51">INDEX($N$40:$N$1000, (ROW()-ROW($AQ$1))*6 + 1)</f>
        <v>https://c.media-amazon.com/images/I/61nzUgS8EvL._AC_UL300_SR300,200_.jpg</v>
      </c>
      <c r="AR51" t="str" cm="1">
        <f t="array" ref="AR51">INDEX($N$42:$N$1000, (ROW()-ROW($AR$1))*6 + 1)</f>
        <v>AmazonBasics-Hole-Punch-Sheet-Capacity</v>
      </c>
      <c r="AS51" t="str" cm="1">
        <f t="array" ref="AS51">INDEX($P$41:$P$1000, (ROW()-ROW($AS$1))*6 + 1)</f>
        <v xml:space="preserve">    "productDetails": "About this item                   10-page capacity: cleanly punches through up to 10 sheets of paper at a time     Precise results: each perfectly placed punched hole measures 9/32-inch in diameter     Durable metal: rugged metal construction with a sleek silver finish provides strength and a sleek appearance     User-friendly design: anti-skid rubber base for secure placement; easy-to-clean chip tray ensures tidy containment of paper chips     Warranty: backed by an Amazon Basics 1-year limited warranty       \n                            ›  See more product details",</v>
      </c>
      <c r="AT51" t="str" cm="1">
        <f t="array" ref="AT51">INDEX($P$42:$P$1000, (ROW()-ROW($AT$1))*6 + 1)</f>
        <v xml:space="preserve">    "customerReviews": "&lt;img src=\"https://c.media-amazon.com/images/S/amazon-avatars-global/default.png\"/&gt;Amazon Customer5.0 out of 5 stars\n\n\n\n\n\n\n\n  \n  \n    Does the job and good price\n  \nReviewed in the United States on July 5, 2024Size: 3 holeStyle: 10 Sheet CapacityVerified Purchase\n\n\n\n\n\n\n\n  \n  \n    This is a good quality paper punch. Inexpensive and does the job. Would recommend and I would personally purchase again.\n  \nRead more\n  2 people found this helpful\n    \n          \n              \n                  Helpful\n              \n          \n      Sending feedback...Thank you for your feedback.Sorry, we failed to record your vote. Please try again\n        Report\n  &lt;img src=\"https://c.media-amazon.com/images/S/amazon-avatars-global/default.png\"/&gt;mimic5.0 out of 5 stars\n\n\n\n\n\n\n\n  \n  \n    Sturdy and easy to use\n  \nReviewed in the United States on August 25, 2024Size: 2/3 holeStyle: 30 Sheet CapacityVerified Purchase\n\n\n\n\n\n\n\n  \n  \n    Reasonably priced, highly recommend.\n  \nRead more\n  \n    \n          \n              \n                  Helpful\n              \n          \n      Sending feedback...Thank you for your feedback.Sorry, we failed to record your vote. Please try again\n        Report\n  &lt;img src=\"https://c.media-amazon.com/images/S/amazon-avatars-global/default.png\"/&gt;Grace5.0 out of 5 stars\n\n\n\n\n\n\n\n  \n  \n    Works Great\n  \nReviewed in the United States on September 3, 2024Size: 3 holeStyle: 10 Sheet CapacityVerified Purchase\n\n\n\n\n\n\n\n  \n  \n    Shipping was quick and haven’t had any issues. It works great and can punch through multiple papers at once. Overall 10/10.\n  \nRead more\n  \n    \n          \n              \n                  Helpful\n              \n          \n      Sending feedback...Thank you for your feedback.Sorry, we failed to record your vote. Please try again\n        Report\n  &lt;img src=\"https://c.media-amazon.com/images/S/amazon-avatars-global/default.png\"/&gt;Joshua Gabaldon5.0 out of 5 stars\n\n\n\n\n\n\n\n  \n  \n    30 sheets no problem\n  \nReviewed in the United States on August 13, 2024Size: 2/3 holeStyle: 30 Sheet CapacityVerified Purchase\n\n\n\n\n\n\n\n  \n  \n    This Amazon Basics Hole Punch is the real MVP of my desk setup. It punches through paper like it’s training for the Olympics—30 sheets at once? No problem. Plus, with the semi-adjustable feature, it's like the Swiss Army knife of hole punches. Need two holes? Done. Three holes? Easy. It’s as reliable as that friend who always shows up with pizza, and just as satisfying. Sturdy, sleek, and so efficient that even my stapler is jealous. If you want to add a little 'punch' to your office routine, this is your tool!\n  \nRead more\n  5 people found this helpful\n    \n          \n              \n                  Helpful\n              \n          \n      Sending feedback...Thank you for your feedback.Sorry, we failed to record your vote. Please try again\n        Report\n  &lt;img src=\"https://c.media-amazon.com/images/S/amazon-avatars-global/default.png\"/&gt;Mwc4.0 out of 5 stars\n\n\n\n\n\n\n\n  \n  \n    Works\n  \nReviewed in the United States on July 10, 2024Size: 3 holeStyle: 10 Sheet CapacityVerified Purchase\n\n\n\n\n\n\n\n  \n  \n    It punches holes, not much more to say. No more then I'll use it  it should last me a long time\n  \nRead more\n  \n    \n          \n              \n                  Helpful\n              \n          \n      Sending feedback...Thank you for your feedback.Sorry, we failed to record your vote. Please try again\n        Report\n  &lt;img src=\"https://c.media-amazon.com/images/S/amazon-avatars-global/default.png\"/&gt;GSKM in sc5.0 out of 5 stars\n\n\n\n\n\n\n\n  \n  \n    Great\n  \nReviewed in the United States on September 2, 2024Size: 3 holeStyle: 10 Sheet CapacityVerified Purchase\n\n\n\n\n\n\n\n  \n  \n    Very easy to use, works great. It meets my every expectation.\n  \nRead more\n  \n    \n          \n              \n                  Helpful\n              \n          \n      Sending feedback...Thank you for your feedback.Sorry, we failed to record your vote. Please try again\n        Report\n  &lt;img src=\"https://c.media-amazon.com/images/S/amazon-avatars-global/default.png\"/&gt;Amazon Customer5.0 out of 5 stars\n\n\n\n\n\n\n\n  \n  \n    Works as expected\n  \nReviewed in the United States on August 4, 2024Size: 3 holeStyle: 10 Sheet CapacityVerified Purchase\n\n\n\n\n\n\n\n  \n  \n    Very easy to use and is very smooth. I’ve only put about 5 papers at a time and that works for me. It is not heavy duty but a perfect size for a small business that’s just starting out. As it relates to efficiency it’s superb as you don’t need to be worried about having to empty the tray after each use. It’s also easy to grip, even if you are a bit clumsy. Overall a great buy that checks all that I needed it for.\n  \nRead more\n  \n    \n          \n              \n                  Helpful\n              \n          \n      Sending feedback...Thank you for your feedback.Sorry, we failed to record your vote. Please try again\n        Report\n  &lt;img src=\"https://c.media-amazon.com/images/S/amazon-avatars-global/d23a202e-0b31-40ae-84c1-a88c50da236c._CR0%2C0%2C344%2C344_UX460_.jpg\"/&gt;courtney kaplan5.0 out of 5 stars\n\n\n\n\n\n\n\n  \n  \n    Gotta Have One\n  \nReviewed in the United States on July 31, 2024Size: 3 holeStyle: 10 Sheet CapacityVerified Purchase\n\n\n\n\n\n\n\n  \n  \n    Convenient size, easy to use, versatile for variety of different paper thickness, adjustable. Professional looking and great stability. Lasts and lasts\n  \nRead more\n  One person found this helpful\n    \n          \n              \n                  Helpful\n              \n          \n      Sending feedback...Thank you for your feedback.Sorry, we failed to record your vote. Please try again\n        Report",</v>
      </c>
      <c r="AU51" t="str" cm="1">
        <f t="array" ref="AU51">INDEX($P$43:$P$1000, (ROW()-ROW($AU$1))*6 + 1)</f>
        <v>https://www.amazon.com/AmazonBasics-Hole-Punch-Sheet-Capacity/dp/B0879YNTTP?psc=&amp;linkCode=ll1&amp;tag=dividy-20&amp;linkId=7383c746e0545cba816bf6489c55f7d8&amp;language=en_US&amp;ref_=as_li_ss_tl</v>
      </c>
    </row>
    <row r="52" spans="1:47">
      <c r="A52" t="s">
        <v>1212</v>
      </c>
      <c r="B52" t="str">
        <f t="shared" ref="B52" si="10">MID(A52, FIND("https://", A52), IFERROR(FIND(".jpg", A52), FIND(".png", A52)) - FIND("https://", A52) + 4)</f>
        <v>https://c.media-amazon.com/images/I/51gwtutaC8L._AC_UL600_SR600,400_.jpg</v>
      </c>
      <c r="E52" t="str">
        <f t="shared" ref="E52" si="11">J52&amp;B52&amp;K52&amp;B53&amp;L52</f>
        <v>&lt;img src="https://c.media-amazon.com/images/I/51gwtutaC8L._AC_UL600_SR600,400_.jpg" alt="Apple Barrel Acrylic Paint in Assorted Colors (2 Ounce), 20503 White" class="product-image"&gt;</v>
      </c>
      <c r="J52" t="s">
        <v>140</v>
      </c>
      <c r="K52" t="s">
        <v>141</v>
      </c>
      <c r="L52" t="s">
        <v>142</v>
      </c>
      <c r="N52" t="str">
        <f t="shared" ref="N52:N54" si="12">B52</f>
        <v>https://c.media-amazon.com/images/I/51gwtutaC8L._AC_UL600_SR600,400_.jpg</v>
      </c>
      <c r="O52" t="s">
        <v>341</v>
      </c>
    </row>
    <row r="53" spans="1:47">
      <c r="A53" t="s">
        <v>1213</v>
      </c>
      <c r="B53" t="str">
        <f t="shared" ref="B53" si="13">MID(A53, FIND("""", A53, FIND("name"":", A53)) + 4, LEN(A53) - FIND("""", A53, FIND("name"":", A53)) - 5)</f>
        <v>Apple Barrel Acrylic Paint in Assorted Colors (2 Ounce), 20503 White</v>
      </c>
      <c r="E53" t="str">
        <f t="shared" ref="E53" si="14">J53&amp;B53&amp;K53</f>
        <v>&lt;h3 class="product-title"&gt;Apple Barrel Acrylic Paint in Assorted Colors (2 Ounce), 20503 White&lt;/h3&gt;</v>
      </c>
      <c r="J53" t="s">
        <v>144</v>
      </c>
      <c r="K53" t="s">
        <v>143</v>
      </c>
      <c r="N53" t="str">
        <f t="shared" si="12"/>
        <v>Apple Barrel Acrylic Paint in Assorted Colors (2 Ounce), 20503 White</v>
      </c>
      <c r="O53" t="s">
        <v>1410</v>
      </c>
      <c r="P53" t="str">
        <f>O53</f>
        <v xml:space="preserve">    "productDetails": "About this item                   CONVENIENT SIZE - This Apple Barrel Acrylic Paint comes in a versatile 2 oz size that is great for basecoating, stenciling, and so much more     FUN FINISH - This brilliant acrylic paint dries to a matte finish - perfect for a variety of arts and crafts!     BRIGHT COLOR - Grab your acrylic paint brushes and add this fun, bright acrylic paint to all your DIY projects     USE ON MULTIPLE SURFACES - Use Apple Barrel Acrylic Paint on a variety of surfaces such as wood, paper, canvas, Styrofoam, paper mache, and so much more     EASY CLEAN UP - Clean up is easy with this acrylic paint! Simply clean up while wet with soap and water     MANUFACTURING - We proudly manufacture Apple Barrel Acrylic Paint and Acrylic Paint Sets in the USA     FORMULA - Apple Barrel is a non-toxic and water-based formula, great for crafting with all ages. Expand your art supplies with this fun brand!       \n                          ›  See more product details",</v>
      </c>
    </row>
    <row r="54" spans="1:47">
      <c r="A54" t="s">
        <v>1214</v>
      </c>
      <c r="B54" t="str">
        <f t="shared" ref="B54" si="15">MID(A54, FIND("amazon.com/", A54) + LEN("amazon.com/"), LEN(A54) - FIND("amazon.com/", A54) - LEN("amazon.com/")-1)</f>
        <v>Apple-Barrel-Acrylic-Assorted-Colors</v>
      </c>
      <c r="E54" t="str">
        <f t="shared" ref="E54:E55" si="16">J54</f>
        <v>&lt;/div&gt;</v>
      </c>
      <c r="J54" t="s">
        <v>111</v>
      </c>
      <c r="N54" t="str">
        <f t="shared" si="12"/>
        <v>Apple-Barrel-Acrylic-Assorted-Colors</v>
      </c>
      <c r="O54" t="s">
        <v>1411</v>
      </c>
      <c r="P54" t="str">
        <f>O54</f>
        <v xml:space="preserve">    "customerReviews": "&lt;img src=\"https://c.media-amazon.com/images/S/amazon-avatars-global/default.png\"/&gt;r kuhl5.0 out of 5 stars\n\n\n\n\n\n\n\n  \n  \n    Craft paint\n  \nReviewed in the United States on July 28, 2024Color: WhiteSize: 2 Fl Oz (Pack of 1)Verified Purchase\n\n\n\n\n\n\n\n  \n  \n    White acrylic paint with good coverage, good consistency for smooth application at a good price. Dries very quickly.\n  \nRead more\n  One person found this helpful\n    \n          \n              \n                  Helpful\n              \n          \n      Sending feedback...Thank you for your feedback.Sorry, we failed to record your vote. Please try again\n        Report\n  &lt;img src=\"https://c.media-amazon.com/images/S/amazon-avatars-global/default.png\"/&gt;yesika arredondo5.0 out of 5 stars\n\n\n\n\n\n\n\n  \n  \n    Cheap and effective\n  \nReviewed in the United States on August 1, 2024Color: WhiteSize: 2 Fl Oz (Pack of 1)Verified Purchase\n\n\n\n\n\n\n\n  \n  \n    I do a lot of crafts around my house involving paint and this paint does the job. It's great for all kinds of projects, is so cheap, and dries super quickly love this paint.\n  \nRead more\n  \n    \n          \n              \n                  Helpful\n              \n          \n      Sending feedback...Thank you for your feedback.Sorry, we failed to record your vote. Please try again\n        Report\n  &lt;img src=\"https://c.media-amazon.com/images/S/amazon-avatars-global/default.png\"/&gt;Crystalprism5.0 out of 5 stars\n\n\n\n\n\n\n\n  \n  \n    Good paint\n  \nReviewed in the United States on September 1, 2024Color: WhiteSize: 2 Fl Oz (Pack of 1)Verified Purchase\n\n\n\n\n\n\n\n  \n  \n    Great consistency and not a bad odor. Dries pretty quick easy to work with. High gloss finish\n  \nRead more\n  \n    \n          \n              \n                  Helpful\n              \n          \n      Sending feedback...Thank you for your feedback.Sorry, we failed to record your vote. Please try again\n        Report\n  &lt;img src=\"https://c.media-amazon.com/images/S/amazon-avatars-global/8e374198-28d7-4ccc-95f8-7389a9a3bb94._CR0%2C0%2C500%2C500_SX460_.jpg\"/&gt;Cynthia Ring5.0 out of 5 stars\n\n\n\n\n\n\n\n  \n  \n    Affordable Paint at Low Prices!\n  \nReviewed in the United States on July 30, 2024Color: WhiteSize: 2 Fl Oz (Pack of 1)Verified Purchase\n\n\n\n\n\n\n\n  \n  \n    It is always my go-to paint brand when I need paint for a small project. The price can't be beat and the quality is great. It covers well and dries quickly.\n  \nRead more\n  \n    \n          \n              \n                  Helpful\n              \n          \n      Sending feedback...Thank you for your feedback.Sorry, we failed to record your vote. Please try again\n        Report\n  &lt;img src=\"https://c.media-amazon.com/images/S/amazon-avatars-global/default.png\"/&gt;Sharon Rhea Ford5.0 out of 5 stars\n\n\n\n\n\n\n\n  \n  \n    Great Craft Paints\n  \nReviewed in the United States on August 29, 2024Color: WhiteSize: 2 Fl Oz (Pack of 1)Verified Purchase\n\n\n\n\n\n\n\n  \n  \n    I lost probably 50 of these paints in Hurricane Ian .... and I am reordering. I've used this brand for quite a while, and can't wait to have time for crafts again. The colors are in a great variety, good consistency, and just fun!\n  \nRead more\n  \n    \n          \n              \n                  Helpful\n              \n          \n      Sending feedback...Thank you for your feedback.Sorry, we failed to record your vote. Please try again\n        Report\n  &lt;img src=\"https://c.media-amazon.com/images/S/amazon-avatars-global/3bab03f7-a301-4c25-b760-cc15683150bd._CR0%2C0%2C500%2C500_SX460_.jpg\"/&gt;Daisy_Torres.14.0 out of 5 stars\n\n\n\n\n\n\n\n  \n  \n    Super cheap!\n  \nReviewed in the United States on August 23, 2024Color: WhiteSize: 2 Fl Oz (Pack of 1)Verified Purchase\n\n\n\n\n\n\n\n  \n  \n    It's exactly what you pay for honestly 😂 It's thin, it's watery, but it's 59 cents and honestly that's perfectly fine. The coverage is on the thin side but it definitely still works just fine for painting. I do lots of clouds and ocean waves and it's been fine for anything!\n  \nRead more\n  \n    \n          \n              \n                  Helpful\n              \n          \n      Sending feedback...Thank you for your feedback.Sorry, we failed to record your vote. Please try again\n        Report\n  &lt;img src=\"https://c.media-amazon.com/images/S/amazon-avatars-global/7e307a68-8c78-49cd-8af8-77f5c1a5d446._CR0%2C0%2C375%2C375_UX460_.jpg\"/&gt;Ken5.0 out of 5 stars\n\n\n\n\n\n\n\n  \n  \n    Quick deal\n  \nReviewed in the United States on August 4, 2024Color: WhiteSize: 2 Fl Oz (Pack of 1)Verified Purchase\n\n\n\n\n\n\n\n  \n  \n    Good price I think and worked well with epoxy\n  \nRead more\n  \n    \n          \n              \n                  Helpful\n              \n          \n      Sending feedback...Thank you for your feedback.Sorry, we failed to record your vote. Please try again\n        Report\n  &lt;img src=\"https://c.media-amazon.com/images/S/amazon-avatars-global/default.png\"/&gt;Samuel Drake5.0 out of 5 stars\n\n\n\n\n\n\n\n  \n  \n    As good as ever\n  \nReviewed in the United States on August 27, 2024Color: WhiteSize: 2 Fl Oz (Pack of 1)Verified Purchase\n\n\n\n\n\n\n\n  \n  \n    Does what acrylic paint is supposed to do.Covers well.\n  \nRead more\n  \n    \n          \n              \n                  Helpful\n              \n          \n      Sending feedback...Thank you for your feedback.Sorry, we failed to record your vote. Please try again\n        Report",</v>
      </c>
    </row>
    <row r="55" spans="1:47">
      <c r="A55" t="s">
        <v>1215</v>
      </c>
      <c r="E55" t="str">
        <f t="shared" si="16"/>
        <v>&lt;/a&gt;</v>
      </c>
      <c r="J55" t="s">
        <v>112</v>
      </c>
      <c r="N55" t="str">
        <f t="shared" ref="N55" si="17">MID(A55, FIND("https://", A55), FIND("?psc=", A55) - FIND("https://", A55) + LEN("?psc=") - 1)</f>
        <v>https://www.amazon.com/Apple-Barrel-Acrylic-Assorted-Colors/dp/B003MX7UAA/ref=zg_bs_g_arts-crafts_d_sccl_2/133-8364463-3604600?psc</v>
      </c>
      <c r="O55" t="s">
        <v>1412</v>
      </c>
      <c r="P55" t="str">
        <f>MID(O55, FIND("https://", O55), LEN(O55) - FIND("https://", O55) )</f>
        <v>https://www.amazon.com/Apple-Barrel-Acrylic-Assorted-Colors/dp/B003MX7UAA?th=1&amp;linkCode=ll1&amp;tag=dividy-20&amp;linkId=07a35126fe4201dc2bb86bb0656f9914&amp;language=en_US&amp;ref_=as_li_ss_tl</v>
      </c>
    </row>
    <row r="56" spans="1:47">
      <c r="A56" t="s">
        <v>136</v>
      </c>
      <c r="O56" t="s">
        <v>162</v>
      </c>
    </row>
    <row r="57" spans="1:47">
      <c r="A57" t="s">
        <v>135</v>
      </c>
      <c r="E57" t="str">
        <f t="shared" ref="E57" si="18">J57&amp;$B$37&amp;B60&amp;K57</f>
        <v>&lt;a href="/Arts_Crafts_and_Sewing1/Elmers-Disappearing-Purple-School-Washable"&gt;&lt;div class="product-card"&gt;</v>
      </c>
      <c r="J57" t="s">
        <v>146</v>
      </c>
      <c r="K57" t="s">
        <v>145</v>
      </c>
      <c r="O57" s="7"/>
    </row>
    <row r="58" spans="1:47">
      <c r="A58" t="s">
        <v>1216</v>
      </c>
      <c r="B58" t="str">
        <f t="shared" ref="B58" si="19">MID(A58, FIND("https://", A58), IFERROR(FIND(".jpg", A58), FIND(".png", A58)) - FIND("https://", A58) + 4)</f>
        <v>https://c.media-amazon.com/images/I/818gcwweINL._AC_UL600_SR600,400_.jpg</v>
      </c>
      <c r="E58" t="str">
        <f t="shared" ref="E58" si="20">J58&amp;B58&amp;K58&amp;B59&amp;L58</f>
        <v>&lt;img src="https://c.media-amazon.com/images/I/818gcwweINL._AC_UL600_SR600,400_.jpg" alt="Elmer's Disappearing Purple School Glue Sticks, Washable, 6 Grams, 12 Count" class="product-image"&gt;</v>
      </c>
      <c r="J58" t="s">
        <v>140</v>
      </c>
      <c r="K58" t="s">
        <v>141</v>
      </c>
      <c r="L58" t="s">
        <v>142</v>
      </c>
      <c r="N58" t="str">
        <f t="shared" ref="N58:N60" si="21">B58</f>
        <v>https://c.media-amazon.com/images/I/818gcwweINL._AC_UL600_SR600,400_.jpg</v>
      </c>
      <c r="O58" t="s">
        <v>341</v>
      </c>
      <c r="AO58" t="s">
        <v>331</v>
      </c>
    </row>
    <row r="59" spans="1:47">
      <c r="A59" t="s">
        <v>1217</v>
      </c>
      <c r="B59" t="str">
        <f t="shared" ref="B59" si="22">MID(A59, FIND("""", A59, FIND("name"":", A59)) + 4, LEN(A59) - FIND("""", A59, FIND("name"":", A59)) - 5)</f>
        <v>Elmer's Disappearing Purple School Glue Sticks, Washable, 6 Grams, 12 Count</v>
      </c>
      <c r="E59" t="str">
        <f t="shared" ref="E59" si="23">J59&amp;B59&amp;K59</f>
        <v>&lt;h3 class="product-title"&gt;Elmer's Disappearing Purple School Glue Sticks, Washable, 6 Grams, 12 Count&lt;/h3&gt;</v>
      </c>
      <c r="J59" t="s">
        <v>144</v>
      </c>
      <c r="K59" t="s">
        <v>143</v>
      </c>
      <c r="N59" t="str">
        <f t="shared" si="21"/>
        <v>Elmer's Disappearing Purple School Glue Sticks, Washable, 6 Grams, 12 Count</v>
      </c>
      <c r="O59" t="s">
        <v>1413</v>
      </c>
      <c r="P59" t="str">
        <f>O59</f>
        <v xml:space="preserve">    "productDetails": "About this item                   Goes on purple and dries clear so you can see where you are gluing!     Goes on smooth for easy application     Acid Free, photo safe, non-toxic and washable     Bonds to paper, cardboard, foam board, display board, and more     Perfect for arts, crafts, and school projects     Includes 12, 6g glue sticks       \n                            ›  See more product details",</v>
      </c>
      <c r="AO59" t="s">
        <v>332</v>
      </c>
    </row>
    <row r="60" spans="1:47">
      <c r="A60" t="s">
        <v>1218</v>
      </c>
      <c r="B60" t="str">
        <f t="shared" ref="B60" si="24">MID(A60, FIND("amazon.com/", A60) + LEN("amazon.com/"), LEN(A60) - FIND("amazon.com/", A60) - LEN("amazon.com/")-1)</f>
        <v>Elmers-Disappearing-Purple-School-Washable</v>
      </c>
      <c r="E60" t="str">
        <f t="shared" ref="E60:E61" si="25">J60</f>
        <v>&lt;/div&gt;</v>
      </c>
      <c r="J60" t="s">
        <v>111</v>
      </c>
      <c r="N60" t="str">
        <f t="shared" si="21"/>
        <v>Elmers-Disappearing-Purple-School-Washable</v>
      </c>
      <c r="O60" t="s">
        <v>1414</v>
      </c>
      <c r="P60" t="str">
        <f>O60</f>
        <v xml:space="preserve">    "customerReviews": "&lt;img src=\"https://c.media-amazon.com/images/S/amazon-avatars-global/387bd01d-c2c2-4868-b65e-8ffdfe4b7291._CR0%2C0%2C448%2C448_UX460_.jpg\"/&gt;J. Mcginnis5.0 out of 5 stars\n\n\n\n\n\n\n\n  \n  \n    Great Elmer's product\n  \nReviewed in the United States on July 19, 2024Color: Standard StickSize: 12 CountVerified Purchase\n\n\n\n\n\n\n\n  \n  \n    Can’t go wrong with this brand, ever. I’ve been using Elmer’s products for years and find all their products reliable and well made for all types of glue applications. Disappearing purple ink is a great aid in precision glueing as you can see exactly where you swipe the glue stick on. The bonding of the adhesive is solid and dry time is good. The sticks are easy to use. And the glue is versatile, bonding to all kinds of paper, boards, wood, leather, even glass and fabric. I appreciate that this glue stick is non-toxic as I have pets and kids around all the time so it is an important feature. The glue is also washable so I know I am not going to ruin my clothing while using it. And the glue itself is very smooth and clump free for easy application. I really like the disappearing glue sticks and keep them on hand always as I am certain to find an important use for the around the house and while crafting and working with paper. I give five stars for this product.\n  \nRead more\n  2 people found this helpful\n    \n          \n              \n                  Helpful\n              \n          \n      Sending feedback...Thank you for your feedback.Sorry, we failed to record your vote. Please try again\n        Report\n  &lt;img src=\"https://c.media-amazon.com/images/S/amazon-avatars-global/default.png\"/&gt;Sarah Wright5.0 out of 5 stars\n\n\n\n\n\n\n\n  \n  \n    Great product\n  \nReviewed in the United States on August 9, 2024Color: Standard StickSize: 12 CountVerified Purchase\n\n\n\n\n\n\n\n  \n  \n    Great product, easy application, great adhesion, worth it for the value of money, no mess and quick drying . Very versatile.\n  \nRead more\n  4 people found this helpful\n    \n          \n              \n                  Helpful\n              \n          \n      Sending feedback...Thank you for your feedback.Sorry, we failed to record your vote. Please try again\n        Report\n  &lt;img src=\"https://c.media-amazon.com/images/S/amazon-avatars-global/default.png\"/&gt;peacelily5.0 out of 5 stars\n\n\n\n\n\n\n\n  \n  \n    Inexpensive, convenient size, and they work!\n  \nReviewed in the United States on July 9, 2024Color: Standard StickSize: 12 CountVerified Purchase\n\n\n\n\n\n\n\n  \n  \n    I used to buy the full size sticks of these but the smaller size is much more convenient and easier to apply preciously where you want it.  I generally use it for sealing envelopes but have also used it to successfully repair a 5x8 wooden picture frame.  I bought the 12 pack because it was discounted and a great deal.  I expect that will last awhile for me but if you have children, everyone can be using their own at the same time.  Very happy with my purchase and I like the disappearing purple color because you can see precisely where you have applied it or if you missed a spot.  Great product!\n  \nRead more\n  2 people found this helpful\n    \n          \n              \n                  Helpful\n              \n          \n      Sending feedback...Thank you for your feedback.Sorry, we failed to record your vote. Please try again\n        Report\n  &lt;img src=\"https://c.media-amazon.com/images/S/amazon-avatars-global/default.png\"/&gt;Melissa5.0 out of 5 stars\n\n\n\n\n\n\n\n  \n  \n    Elmers or nothing\n  \nReviewed in the United States on August 26, 2024Color: Standard StickSize: 12 CountVerified Purchase\n\n\n\n\n\n\n\n  \n  \n    Elmers is the only brand we prefer. The quality is better than the cheaper brands. It lasts longer and is more sticky. Easy to use especially for little kids\n  \nRead more\n  \n    \n          \n              \n                  Helpful\n              \n          \n      Sending feedback...Thank you for your feedback.Sorry, we failed to record your vote. Please try again\n        Report\n  &lt;img src=\"https://c.media-amazon.com/images/S/amazon-avatars-global/9a47db69-c59e-4689-964a-484451dd0214._CR0%2C0%2C500%2C500_SX460_.jpg\"/&gt;Anna Riley5.0 out of 5 stars\n\n\n\n\n\n\n\n  \n  \n    Good glue\n  \nReviewed in the United States on August 3, 2024Color: Standard StickSize: 12 CountVerified Purchase\n\n\n\n\n\n\n\n  \n  \n    Well known brand, same type of quality as always, dryers rather fast and perfect for school.\n  \nRead more\n  One person found this helpful\n    \n          \n              \n                  Helpful\n              \n          \n      Sending feedback...Thank you for your feedback.Sorry, we failed to record your vote. Please try again\n        Report\n  &lt;img src=\"https://c.media-amazon.com/images/S/amazon-avatars-global/f531ebc8-58f9-4d34-b269-bb0597daacdb._CR43%2C0%2C414%2C414_SX460_.jpg\"/&gt;Clarissa Marie4.0 out of 5 stars\n\n\n\n\n\n\n\n  \n  \n    happy w product\n  \nReviewed in the United States on August 21, 2024Color: Standard StickSize: 12 CountVerified Purchase\n\n\n\n\n\n\n\n  \n  \n    i like this product. great quality. works amazing.  great price. all around happy\n  \nRead more\n  \n    \n          \n              \n                  Helpful\n              \n          \n      Sending feedback...Thank you for your feedback.Sorry, we failed to record your vote. Please try again\n        Report\n  &lt;img src=\"https://c.media-amazon.com/images/S/amazon-avatars-global/default.png\"/&gt;Garrett5.0 out of 5 stars\n\n\n\n\n\n\n\n  \n  \n    Your Typical Glue, but With a Purple Twist\n  \nReviewed in the United States on December 24, 2023Color: Standard StickSize: 12 CountVerified Purchase\n\n\n\n\n\n\n\n  \n  \n    I purchased these as part of my daughter's school supply list. It was a great price for a pack of 12. And Elmer's has been the biggest name in the glue market, even when I was I young lad. No reason it is the number 1 teacher's brand.This glue is easy to use, especially compared to glue in a bottle. It goes on easy you just have to be willing to accept that if you want to cover the edges of whatever you are gluing then you will more than likely go over whatever is under it with the glue stick. I still find that it goes on smooth and is pretty clean, and easy to control. It goes on purple so that you can see exactly where you are putting it and it dries clear. It is not the best adhering glue, but it is good enough for school work and crafts. Sometimes that has even worked in my favor, where I was able to reposition what I was gluing, after I had placed it.This was a bargin for some high quality glue sticks. I am sure that I will be purchasing more next school year.\n  \nRead more\n  5 people found this helpful\n    \n          \n              \n                  Helpful\n              \n          \n      Sending feedback...Thank you for your feedback.Sorry, we failed to record your vote. Please try again\n        Report\n  &lt;img src=\"https://c.media-amazon.com/images/S/amazon-avatars-global/default.png\"/&gt;Virginia Long5.0 out of 5 stars\n\n\n\n\n\n\n\n  \n  \n    Great value\n  \nReviewed in the United States on August 19, 2024Color: Standard StickSize: 12 CountVerified Purchase\n\n\n\n\n\n\n\n  \n  \n    Goes on easy, cleans up easy and should last the entire school year.\n  \nRead more\n  One person found this helpful\n    \n          \n              \n                  Helpful\n              \n          \n      Sending feedback...Thank you for your feedback.Sorry, we failed to record your vote. Please try again\n        Report",</v>
      </c>
    </row>
    <row r="61" spans="1:47">
      <c r="A61" t="s">
        <v>1219</v>
      </c>
      <c r="E61" t="str">
        <f t="shared" si="25"/>
        <v>&lt;/a&gt;</v>
      </c>
      <c r="J61" t="s">
        <v>112</v>
      </c>
      <c r="N61" t="str">
        <f t="shared" ref="N61" si="26">MID(A61, FIND("https://", A61), FIND("?psc=", A61) - FIND("https://", A61) + LEN("?psc=") - 1)</f>
        <v>https://www.amazon.com/Elmers-Disappearing-Purple-School-Washable/dp/B003ULCZ7M/ref=zg_bs_g_arts-crafts_d_sccl_3/133-8364463-3604600?psc</v>
      </c>
      <c r="O61" t="s">
        <v>1415</v>
      </c>
      <c r="P61" t="str">
        <f>MID(O61, FIND("https://", O61), LEN(O61) - FIND("https://", O61) )</f>
        <v>https://www.amazon.com/Elmers-Disappearing-Purple-School-Washable/dp/B003ULCZ7M?th=1&amp;linkCode=ll1&amp;tag=dividy-20&amp;linkId=a653a883ae862519ef999497f129a2bd&amp;language=en_US&amp;ref_=as_li_ss_tl</v>
      </c>
      <c r="AO61" t="s">
        <v>147</v>
      </c>
    </row>
    <row r="62" spans="1:47">
      <c r="A62" t="s">
        <v>136</v>
      </c>
      <c r="O62" t="s">
        <v>162</v>
      </c>
      <c r="AO62" t="s">
        <v>148</v>
      </c>
    </row>
    <row r="63" spans="1:47">
      <c r="A63" t="s">
        <v>135</v>
      </c>
      <c r="E63" t="str">
        <f t="shared" ref="E63" si="27">J63&amp;$B$37&amp;B66&amp;K63</f>
        <v>&lt;a href="/Arts_Crafts_and_Sewing1/Elmers-Disappearing-Purple-School-E562"&gt;&lt;div class="product-card"&gt;</v>
      </c>
      <c r="J63" t="s">
        <v>146</v>
      </c>
      <c r="K63" t="s">
        <v>145</v>
      </c>
      <c r="O63" s="7"/>
    </row>
    <row r="64" spans="1:47">
      <c r="A64" t="s">
        <v>1220</v>
      </c>
      <c r="B64" t="str">
        <f t="shared" ref="B64" si="28">MID(A64, FIND("https://", A64), IFERROR(FIND(".jpg", A64), FIND(".png", A64)) - FIND("https://", A64) + 4)</f>
        <v>https://c.media-amazon.com/images/I/81oLpczDZOL._AC_UL600_SR600,400_.jpg</v>
      </c>
      <c r="E64" t="str">
        <f t="shared" ref="E64" si="29">J64&amp;B64&amp;K64&amp;B65&amp;L64</f>
        <v>&lt;img src="https://c.media-amazon.com/images/I/81oLpczDZOL._AC_UL600_SR600,400_.jpg" alt="Elmer's Disappearing Purple School Glue Sticks, Washable, 22 Grams, 3 Count" class="product-image"&gt;</v>
      </c>
      <c r="J64" t="s">
        <v>140</v>
      </c>
      <c r="K64" t="s">
        <v>141</v>
      </c>
      <c r="L64" t="s">
        <v>142</v>
      </c>
      <c r="N64" t="str">
        <f t="shared" ref="N64:N66" si="30">B64</f>
        <v>https://c.media-amazon.com/images/I/81oLpczDZOL._AC_UL600_SR600,400_.jpg</v>
      </c>
      <c r="O64" t="s">
        <v>341</v>
      </c>
      <c r="AO64" t="s">
        <v>149</v>
      </c>
    </row>
    <row r="65" spans="1:41">
      <c r="A65" t="s">
        <v>1221</v>
      </c>
      <c r="B65" t="str">
        <f t="shared" ref="B65" si="31">MID(A65, FIND("""", A65, FIND("name"":", A65)) + 4, LEN(A65) - FIND("""", A65, FIND("name"":", A65)) - 5)</f>
        <v>Elmer's Disappearing Purple School Glue Sticks, Washable, 22 Grams, 3 Count</v>
      </c>
      <c r="E65" t="str">
        <f t="shared" ref="E65" si="32">J65&amp;B65&amp;K65</f>
        <v>&lt;h3 class="product-title"&gt;Elmer's Disappearing Purple School Glue Sticks, Washable, 22 Grams, 3 Count&lt;/h3&gt;</v>
      </c>
      <c r="J65" t="s">
        <v>144</v>
      </c>
      <c r="K65" t="s">
        <v>143</v>
      </c>
      <c r="N65" t="str">
        <f t="shared" si="30"/>
        <v>Elmer's Disappearing Purple School Glue Sticks, Washable, 22 Grams, 3 Count</v>
      </c>
      <c r="O65" t="s">
        <v>1416</v>
      </c>
      <c r="P65" t="str">
        <f>O65</f>
        <v xml:space="preserve">    "productDetails": "About this item                   Goes on purple and dries clear so you can see where you are gluing!     Goes on smooth for easy application     Acid Free, photo safe, non-toxic and washable     Bonds to paper, cardboard, foam board, display board, and more     Perfect for arts, crafts, and school projects     Includes 3, 22g glue sticks       \n                            ›  See more product details",</v>
      </c>
      <c r="AO65" t="s">
        <v>333</v>
      </c>
    </row>
    <row r="66" spans="1:41">
      <c r="A66" t="s">
        <v>1222</v>
      </c>
      <c r="B66" t="str">
        <f t="shared" ref="B66" si="33">MID(A66, FIND("amazon.com/", A66) + LEN("amazon.com/"), LEN(A66) - FIND("amazon.com/", A66) - LEN("amazon.com/")-1)</f>
        <v>Elmers-Disappearing-Purple-School-E562</v>
      </c>
      <c r="E66" t="str">
        <f t="shared" ref="E66:E67" si="34">J66</f>
        <v>&lt;/div&gt;</v>
      </c>
      <c r="J66" t="s">
        <v>111</v>
      </c>
      <c r="N66" t="str">
        <f t="shared" si="30"/>
        <v>Elmers-Disappearing-Purple-School-E562</v>
      </c>
      <c r="O66" t="s">
        <v>1417</v>
      </c>
      <c r="P66" t="str">
        <f>O66</f>
        <v xml:space="preserve">    "customerReviews": "&lt;img src=\"https://c.media-amazon.com/images/S/amazon-avatars-global/default.png\"/&gt;Aijaz ur rahman5.0 out of 5 stars\n\n\n\n\n\n\n\n  \n  \n    Perfect As A Glue Stick\n  \nReviewed in the United States on April 21, 2024Color: 3-countSize: 3 CountVerified Purchase\n\n\n\n\n\n\n\n  \n  \n    I recently purchased the Elmer's Disappearing Purple School Glue Stick for a variety of school projects and crafts, and I must say, it has exceeded my expectations! First off, the glue is purple when applied, which makes it incredibly easy to see where you've put it. This feature is especially helpful when working with younger children or tackling intricate projects where precision is key. The best part? The purple color disappears as it dries, leaving behind a clean, professional look with no messy residue.Using the glue stick is straightforward and mess-free. The application is smooth, and it adheres well to paper, cardboard, and even some fabrics. It's ideal for those who need a reliable glue without the hassle of drips or spills. Additionally, the glue stick's size and shape make it comfortable to hold and use, even during lengthy crafting sessions.The packaging of the glue stick deserves a mention too. It is sturdy and secure, ensuring the glue stays fresh and is protected from drying out. Moreover, the product was shipped promptly and arrived in perfect condition, thanks to the excellent packaging that prevented any damage during transit.In terms of performance, the Elmer's Disappearing Purple School Glue Stick does its job magnificently. It holds materials together firmly, and the bond it creates is durable enough for long-lasting projects. Whether you're a teacher, a student, or a craft enthusiast, this glue stick is a reliable choice that won't let you down.Overall, I highly recommend the Elmer's Disappearing Purple School Glue Stick. It's not just a glue stick; it's a tool that offers precision, ease, and reliability, making any project a bit more manageable and a lot more fun. 5 stars for an outstanding product!\n  \nRead more\n  2 people found this helpful\n    \n          \n              \n                  Helpful\n              \n          \n      Sending feedback...Thank you for your feedback.Sorry, we failed to record your vote. Please try again\n        Report\n  &lt;img src=\"https://c.media-amazon.com/images/S/amazon-avatars-global/default.png\"/&gt;TYeager5.0 out of 5 stars\n\n\n\n\n\n\n\n  \n  \n    I absolutely love Elmer's Disappearing Purple School Glue Sticks!\n  \nReviewed in the United States on July 23, 2024Color: 3-countSize: 3 CountVerified Purchase\n\n\n\n\n\n\n\n  \n  \n    \"I absolutely love Elmer's disappearing purple glue sticks! Not only do they provide a smooth and mess-free application, but the purple color also makes it easy to see where the glue has been applied. This is especially helpful for kids who are just learning how to use glue properly. The best part is that the purple color dries clear, so there are no unsightly marks left behind on the project. These glue sticks are reliable, easy to use, and perfect for all sorts of crafting and school projects. I highly recommend Elmer's disappearing purple glue sticks to anyone looking for a high-quality and user-friendly adhesive solution!\"\n  \nRead more\n  \n    \n          \n              \n                  Helpful\n              \n          \n      Sending feedback...Thank you for your feedback.Sorry, we failed to record your vote. Please try again\n        Report\n  &lt;img src=\"https://c.media-amazon.com/images/S/amazon-avatars-global/default.png\"/&gt;Randy Brant5.0 out of 5 stars\n\n\n\n\n\n\n\n  \n  \n    Great price!\n  \nReviewed in the United States on August 24, 2024Color: 3-countSize: 3 CountVerified Purchase\n\n\n\n\n\n\n\n  \n  \n    Best stick glue you can use\n  \nRead more\n  One person found this helpful\n    \n          \n              \n                  Helpful\n              \n          \n      Sending feedback...Thank you for your feedback.Sorry, we failed to record your vote. Please try again\n        Report\n  &lt;img src=\"https://c.media-amazon.com/images/S/amazon-avatars-global/default.png\"/&gt;CodyFord5.0 out of 5 stars\n\n\n\n\n\n\n\n  \n  \n    Brings u back to the 90s\n  \nReviewed in the United States on July 24, 2024Color: 3-countSize: 3 CountVerified Purchase\n\n\n\n\n\n\n\n  \n  \n    Perfect school glue. Works well and is toddler friendly\n  \nRead more\n  One person found this helpful\n    \n          \n              \n                  Helpful\n              \n          \n      Sending feedback...Thank you for your feedback.Sorry, we failed to record your vote. Please try again\n        Report\n  &lt;img src=\"https://c.media-amazon.com/images/S/amazon-avatars-global/default.png\"/&gt;Lexia5.0 out of 5 stars\n\n\n\n\n\n\n\n  \n  \n    Dries on clear, easy application\n  \nReviewed in the United States on July 18, 2024Color: 3-countSize: 3 CountVerified Purchase\n\n\n\n\n\n\n\n  \n  \n    Great glue sticks - dries on clear and easy for children to use. Packaging was dented.\n  \nRead more\n  \n    \n          \n              \n                  Helpful\n              \n          \n      Sending feedback...Thank you for your feedback.Sorry, we failed to record your vote. Please try again\n        Report\n  &lt;img src=\"https://c.media-amazon.com/images/S/amazon-avatars-global/default.png\"/&gt;Rac4.0 out of 5 stars\n\n\n\n\n\n\n\n  \n  \n    Good quality\n  \nReviewed in the United States on July 9, 2024Color: 3-countSize: 3 CountVerified Purchase\n\n\n\n\n\n\n\n  \n  \n    Price can be lower....\n  \nRead more\n  \n    \n          \n              \n                  Helpful\n              \n          \n      Sending feedback...Thank you for your feedback.Sorry, we failed to record your vote. Please try again\n        Report\n  &lt;img src=\"https://c.media-amazon.com/images/S/amazon-avatars-global/default.png\"/&gt;Jessica5.0 out of 5 stars\n\n\n\n\n\n\n\n  \n  \n    Lifesaver for the Littles\n  \nReviewed in the United States on July 27, 2024Color: 3-countSize: 3 CountVerified Purchase\n\n\n\n\n\n\n\n  \n  \n    Makes gluing easy for my kiddos.Love how easy it it is to use and see.Right consistency for glue sticks.\n  \nRead more\n  \n    \n          \n              \n                  Helpful\n              \n          \n      Sending feedback...Thank you for your feedback.Sorry, we failed to record your vote. Please try again\n        Report\n  &lt;img src=\"https://c.media-amazon.com/images/S/amazon-avatars-global/default.png\"/&gt;Bob S.5.0 out of 5 stars\n\n\n\n\n\n\n\n  \n  \n    Easy to use\n  \nReviewed in the United States on July 13, 2024Color: 3-countSize: 3 CountVerified Purchase\n\n\n\n\n\n\n\n  \n  \n    Worked as expected great product\n  \nRead more\n  \n    \n          \n              \n                  Helpful\n              \n          \n      Sending feedback...Thank you for your feedback.Sorry, we failed to record your vote. Please try again\n        Report",</v>
      </c>
    </row>
    <row r="67" spans="1:41">
      <c r="A67" t="s">
        <v>1223</v>
      </c>
      <c r="E67" t="str">
        <f t="shared" si="34"/>
        <v>&lt;/a&gt;</v>
      </c>
      <c r="J67" t="s">
        <v>112</v>
      </c>
      <c r="N67" t="str">
        <f t="shared" ref="N67" si="35">MID(A67, FIND("https://", A67), FIND("?psc=", A67) - FIND("https://", A67) + LEN("?psc=") - 1)</f>
        <v>https://www.amazon.com/Elmers-Disappearing-Purple-School-E562/dp/B00143SNPG/ref=zg_bs_g_arts-crafts_d_sccl_4/133-8364463-3604600?psc</v>
      </c>
      <c r="O67" t="s">
        <v>1418</v>
      </c>
      <c r="P67" t="str">
        <f>MID(O67, FIND("https://", O67), LEN(O67) - FIND("https://", O67) )</f>
        <v>https://www.amazon.com/Elmers-Disappearing-Purple-School-E562/dp/B00143SNPG?th=1&amp;linkCode=ll1&amp;tag=dividy-20&amp;linkId=0b8ef24708d5552cb26e832eb894e3ba&amp;language=en_US&amp;ref_=as_li_ss_tl</v>
      </c>
      <c r="AO67" t="s">
        <v>334</v>
      </c>
    </row>
    <row r="68" spans="1:41">
      <c r="A68" t="s">
        <v>136</v>
      </c>
      <c r="O68" t="s">
        <v>162</v>
      </c>
      <c r="AO68" t="s">
        <v>335</v>
      </c>
    </row>
    <row r="69" spans="1:41">
      <c r="A69" t="s">
        <v>135</v>
      </c>
      <c r="E69" t="str">
        <f t="shared" ref="E69" si="36">J69&amp;$B$37&amp;B72&amp;K69</f>
        <v>&lt;a href="/Arts_Crafts_and_Sewing1/Brooklyn-Botany-Peppermint-Essential-Oil"&gt;&lt;div class="product-card"&gt;</v>
      </c>
      <c r="J69" t="s">
        <v>146</v>
      </c>
      <c r="K69" t="s">
        <v>145</v>
      </c>
      <c r="O69" s="7"/>
    </row>
    <row r="70" spans="1:41">
      <c r="A70" t="s">
        <v>1224</v>
      </c>
      <c r="B70" t="str">
        <f t="shared" ref="B70" si="37">MID(A70, FIND("https://", A70), IFERROR(FIND(".jpg", A70), FIND(".png", A70)) - FIND("https://", A70) + 4)</f>
        <v>https://c.media-amazon.com/images/I/71ZIgyn7e5L._AC_UL600_SR600,400_.jpg</v>
      </c>
      <c r="E70" t="str">
        <f t="shared" ref="E70" si="38">J70&amp;B70&amp;K70&amp;B71&amp;L70</f>
        <v>&lt;img src="https://c.media-amazon.com/images/I/71ZIgyn7e5L._AC_UL600_SR600,400_.jpg" alt="Brooklyn Botany Peppermint Essential Oil - Huge 4 Fl Oz - 100% Pure and Natural - Premium Grade with Dropper - for Soap and Candle Making, DIY and Diffusers" class="product-image"&gt;</v>
      </c>
      <c r="J70" t="s">
        <v>140</v>
      </c>
      <c r="K70" t="s">
        <v>141</v>
      </c>
      <c r="L70" t="s">
        <v>142</v>
      </c>
      <c r="N70" t="str">
        <f t="shared" ref="N70:N72" si="39">B70</f>
        <v>https://c.media-amazon.com/images/I/71ZIgyn7e5L._AC_UL600_SR600,400_.jpg</v>
      </c>
      <c r="O70" t="s">
        <v>341</v>
      </c>
      <c r="AO70" t="s">
        <v>147</v>
      </c>
    </row>
    <row r="71" spans="1:41">
      <c r="A71" t="s">
        <v>1225</v>
      </c>
      <c r="B71" t="str">
        <f t="shared" ref="B71" si="40">MID(A71, FIND("""", A71, FIND("name"":", A71)) + 4, LEN(A71) - FIND("""", A71, FIND("name"":", A71)) - 5)</f>
        <v>Brooklyn Botany Peppermint Essential Oil - Huge 4 Fl Oz - 100% Pure and Natural - Premium Grade with Dropper - for Soap and Candle Making, DIY and Diffusers</v>
      </c>
      <c r="E71" t="str">
        <f t="shared" ref="E71" si="41">J71&amp;B71&amp;K71</f>
        <v>&lt;h3 class="product-title"&gt;Brooklyn Botany Peppermint Essential Oil - Huge 4 Fl Oz - 100% Pure and Natural - Premium Grade with Dropper - for Soap and Candle Making, DIY and Diffusers&lt;/h3&gt;</v>
      </c>
      <c r="J71" t="s">
        <v>144</v>
      </c>
      <c r="K71" t="s">
        <v>143</v>
      </c>
      <c r="N71" t="str">
        <f t="shared" si="39"/>
        <v>Brooklyn Botany Peppermint Essential Oil - Huge 4 Fl Oz - 100% Pure and Natural - Premium Grade with Dropper - for Soap and Candle Making, DIY and Diffusers</v>
      </c>
      <c r="O71" t="s">
        <v>1419</v>
      </c>
      <c r="P71" t="str">
        <f>O71</f>
        <v xml:space="preserve">    "productDetails": "About this item                   100% PURE AND NATURAL PEPPERMINT OIL – Brooklyn Botany essential oils are all natural with no additives or dilution. Therefore they can provide their maximum benefits and are extremely potent.     PREMIUM GRADE ESSENTIAL OIL FOR SOAP MAKING – All of our essential oils are Premium Quality and are tested by an independent lab to test the potency and efficiency of each oil. They are Premium Grade oils and are beneficial for use in aromatherapy, skin therapy and DIY projects.     PREMIUM GLASS BOTTLE WITH DROPPER FOR ESSENTIAL OILS – Our Essential Oil is bottled in an amber glass bottle to protect the oil against UV rays. A glass dropper is also included so you can avoid waste of the oil and get the exact amount you desire.     SOAP MAKING SCENT – Our Peppermint Oil is versatile and can be used for Making Homemade Soap, Candles, Lotion, Bath Bombs, Skin &amp; Body Care, Diffusers. Essential oils need to be diluted with the carrier oil of your choice. This oil blends well with other oils like, Bergamot, Rose, Geranium, Frankincense, Grapefruit, Vetiver, Pine, Lemon, Tangerine, Patchouli, Sweet Orange, Cedarwood, Neroli, Rosemary and Clary Sage.     BOTTLED IN THE USA – We at Brooklyn Botany want to serve you with the finest oils and therefore we source them from the best regions all over the world. Each oil is brought to the USA, is tested for its potency and is then bottled with care for you to enjoy.       \n                            ›  See more product details",</v>
      </c>
      <c r="AO71" t="s">
        <v>153</v>
      </c>
    </row>
    <row r="72" spans="1:41">
      <c r="A72" t="s">
        <v>1226</v>
      </c>
      <c r="B72" t="str">
        <f t="shared" ref="B72" si="42">MID(A72, FIND("amazon.com/", A72) + LEN("amazon.com/"), LEN(A72) - FIND("amazon.com/", A72) - LEN("amazon.com/")-1)</f>
        <v>Brooklyn-Botany-Peppermint-Essential-Oil</v>
      </c>
      <c r="E72" t="str">
        <f t="shared" ref="E72:E73" si="43">J72</f>
        <v>&lt;/div&gt;</v>
      </c>
      <c r="J72" t="s">
        <v>111</v>
      </c>
      <c r="N72" t="str">
        <f t="shared" si="39"/>
        <v>Brooklyn-Botany-Peppermint-Essential-Oil</v>
      </c>
      <c r="O72" t="s">
        <v>1420</v>
      </c>
      <c r="P72" t="str">
        <f>O72</f>
        <v xml:space="preserve">    "customerReviews": "&lt;img src=\"https://c.media-amazon.com/images/S/amazon-avatars-global/default.png\"/&gt;Jenny G5.0 out of 5 stars\n\n\n\n\n\n\n\n  \n  \n    When I need to recharge\n  \nReviewed in the United States on August 28, 2024Size: 4.00 Fl Oz (Pack of 1)Color: PeppermintVerified Purchase\n\n\n\n\n\n\n\n  \n  \n    I take peppermint baths. I have peppermint shampoo and peppermint soap and I guess I really just like peppermint. It’s revitalizing. I’m an empath who likes to immerse themselves in water and like to wash away the sometimes heavy energy of the day (I know I sound like a hippie, but I’m also grounded and down to earth, I swear!). Peppermint oil makes me feel like I’ve done a deep cleaning. Peppermint is the end all be all and this oil is no different than any other. It does exactly as you would expect, the price is decent. I would purchase again.\n  \nRead more\n  2 people found this helpful\n    \n          \n              \n                  Helpful\n              \n          \n      Sending feedback...Thank you for your feedback.Sorry, we failed to record your vote. Please try again\n        Report\n  &lt;img src=\"https://c.media-amazon.com/images/S/amazon-avatars-global/default.png\"/&gt;TLloret5.0 out of 5 stars\n\n\n\n\n\n\n\n  \n  \n    Use as a spider and bug repellent.\n  \nReviewed in the United States on August 27, 2024Size: 4.00 Fl Oz (Pack of 1)Color: PeppermintVerified Purchase\n\n\n\n\n\n\n\n  \n  \n    In an empty spray bottle, I mix 25 drops of this oil with 5 sprays of Power Dawn (it's dawn plus alcohol) and fill it up with water. I shake hard and let it set for half hour. They, I turn it on fine mist and spray all over my house (I also do my RV) after a good wipe down of walls and corners. The peppermint deters spiders and some mice. I use this in my RV and have no mice. My brother (who stores his RV at my house. His always has mice. I stand behind this is the reason.\n  \nRead more\n  One person found this helpful\n    \n          \n              \n                  Helpful\n              \n          \n      Sending feedback...Thank you for your feedback.Sorry, we failed to record your vote. Please try again\n        Report\n  &lt;img src=\"https://c.media-amazon.com/images/S/amazon-avatars-global/default.png\"/&gt;Essensia5.0 out of 5 stars\n\n\n\n\n\n\n\n  \n  \n    Brooklyn Botany Peppermint Essential Oil\n  \nReviewed in the United States on September 4, 2024Size: 4.00 Fl Oz (Pack of 1)Color: PeppermintVerified Purchase\n\n\n\n\n\n\n\n  \n  \n    I've ordered this peppermint essential oil several times and feel that it has helped to alleviate symtoms of a skin condition. I also think it is a good value for the price.\n  \nRead more\n  \n    \n          \n              \n                  Helpful\n              \n          \n      Sending feedback...Thank you for your feedback.Sorry, we failed to record your vote. Please try again\n        Report\n  &lt;img src=\"https://c.media-amazon.com/images/S/amazon-avatars-global/default.png\"/&gt;Jenswan5.0 out of 5 stars\n\n\n\n\n\n\n\n  \n  \n    Product is authentic and exactly as it should be\n  \nReviewed in the United States on August 28, 2024Size: 4.00 Fl Oz (Pack of 1)Color: PeppermintVerified Purchase\n\n\n\n\n\n\n\n  \n  \n    I use peppermint oil for many things from bug repellent.. rodent repellent to aromatherapy use for colds and sinus conditions. This product has a true peppermint smell. The dropper fits perfectly and the bottle lasts for months and months. Highly recommend this peppermint oil\n  \nRead more\n  One person found this helpful\n    \n          \n              \n                  Helpful\n              \n          \n      Sending feedback...Thank you for your feedback.Sorry, we failed to record your vote. Please try again\n        Report\n  &lt;img src=\"https://c.media-amazon.com/images/S/amazon-avatars-global/default.png\"/&gt;Amazon Customer4.0 out of 5 stars\n\n\n\n\n\n\n\n  \n  \n    Almost Peppermint but great value!\n  \nReviewed in the United States on August 9, 2024Size: 4.00 Fl Oz (Pack of 1)Color: PeppermintVerified Purchase\n\n\n\n\n\n\n\n  \n  \n    I want to start off by saying things haven’t smelled the same since catching the Rona. I don’t want to downgrade this product without 100 percent confidence in my nose. I will say this does not smell better than Now Foods brand to me. It has a simulated scent if that makes sense? But that could be my nose too.Scent 1-10 = 6Quality 1-10 = 9Value 1-10 = 10Effectiveness = 9I use this to freshen up my home, ward off pest like spiders and mice outdoors. 1 squeeze from the dropper in a diffuser usually gets the house smelling good for hours. I know it wards off crickets and other bugs outside but it’s rather temporary depending on the temperature. Just wish it smelled more like what I’m used to because it is a good value for the amount to price ratio. I can’t knock off stars just to be petty. -1 star for not smelling like what I expected, but the bottle showed up on time and unbroken. Overall pleased.\n  \nRead more\n\n\n\n\n\n\n\n\n\n\n\n \n  \t\t \n\n\n\n\n    \n        \n        \n            \n        \n            \n        \n        \n            \n            \n        \n        \n            \n            \n        \n    \n    \n        \n\n            \n                &lt;img src=\"https://c.media-amazon.com/images/S/amazon-avatars-global/default.png\"/&gt;Amazon Customer\n            \n\n            4.0 out of 5 stars\n            \n                Almost Peppermint but great value!\n            \n            \n            \n                \n                    \n                        \n                        \n                            \n                                \n                                \n                                    Reviewed in the United States on August 9, 2024\n                                \n                            \n                        \n                    \n                \n            \n        \n        \n            I want to start off by saying things haven’t smelled the same since catching the Rona. I don’t want to downgrade this product without 100 percent confidence in my nose. I will say this does not smell better than Now Foods brand to me. It has a simulated scent if that makes sense? But that could be my nose too.Scent 1-10 = 6Quality 1-10 = 9Value 1-10 = 10Effectiveness = 9I use this to freshen up my home, ward off pest like spiders and mice outdoors. 1 squeeze from the dropper in a diffuser usually gets the house smelling good for hours. I know it wards off crickets and other bugs outside but it’s rather temporary depending on the temperature. Just wish it smelled more like what I’m used to because it is a good value for the amount to price ratio. I can’t knock off stars just to be petty. -1 star for not smelling like what I expected, but the bottle showed up on time and unbroken. Overall pleased.\n        \n        \n            \n                Images in this review\n            \n            \n                \n                    \n                        \n                    \n                \n            \n        \n    \n        \n    \n\n\n\n\n\n   function toggleSeeAllView() {\n       P.when('A', 'cr-image-popover-controller').execute(function(A, imagePopoverController) {\n          imagePopoverController.toggleSeeAllView(true);\n       });\n   }\n\n\n       &lt;img alt=\"Customer image\" src=\"https://c.media-amazon.com/images/I/61AqUXXFMgL._SY88.jpg\" height=\"88\" width=\"100%\"/&gt;\n\n        P.when('A', 'cr-image-popover-controller').execute(function(A, imagePopoverController) {\n          A.on(\"a:popover:beforeShow:R10M8Q450A2FPP_gallerySection_main\", function(data) {\n            imagePopoverController.initImagePopover(\"R10M8Q450A2FPP\", \"[https://c.media-amazon.com/images/I/61AqUXXFMgL.jpg]\", data);\n          });\n        });\n    \n\n  3 people found this helpful\n    \n          \n              \n                  Helpful\n              \n          \n      Sending feedback...Thank you for your feedback.Sorry, we failed to record your vote. Please try again\n        Report\n  &lt;img src=\"https://c.media-amazon.com/images/S/amazon-avatars-global/default.png\"/&gt;Frugal Shopper5.0 out of 5 stars\n\n\n\n\n\n\n\n  \n  \n    So versatile\n  \nReviewed in the United States on August 26, 2024Size: 4.00 Fl Oz (Pack of 1)Color: PeppermintVerified Purchase\n\n\n\n\n\n\n\n  \n  \n    We use the peppermint as a mouse deterrent in our rv and as a ant deterrent in our house.  The smell is amazing and fresh. A couple drops go a long way so, it lasts a long time.  It is an easy non chemical solution.\n  \nRead more\n  One person found this helpful\n    \n          \n              \n                  Helpful\n              \n          \n      Sending feedback...Thank you for your feedback.Sorry, we failed to record your vote. Please try again\n        Report\n  &lt;img src=\"https://c.media-amazon.com/images/S/amazon-avatars-global/default.png\"/&gt;Pete P.5.0 out of 5 stars\n\n\n\n\n\n\n\n  \n  \n    Pure peppermint\n  \nReviewed in the United States on September 3, 2024Size: 4.00 Fl Oz (Pack of 1)Color: PeppermintVerified Purchase\n\n\n\n\n\n\n\n  \n  \n    Very nice essential oil. Nice strong aroma. Using some of it mixed with glycerin and soaked in cotton ball to keep mice away.\n  \nRead more\n  \n    \n          \n              \n                  Helpful\n              \n          \n      Sending feedback...Thank you for your feedback.Sorry, we failed to record your vote. Please try again\n        Report\n  &lt;img src=\"https://c.media-amazon.com/images/S/amazon-avatars-global/default.png\"/&gt;Shirley5.0 out of 5 stars\n\n\n\n\n\n\n\n  \n  \n    The real deal.\n  \nReviewed in the United States on August 23, 2024Size: 4.00 Fl Oz (Pack of 1)Color: PeppermintVerified Purchase\n\n\n\n\n\n\n\n  \n  \n    Now this is the real peppermint essence oil. I love it even though I don't like peppermint. It's doing its job. Wonderful I will order again. Thank you for the delivery person as they deserve the praise.\n  \nRead more\n  One person found this helpful\n    \n          \n              \n                  Helpful\n              \n          \n      Sending feedback...Thank you for your feedback.Sorry, we failed to record your vote. Please try again\n        Report",</v>
      </c>
    </row>
    <row r="73" spans="1:41">
      <c r="A73" t="s">
        <v>1227</v>
      </c>
      <c r="E73" t="str">
        <f t="shared" si="43"/>
        <v>&lt;/a&gt;</v>
      </c>
      <c r="J73" t="s">
        <v>112</v>
      </c>
      <c r="N73" t="str">
        <f t="shared" ref="N73" si="44">MID(A73, FIND("https://", A73), FIND("?psc=", A73) - FIND("https://", A73) + LEN("?psc=") - 1)</f>
        <v>https://www.amazon.com/Brooklyn-Botany-Peppermint-Essential-Oil/dp/B088SYMZGG/ref=zg_bs_g_arts-crafts_d_sccl_5/133-8364463-3604600?psc</v>
      </c>
      <c r="O73" t="s">
        <v>1421</v>
      </c>
      <c r="P73" t="str">
        <f>MID(O73, FIND("https://", O73), LEN(O73) - FIND("https://", O73) )</f>
        <v>https://www.amazon.com/Brooklyn-Botany-Peppermint-Essential-Oil/dp/B088SYMZGG?th=1&amp;linkCode=ll1&amp;tag=dividy-20&amp;linkId=88a6c0794167b6ef1502a16329afaa7e&amp;language=en_US&amp;ref_=as_li_ss_tl</v>
      </c>
      <c r="AO73" t="s">
        <v>345</v>
      </c>
    </row>
    <row r="74" spans="1:41">
      <c r="A74" t="s">
        <v>136</v>
      </c>
      <c r="O74" t="s">
        <v>162</v>
      </c>
      <c r="AO74" t="s">
        <v>346</v>
      </c>
    </row>
    <row r="75" spans="1:41">
      <c r="A75" t="s">
        <v>135</v>
      </c>
      <c r="E75" t="str">
        <f t="shared" ref="E75" si="45">J75&amp;$B$37&amp;B78&amp;K75</f>
        <v>&lt;a href="/Arts_Crafts_and_Sewing1/Elmers-Disappearing-Purple-Washable-0-24-ounce"&gt;&lt;div class="product-card"&gt;</v>
      </c>
      <c r="J75" t="s">
        <v>146</v>
      </c>
      <c r="K75" t="s">
        <v>145</v>
      </c>
      <c r="O75" s="7"/>
      <c r="AO75" t="s">
        <v>347</v>
      </c>
    </row>
    <row r="76" spans="1:41">
      <c r="A76" t="s">
        <v>1228</v>
      </c>
      <c r="B76" t="str">
        <f t="shared" ref="B76" si="46">MID(A76, FIND("https://", A76), IFERROR(FIND(".jpg", A76), FIND(".png", A76)) - FIND("https://", A76) + 4)</f>
        <v>https://c.media-amazon.com/images/I/71rAGmxn+jL._AC_UL600_SR600,400_.jpg</v>
      </c>
      <c r="E76" t="str">
        <f t="shared" ref="E76" si="47">J76&amp;B76&amp;K76&amp;B77&amp;L76</f>
        <v>&lt;img src="https://c.media-amazon.com/images/I/71rAGmxn+jL._AC_UL600_SR600,400_.jpg" alt="Elmer's Disappearing Purple School Glue Sticks, Washable, 7 Grams, 30 Count" class="product-image"&gt;</v>
      </c>
      <c r="J76" t="s">
        <v>140</v>
      </c>
      <c r="K76" t="s">
        <v>141</v>
      </c>
      <c r="L76" t="s">
        <v>142</v>
      </c>
      <c r="N76" t="str">
        <f t="shared" ref="N76:N78" si="48">B76</f>
        <v>https://c.media-amazon.com/images/I/71rAGmxn+jL._AC_UL600_SR600,400_.jpg</v>
      </c>
      <c r="O76" t="s">
        <v>341</v>
      </c>
      <c r="AO76" t="s">
        <v>348</v>
      </c>
    </row>
    <row r="77" spans="1:41">
      <c r="A77" t="s">
        <v>1229</v>
      </c>
      <c r="B77" t="str">
        <f t="shared" ref="B77" si="49">MID(A77, FIND("""", A77, FIND("name"":", A77)) + 4, LEN(A77) - FIND("""", A77, FIND("name"":", A77)) - 5)</f>
        <v>Elmer's Disappearing Purple School Glue Sticks, Washable, 7 Grams, 30 Count</v>
      </c>
      <c r="E77" t="str">
        <f t="shared" ref="E77" si="50">J77&amp;B77&amp;K77</f>
        <v>&lt;h3 class="product-title"&gt;Elmer's Disappearing Purple School Glue Sticks, Washable, 7 Grams, 30 Count&lt;/h3&gt;</v>
      </c>
      <c r="J77" t="s">
        <v>144</v>
      </c>
      <c r="K77" t="s">
        <v>143</v>
      </c>
      <c r="N77" t="str">
        <f t="shared" si="48"/>
        <v>Elmer's Disappearing Purple School Glue Sticks, Washable, 7 Grams, 30 Count</v>
      </c>
      <c r="O77" t="s">
        <v>1422</v>
      </c>
      <c r="P77" t="str">
        <f>O77</f>
        <v xml:space="preserve">    "productDetails": "About this item                   Visible Application: Disappearing purple formula helps kids see where the glue is.     Mess-Free: Applies smoothly and dries clear for a neat finish.     Educator’s Choice: The #1 teacher brand, ideal for younger learners' crafting and projects.     Safe and Non-toxic: Acid-free formula is perfect for classrooms and homes.     Bulk Value: Contains 30, 0.24-ounce (7-gram) Elmer’s craft glue sticks.     High Performance: Bonds to most porous and semi-porous materials.     Easy Cleanup: Washable for easy and safe clean-ups.       \n                            ›  See more product details",</v>
      </c>
      <c r="AO77" t="s">
        <v>349</v>
      </c>
    </row>
    <row r="78" spans="1:41">
      <c r="A78" t="s">
        <v>1230</v>
      </c>
      <c r="B78" t="str">
        <f t="shared" ref="B78" si="51">MID(A78, FIND("amazon.com/", A78) + LEN("amazon.com/"), LEN(A78) - FIND("amazon.com/", A78) - LEN("amazon.com/")-1)</f>
        <v>Elmers-Disappearing-Purple-Washable-0-24-ounce</v>
      </c>
      <c r="E78" t="str">
        <f t="shared" ref="E78:E79" si="52">J78</f>
        <v>&lt;/div&gt;</v>
      </c>
      <c r="J78" t="s">
        <v>111</v>
      </c>
      <c r="N78" t="str">
        <f t="shared" si="48"/>
        <v>Elmers-Disappearing-Purple-Washable-0-24-ounce</v>
      </c>
      <c r="O78" t="s">
        <v>1423</v>
      </c>
      <c r="P78" t="str">
        <f>O78</f>
        <v xml:space="preserve">    "customerReviews": "&lt;img src=\"https://c.media-amazon.com/images/S/amazon-avatars-global/default.png\"/&gt;Brittany Brace5.0 out of 5 stars\n\n\n\n\n\n\n\n  \n  \n    Great value!\n  \nReviewed in the United States on August 14, 2024Color: Standard StickSize: 30 CountVerified Purchase\n\n\n\n\n\n\n\n  \n  \n    Great value! Love the multipack for school supplies and leftovers for at home art projects! Performance of Elmer’s is unbeatable. The purple to clear color makes them easy to see and use especially for beginners. Will buy again!\n  \nRead more\n  \n    \n          \n              \n                  Helpful\n              \n          \n      Sending feedback...Thank you for your feedback.Sorry, we failed to record your vote. Please try again\n        Report\n  &lt;img src=\"https://c.media-amazon.com/images/S/amazon-avatars-global/default.png\"/&gt;Randa.b085.0 out of 5 stars\n\n\n\n\n\n\n\n  \n  \n    Great value and wonderful help to the teachers\n  \nReviewed in the United States on July 26, 2024Color: Standard StickSize: 30 CountVerified Purchase\n\n\n\n\n\n\n\n  \n  \n    I buy at least one of these every year, sometimes two, to send to each of my kids' classrooms. I know the teachers appreciate it as they have noted many times. The school supply list asks for two per child, but they always need more things. Amazon has a great price on this every year compared to anywhere else, so I am a repeat buyer! The glue itself is the best brand and type with the disappearing color, especially for younger children.\n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Great product\n  \nReviewed in the United States on August 22, 2024Color: Standard StickSize: 30 CountVerified Purchase\n\n\n\n\n\n\n\n  \n  \n    Purchased for bulk school supplies. Good deal &amp; they work great for elementary school. Also good for home or church crafts.\n  \nRead more\n  \n    \n          \n              \n                  Helpful\n              \n          \n      Sending feedback...Thank you for your feedback.Sorry, we failed to record your vote. Please try again\n        Report\n  &lt;img src=\"https://c.media-amazon.com/images/S/amazon-avatars-global/1d4a2475-1cd1-4fbf-b602-0cffcdbfedd1._CR83%2C0%2C334%2C334_SX460_.jpg\"/&gt;Amit Patel5.0 out of 5 stars\n\n\n\n\n\n\n\n  \n  \n    Great buy and way cheaper on Amazon!\n  \nReviewed in the United States on July 26, 2024Color: Standard StickSize: 30 CountVerified Purchase\n\n\n\n\n\n\n\n  \n  \n    We needed glue sticks for my son's school year.  We only need 12 but given the price, this way cheaper than in Target or Wal-Mart.  We paid less and got more!  As my son is starting kindergarten in the fall we wanted to start understanding how to use these glue sticks before he goes to school.  I love the purple indicator because it helps him understand where to glue so he is aware of how much to use.  The caps are pretty easy to open for him and he has no issues with using the glue stick.\n  \nRead more\n  \n    \n          \n              \n                  Helpful\n              \n          \n      Sending feedback...Thank you for your feedback.Sorry, we failed to record your vote. Please try again\n        Report\n  &lt;img src=\"https://c.media-amazon.com/images/S/amazon-avatars-global/5b0b3f9a-4fb3-4bdf-8149-e1adbfc15db4._CR0%2C39%2C255%2C255_UX460_.jpg\"/&gt;desiree bianchi5.0 out of 5 stars\n\n\n\n\n\n\n\n  \n  \n    Back to school\n  \nReviewed in the United States on August 2, 2024Color: Standard StickSize: 30 CountVerified Purchase\n\n\n\n\n\n\n\n  \n  \n    Dries fast, perfect for back to school when you buy things like this in bulk and a great price. This will last us almost the whole school year. They are small so easy to fit in a pencil pouch or small pocket.\n  \nRead more\n  \n    \n          \n              \n                  Helpful\n              \n          \n      Sending feedback...Thank you for your feedback.Sorry, we failed to record your vote. Please try again\n        Report\n  &lt;img src=\"https://c.media-amazon.com/images/S/amazon-avatars-global/default.png\"/&gt;KJM5.0 out of 5 stars\n\n\n\n\n\n\n\n  \n  \n    Great for teachers!\n  \nReviewed in the United States on August 31, 2024Color: Standard StickSize: 30 CountVerified Purchase\n\n\n\n\n\n\n\n  \n  \n    Great value and function for the price! Bought to throw in a back-to-school teacher bag. This is the only brand we buy for our kiddos due to the quality and ease of gluing\n  \nRead more\n  \n    \n          \n              \n                  Helpful\n              \n          \n      Sending feedback...Thank you for your feedback.Sorry, we failed to record your vote. Please try again\n        Report\n  &lt;img src=\"https://c.media-amazon.com/images/S/amazon-avatars-global/default.png\"/&gt;lolie 4.0 out of 5 stars\n\n\n\n\n\n\n\n  \n  \n    classroom glue\n  \nReviewed in the United States on August 18, 2024Color: Standard StickSize: 30 CountVerified Purchase\n\n\n\n\n\n\n\n  \n  \n    Kids friendly, teacher price friendly\n  \nRead more\n  \n    \n          \n              \n                  Helpful\n              \n          \n      Sending feedback...Thank you for your feedback.Sorry, we failed to record your vote. Please try again\n        Report\n  &lt;img src=\"https://c.media-amazon.com/images/S/amazon-avatars-global/default.png\"/&gt;Andrea5.0 out of 5 stars\n\n\n\n\n\n\n\n  \n  \n    Perfect glue sticks\n  \nReviewed in the United States on May 6, 2024Color: Standard StickSize: 30 CountVerified Purchase\n\n\n\n\n\n\n\n  \n  \n    I recently had the opportunity to try the glue sticks that are perfect for kids' arts and crafts projects, and I must say, they are truly fantastic! These glue sticks have quickly become a staple in our household, as we use them often and they never disappoint.One of the things I love most about these glue sticks is how easy and convenient they are to use. The twist-up design allows for a smooth and controlled application, making it simple for kids to use without any mess or fuss. The glue sticks glide effortlessly onto paper, cardboard, and other craft materials, ensuring that everything stays securely in place.The packaging of these glue sticks is also worth mentioning. They come in a compact and sturdy container that is not only aesthetically pleasing but also practical. The packaging keeps the glue sticks protected and prevents any accidental spills or leaks, which is a huge plus, especially when working with kids.Speaking of kids, these glue sticks are perfect for their arts and crafts projects. Whether they are working on school assignments or creating their own masterpieces at home, these glue sticks are a reliable choice. They provide a strong bond that holds everything together, giving kids the confidence to showcase their creativity.Clean-up is also a breeze with these glue sticks. Unlike traditional liquid glue, there is no need to worry about sticky messes or waiting for glue to dry. The glue sticks dry quickly and leave no residue behind, allowing kids to move on to the next step of their project without any delays or frustrations.Overall, I highly recommend these glue sticks for any arts and crafts enthusiast, especially for kids. They are easy to use, convenient, and provide a reliable bond. The mess-free packaging and quick drying time make them a great choice for any project. So go ahead and grab a pack of these glue sticks for your next creative endeavor. You won't be disappointed!\n  \nRead more\n  \n    \n          \n              \n                  Helpful\n              \n          \n      Sending feedback...Thank you for your feedback.Sorry, we failed to record your vote. Please try again\n        Report",</v>
      </c>
      <c r="AO78" t="s">
        <v>350</v>
      </c>
    </row>
    <row r="79" spans="1:41">
      <c r="A79" t="s">
        <v>1231</v>
      </c>
      <c r="E79" t="str">
        <f t="shared" si="52"/>
        <v>&lt;/a&gt;</v>
      </c>
      <c r="J79" t="s">
        <v>112</v>
      </c>
      <c r="N79" t="str">
        <f t="shared" ref="N79" si="53">MID(A79, FIND("https://", A79), FIND("?psc=", A79) - FIND("https://", A79) + LEN("?psc=") - 1)</f>
        <v>https://www.amazon.com/Elmers-Disappearing-Purple-Washable-0-24-ounce/dp/B000VXO4L2/ref=zg_bs_g_arts-crafts_d_sccl_6/133-8364463-3604600?psc</v>
      </c>
      <c r="O79" t="s">
        <v>1424</v>
      </c>
      <c r="P79" t="str">
        <f>MID(O79, FIND("https://", O79), LEN(O79) - FIND("https://", O79) )</f>
        <v>https://www.amazon.com/Elmers-Disappearing-Purple-Washable-0-24-ounce/dp/B000VXO4L2?th=1&amp;linkCode=ll1&amp;tag=dividy-20&amp;linkId=63331ca2b7d06d3ab0bab1b47a8206e1&amp;language=en_US&amp;ref_=as_li_ss_tl</v>
      </c>
      <c r="AO79" t="s">
        <v>351</v>
      </c>
    </row>
    <row r="80" spans="1:41">
      <c r="A80" t="s">
        <v>136</v>
      </c>
      <c r="O80" t="s">
        <v>162</v>
      </c>
      <c r="AO80" t="s">
        <v>352</v>
      </c>
    </row>
    <row r="81" spans="1:41">
      <c r="A81" t="s">
        <v>135</v>
      </c>
      <c r="E81" t="str">
        <f t="shared" ref="E81" si="54">J81&amp;$B$37&amp;B84&amp;K81</f>
        <v>&lt;a href="/Arts_Crafts_and_Sewing1/Bostitch-Office-HP12-Punch-Capacity"&gt;&lt;div class="product-card"&gt;</v>
      </c>
      <c r="J81" t="s">
        <v>146</v>
      </c>
      <c r="K81" t="s">
        <v>145</v>
      </c>
      <c r="O81" s="7"/>
      <c r="AO81" t="s">
        <v>353</v>
      </c>
    </row>
    <row r="82" spans="1:41">
      <c r="A82" t="s">
        <v>1232</v>
      </c>
      <c r="B82" t="str">
        <f t="shared" ref="B82" si="55">MID(A82, FIND("https://", A82), IFERROR(FIND(".jpg", A82), FIND(".png", A82)) - FIND("https://", A82) + 4)</f>
        <v>https://c.media-amazon.com/images/I/81AGH5iXtaL._AC_UL600_SR600,400_.jpg</v>
      </c>
      <c r="E82" t="str">
        <f t="shared" ref="E82" si="56">J82&amp;B82&amp;K82&amp;B83&amp;L82</f>
        <v>&lt;img src="https://c.media-amazon.com/images/I/81AGH5iXtaL._AC_UL600_SR600,400_.jpg" alt="Bostitch Office Premium 3 Hole Punch, 12 Sheet Capacity, Metal, Rubber Base, Easy-Clean Tray, Silver" class="product-image"&gt;</v>
      </c>
      <c r="J82" t="s">
        <v>140</v>
      </c>
      <c r="K82" t="s">
        <v>141</v>
      </c>
      <c r="L82" t="s">
        <v>142</v>
      </c>
      <c r="N82" t="str">
        <f t="shared" ref="N82:N84" si="57">B82</f>
        <v>https://c.media-amazon.com/images/I/81AGH5iXtaL._AC_UL600_SR600,400_.jpg</v>
      </c>
      <c r="O82" t="s">
        <v>341</v>
      </c>
      <c r="AO82" t="s">
        <v>130</v>
      </c>
    </row>
    <row r="83" spans="1:41">
      <c r="A83" t="s">
        <v>1233</v>
      </c>
      <c r="B83" t="str">
        <f t="shared" ref="B83" si="58">MID(A83, FIND("""", A83, FIND("name"":", A83)) + 4, LEN(A83) - FIND("""", A83, FIND("name"":", A83)) - 5)</f>
        <v>Bostitch Office Premium 3 Hole Punch, 12 Sheet Capacity, Metal, Rubber Base, Easy-Clean Tray, Silver</v>
      </c>
      <c r="E83" t="str">
        <f t="shared" ref="E83" si="59">J83&amp;B83&amp;K83</f>
        <v>&lt;h3 class="product-title"&gt;Bostitch Office Premium 3 Hole Punch, 12 Sheet Capacity, Metal, Rubber Base, Easy-Clean Tray, Silver&lt;/h3&gt;</v>
      </c>
      <c r="J83" t="s">
        <v>144</v>
      </c>
      <c r="K83" t="s">
        <v>143</v>
      </c>
      <c r="N83" t="str">
        <f t="shared" si="57"/>
        <v>Bostitch Office Premium 3 Hole Punch, 12 Sheet Capacity, Metal, Rubber Base, Easy-Clean Tray, Silver</v>
      </c>
      <c r="O83" t="s">
        <v>1425</v>
      </c>
      <c r="P83" t="str">
        <f>O83</f>
        <v xml:space="preserve">    "productDetails": "About this item                   Punches up to 12 sheets of paper     Durable, all-metal design     Easy-to-clean chip tray     Rubber base pad for stability during use     3-hole configuration       \n                            ›  See more product details",</v>
      </c>
      <c r="AO83" t="s">
        <v>162</v>
      </c>
    </row>
    <row r="84" spans="1:41">
      <c r="A84" t="s">
        <v>1234</v>
      </c>
      <c r="B84" t="str">
        <f t="shared" ref="B84" si="60">MID(A84, FIND("amazon.com/", A84) + LEN("amazon.com/"), LEN(A84) - FIND("amazon.com/", A84) - LEN("amazon.com/")-1)</f>
        <v>Bostitch-Office-HP12-Punch-Capacity</v>
      </c>
      <c r="E84" t="str">
        <f t="shared" ref="E84:E85" si="61">J84</f>
        <v>&lt;/div&gt;</v>
      </c>
      <c r="J84" t="s">
        <v>111</v>
      </c>
      <c r="N84" t="str">
        <f t="shared" si="57"/>
        <v>Bostitch-Office-HP12-Punch-Capacity</v>
      </c>
      <c r="O84" t="s">
        <v>1426</v>
      </c>
      <c r="P84" t="str">
        <f>O84</f>
        <v xml:space="preserve">    "customerReviews": "&lt;img src=\"https://c.media-amazon.com/images/S/amazon-avatars-global/default.png\"/&gt;Amazon Customer 5.0 out of 5 stars\n\n\n\n\n\n\n\n  \n  \n    Good three whole punch!\n  \nReviewed in the United States on August 11, 2024Verified Purchase\n\n\n\n\n\n\n\n  \n  \n    I needed a good three whole punch and this was a great price and it’s very sturdy. It does the job beautifully. It is very easy to use.\n  \nRead more\n  3 people found this helpful\n    \n          \n              \n                  Helpful\n              \n          \n      Sending feedback...Thank you for your feedback.Sorry, we failed to record your vote. Please try again\n        Report\n  &lt;img src=\"https://c.media-amazon.com/images/S/amazon-avatars-global/default.png\"/&gt;AubrieHouchens5.0 out of 5 stars\n\n\n\n\n\n\n\n  \n  \n    Easy to use and space saving!\n  \nReviewed in the United States on July 4, 2024Verified Purchase\n\n\n\n\n\n\n\n  \n  \n    I almost opted for a “cuter” option but chose this due to the affordable price and speed of shipping.I am happy with my choice and it is a high quality product which works really well and takes up minimal space!\n  \nRead more\n\n\n\n\n\n\n\n\n\n\n\n \n  \t\t \n\n\n\n\n    \n        \n        \n            \n        \n            \n        \n        \n            \n            \n        \n        \n            \n            \n        \n    \n    \n        \n\n            \n                &lt;img src=\"https://c.media-amazon.com/images/S/amazon-avatars-global/default.png\"/&gt;AubrieHouchens\n            \n\n            5.0 out of 5 stars\n            \n                Easy to use and space saving!\n            \n            \n            \n                \n                    \n                        \n                        \n                            \n                                \n                                \n                                    Reviewed in the United States on July 4, 2024\n                                \n                            \n                        \n                    \n                \n            \n        \n        \n            I almost opted for a “cuter” option but chose this due to the affordable price and speed of shipping.I am happy with my choice and it is a high quality product which works really well and takes up minimal space!\n        \n        \n            \n                Images in this review\n            \n            \n                \n                    \n                        \n                    \n                \n            \n        \n    \n        \n    \n\n\n\n\n\n   function toggleSeeAllView() {\n       P.when('A', 'cr-image-popover-controller').execute(function(A, imagePopoverController) {\n          imagePopoverController.toggleSeeAllView(true);\n       });\n   }\n\n\n       &lt;img alt=\"Customer image\" src=\"https://c.media-amazon.com/images/I/71bvRyaJdkL._SY88.jpg\" height=\"88\" width=\"100%\"/&gt;\n\n        P.when('A', 'cr-image-popover-controller').execute(function(A, imagePopoverController) {\n          A.on(\"a:popover:beforeShow:R3O4CHIA8RL5P_gallerySection_main\", function(data) {\n            imagePopoverController.initImagePopover(\"R3O4CHIA8RL5P\", \"[https://c.media-amazon.com/images/I/71bvRyaJdkL.jpg]\", data);\n          });\n        });\n    \n\n  5 people found this helpful\n    \n          \n              \n                  Helpful\n              \n          \n      Sending feedback...Thank you for your feedback.Sorry, we failed to record your vote. Please try again\n        Report\n  &lt;img src=\"https://c.media-amazon.com/images/S/amazon-avatars-global/8880fbd8-f84a-4f26-b39e-3b9d2629cbf4._CR0%2C0%2C448%2C448_UX460_.jpg\"/&gt;Loral5.0 out of 5 stars\n\n\n\n\n\n\n\n  \n  \n    Works great, and much heavier duty than I expected.\n  \nReviewed in the United States on July 30, 2024Verified Purchase\n\n\n\n\n\n\n\n  \n  \n    If you work in an office punching holes all day, this may be a little light duty, but for someone using for home use, it's heavy duty.  Top is all metal.Has a reservoir under to catch the punched holes.I think some of the reviews on here are for all products sold by this seller, so watch you're not reading the wrong reviews.I will point out that some people say there is no guide to know where the paper should align.  I have to say, this threw me at first, and I was disappointed, BUT, there is a guide, but it is small and not adjustable.  I think if you get a more expensive model, you have the feature.  But if you're placing this on a solid surface where the paper would insert from right to left, there is a guide that would be to the bottom.  If you have a stack of say, 10 pieces of paper, just light guide them to the stop, and that is your alignment.For me, this punched perfect for my 3-ring binders.  I needed both, which I ordered on Amazon, of the hole punch and 3-ring binders.  I'm taking an online language course, and I needed to print some large PDF files and wanted the binders and hole punch to have tangible copies.\n  \nRead more\n  4 people found this helpful\n    \n          \n              \n                  Helpful\n              \n          \n      Sending feedback...Thank you for your feedback.Sorry, we failed to record your vote. Please try again\n        Report\n  &lt;img src=\"https://c.media-amazon.com/images/S/amazon-avatars-global/default.png\"/&gt;Douglas Tillett5.0 out of 5 stars\n\n\n\n\n\n\n\n  \n  \n    Does the job!\n  \nReviewed in the United States on July 16, 2024Verified Purchase\n\n\n\n\n\n\n\n  \n  \n    The functionality of the hole puncher works admirably. It did punch through 12 sheets as is specified. I already used it two days in a row and still no jams a little hard for me but it was no hassle for my husband .The holes are cleanly cut. Its none-slip base prevents it from sliding around on the desk adding stability during use. Portable good size fits in backpacks. Durable, easy to use, and versatile enough for varies papers sizes.\n  \nRead more\n\n\n\n\n\n\n\n\n\n\n\n \n  \t\t \n\n\n\n\n    \n        \n        \n            \n        \n            \n        \n        \n            \n            \n        \n        \n            \n            \n        \n    \n    \n        \n\n            \n                &lt;img src=\"https://c.media-amazon.com/images/S/amazon-avatars-global/default.png\"/&gt;Douglas Tillett\n            \n\n            5.0 out of 5 stars\n            \n                Does the job!\n            \n            \n            \n                \n                    \n                        \n                        \n                            \n                                \n                                \n                                    Reviewed in the United States on July 16, 2024\n                                \n                            \n                        \n                    \n                \n            \n        \n        \n            The functionality of the hole puncher works admirably. It did punch through 12 sheets as is specified. I already used it two days in a row and still no jams a little hard for me but it was no hassle for my husband .The holes are cleanly cut. Its none-slip base prevents it from sliding around on the desk adding stability during use. Portable good size fits in backpacks. Durable, easy to use, and versatile enough for varies papers sizes.\n        \n        \n            \n                Images in this review\n            \n            \n                \n                    \n                        \n                    \n                \n            \n        \n    \n        \n    \n\n\n\n\n\n   function toggleSeeAllView() {\n       P.when('A', 'cr-image-popover-controller').execute(function(A, imagePopoverController) {\n          imagePopoverController.toggleSeeAllView(true);\n       });\n   }\n\n\n       &lt;img alt=\"Customer image\" src=\"https://c.media-amazon.com/images/I/71pzyG3OKqL._SY88.jpg\" height=\"88\" width=\"100%\"/&gt;\n\n        P.when('A', 'cr-image-popover-controller').execute(function(A, imagePopoverController) {\n          A.on(\"a:popover:beforeShow:R3CLXDK7AHJRTY_gallerySection_main\", function(data) {\n            imagePopoverController.initImagePopover(\"R3CLXDK7AHJRTY\", \"[https://c.media-amazon.com/images/I/71pzyG3OKqL.jpg]\", data);\n          });\n        });\n    \n\n  2 people found this helpful\n    \n          \n              \n                  Helpful\n              \n          \n      Sending feedback...Thank you for your feedback.Sorry, we failed to record your vote. Please try again\n        Report\n  &lt;img src=\"https://c.media-amazon.com/images/S/amazon-avatars-global/default.png\"/&gt;rani4.0 out of 5 stars\n\n\n\n\n\n\n\n  \n  \n    Works well\n  \nReviewed in the United States on November 24, 2021Verified Purchase\n\n\n\n\n\n\n\n  \n  \n    This little guy doesn’t look like much, but it punches above its weight, for sure (ha ha). Seriously, I am trying to organize a very disorganized parent, decades worth of stuff, and much of it was going into binders. I couldn’t find his punch in all the chaos and bought this one. It’s inexpensive, good quality, and has held up well to a significant amount of use.Why not five stars? Every so often, the uppermost hole doesn’t cut cleanly and gets slightly stuck, and I have to re-punch, which I don’t love doing. But it’s not that common, and it is something I’ve seen with every type of punch I’ve ever used.As far as the people complaining there are no guides, there ARE. There is one at the back so the paper doesn’t go in too far, and there’s another at the bottom—if you’re holding the punch in your left hand, and the paper in your right, slide it in and then slide gently toward the bottom. There is a small lip there that tells you the perfect position to stop in for the paper to sit properly in the binder.If, like me, you get in a hurry and sometimes flip things around, it won’t work as well. The holes won’t line up where you want them if you do it with the punch in the right hand and the papers in the left. That’s not the fault of the device, mind; it’s a reflection on the orientation of the rings in a standard three hole binder. This is a one-way-for-proper-use device, but when you use it right, it works beautifully.Oh, and I’ve abused it as far as using more sheets than recommended at a time, because I don’t sit there and count them. It still does a great job, and the spring is still nice and springy.For the price point, totally worth it. I’d give it five stars if it didn’t get stuck every now and then, for sure.\n  \nRead more\n  16 people found this helpful\n    \n          \n              \n                  Helpful\n              \n          \n      Sending feedback...Thank you for your feedback.Sorry, we failed to record your vote. Please try again\n        Report\n  &lt;img src=\"https://c.media-amazon.com/images/S/amazon-avatars-global/default.png\"/&gt;rigo5.0 out of 5 stars\n\n\n\n\n\n\n\n  \n  \n    Quality product for unbelievable price!👌\n  \nReviewed in the United States on August 26, 2024Verified Purchase\n\n\n\n\n\n\n\n  \n  \n    After looking around this was the best pick &amp; I'm Extremely satisfied with this hole puncher. Feels &amp; looks well made; of good heavy duty quality materials &amp; I believe will last long. The price was even better &amp; I'm glad I bought it when I did. Great addition to my college supplies! Highly recommend.\n  \nRead more\n\n\n\n\n\n\n\n\n\n\n\n \n  \t\t \n\n\n\n\n    \n        \n        \n            \n        \n            \n        \n        \n            \n            \n        \n        \n            \n            \n        \n    \n    \n        \n\n            \n                &lt;img src=\"https://c.media-amazon.com/images/S/amazon-avatars-global/default.png\"/&gt;rigo\n            \n\n            5.0 out of 5 stars\n            \n                Quality product for unbelievable price!👌\n            \n            \n            \n                \n                    \n                        \n                        \n                            \n                                \n                                \n                                    Reviewed in the United States on August 26, 2024\n                                \n                            \n                        \n                    \n                \n            \n        \n        \n            After looking around this was the best pick &amp; I'm Extremely satisfied with this hole puncher. Feels &amp; looks well made; of good heavy duty quality materials &amp; I believe will last long. The price was even better &amp; I'm glad I bought it when I did. Great addition to my college supplies! Highly recommend.\n        \n        \n            \n                Images in this review\n            \n            \n                \n                    \n                        \n                    \n                        \n                    \n                \n            \n        \n    \n        \n    \n\n\n\n\n\n   function toggleSeeAllView() {\n       P.when('A', 'cr-image-popover-controller').execute(function(A, imagePopoverController) {\n          imagePopoverController.toggleSeeAllView(true);\n       });\n   }\n\n\n       &lt;img alt=\"Customer image\" src=\"https://c.media-amazon.com/images/I/71dbwoSAFrL._SY88.jpg\" height=\"88\" width=\"100%\"/&gt;&lt;img alt=\"Customer image\" src=\"https://c.media-amazon.com/images/I/71EimhCw+PL._SY88.jpg\" height=\"88\" width=\"100%\"/&gt;\n\n        P.when('A', 'cr-image-popover-controller').execute(function(A, imagePopoverController) {\n          A.on(\"a:popover:beforeShow:R375ZISBBPXYEU_gallerySection_main\", function(data) {\n            imagePopoverController.initImagePopover(\"R375ZISBBPXYEU\", \"[https://c.media-amazon.com/images/I/71dbwoSAFrL.jpg, https://c.media-amazon.com/images/I/71EimhCw+PL.jpg]\", data);\n          });\n        });\n    \n\n  \n    \n          \n              \n                  Helpful\n              \n          \n      Sending feedback...Thank you for your feedback.Sorry, we failed to record your vote. Please try again\n        Report\n  &lt;img src=\"https://c.media-amazon.com/images/S/amazon-avatars-global/default.png\"/&gt;Alex5.0 out of 5 stars\n\n\n\n\n\n\n\n  \n  \n    Great value for a normal use 3 hole punch!\n  \nReviewed in the United States on August 31, 2024Verified Purchase\n\n\n\n\n\n\n\n  \n  \n    This Boston 3 hole punch isn’t adjustable but it does the job for standard binders.  It’s got just enough weight to not flip around when you are using it but also light enough to move around if needed.  The action is smooth but it’s listed at 12 pages so if you have a lot of pages, it won’t be the most efficient.  I shopped around locally but this was the best value by far!  The grey color looks great too!\n  \nRead more\n\n\n\n\n\n\n\n\n\n\n\n \n  \t\t \n\n\n\n\n    \n        \n        \n            \n        \n            \n        \n        \n            \n            \n        \n        \n            \n            \n        \n    \n    \n        \n\n            \n                &lt;img src=\"https://c.media-amazon.com/images/S/amazon-avatars-global/default.png\"/&gt;Alex\n            \n\n            5.0 out of 5 stars\n            \n                Great value for a normal use 3 hole punch!\n            \n            \n            \n                \n                    \n                        \n                        \n                            \n                                \n                                \n                                    Reviewed in the United States on August 31, 2024\n                                \n                            \n                        \n                    \n                \n            \n        \n        \n            This Boston 3 hole punch isn’t adjustable but it does the job for standard binders.  It’s got just enough weight to not flip around when you are using it but also light enough to move around if needed.  The action is smooth but it’s listed at 12 pages so if you have a lot of pages, it won’t be the most efficient.  I shopped around locally but this was the best value by far!  The grey color looks great too!\n        \n        \n            \n                Images in this review\n            \n            \n                \n                    \n                        \n                    \n                \n            \n        \n    \n        \n    \n\n\n\n\n\n   function toggleSeeAllView() {\n       P.when('A', 'cr-image-popover-controller').execute(function(A, imagePopoverController) {\n          imagePopoverController.toggleSeeAllView(true);\n       });\n   }\n\n\n       &lt;img alt=\"Customer image\" src=\"https://c.media-amazon.com/images/I/71yakvrLUiL._SY88.jpg\" height=\"88\" width=\"100%\"/&gt;\n\n        P.when('A', 'cr-image-popover-controller').execute(function(A, imagePopoverController) {\n          A.on(\"a:popover:beforeShow:R9KEARHHVA8GK_gallerySection_main\", function(data) {\n            imagePopoverController.initImagePopover(\"R9KEARHHVA8GK\", \"[https://c.media-amazon.com/images/I/71yakvrLUiL.jpg]\", data);\n          });\n        });\n    \n\n  \n    \n          \n              \n                  Helpful\n              \n          \n      Sending feedback...Thank you for your feedback.Sorry, we failed to record your vote. Please try again\n        Report\n  &lt;img src=\"https://c.media-amazon.com/images/S/amazon-avatars-global/default.png\"/&gt;Buck5.0 out of 5 stars\n\n\n\n\n\n\n\n  \n  \n    Heavy duty, the price was unbeatable!  Gotta order!\n  \nReviewed in the United States on July 27, 2024Verified Purchase\n\n\n\n\n\n\n\n  \n  \n    My hole punch broke .. yes they break especially if they are cheap. I did not even have to splurge on this hole punch - it was a great deal all around ! # winning\n  \nRead more\n  \n    \n          \n              \n                  Helpful\n              \n          \n      Sending feedback...Thank you for your feedback.Sorry, we failed to record your vote. Please try again\n        Report",</v>
      </c>
    </row>
    <row r="85" spans="1:41">
      <c r="A85" t="s">
        <v>1235</v>
      </c>
      <c r="E85" t="str">
        <f t="shared" si="61"/>
        <v>&lt;/a&gt;</v>
      </c>
      <c r="J85" t="s">
        <v>112</v>
      </c>
      <c r="N85" t="str">
        <f t="shared" ref="N85" si="62">MID(A85, FIND("https://", A85), FIND("?psc=", A85) - FIND("https://", A85) + LEN("?psc=") - 1)</f>
        <v>https://www.amazon.com/Bostitch-Office-HP12-Punch-Capacity/dp/B01GIJLSGG/ref=zg_bs_g_arts-crafts_d_sccl_7/133-8364463-3604600?psc</v>
      </c>
      <c r="O85" t="s">
        <v>1427</v>
      </c>
      <c r="P85" t="str">
        <f>MID(O85, FIND("https://", O85), LEN(O85) - FIND("https://", O85) )</f>
        <v>https://www.amazon.com/Bostitch-Office-HP12-Punch-Capacity/dp/B01GIJLSGG?psc=&amp;linkCode=ll1&amp;tag=dividy-20&amp;linkId=8b02a79699fa144b93458f0f78bb2267&amp;language=en_US&amp;ref_=as_li_ss_tl</v>
      </c>
      <c r="AO85" t="s">
        <v>354</v>
      </c>
    </row>
    <row r="86" spans="1:41">
      <c r="A86" t="s">
        <v>136</v>
      </c>
      <c r="O86" t="s">
        <v>162</v>
      </c>
      <c r="AO86" t="s">
        <v>157</v>
      </c>
    </row>
    <row r="87" spans="1:41">
      <c r="A87" t="s">
        <v>135</v>
      </c>
      <c r="E87" t="str">
        <f t="shared" ref="E87" si="63">J87&amp;$B$37&amp;B90&amp;K87</f>
        <v>&lt;a href="/Arts_Crafts_and_Sewing1/Rosemary-Oil-for-Hair-Growth-Essential"&gt;&lt;div class="product-card"&gt;</v>
      </c>
      <c r="J87" t="s">
        <v>146</v>
      </c>
      <c r="K87" t="s">
        <v>145</v>
      </c>
      <c r="O87" s="7"/>
      <c r="AO87" t="s">
        <v>158</v>
      </c>
    </row>
    <row r="88" spans="1:41">
      <c r="A88" t="s">
        <v>1236</v>
      </c>
      <c r="B88" t="str">
        <f t="shared" ref="B88" si="64">MID(A88, FIND("https://", A88), IFERROR(FIND(".jpg", A88), FIND(".png", A88)) - FIND("https://", A88) + 4)</f>
        <v>https://c.media-amazon.com/images/I/61oBuXE2TtL._AC_UL600_SR600,400_.jpg</v>
      </c>
      <c r="E88" t="str">
        <f t="shared" ref="E88" si="65">J88&amp;B88&amp;K88&amp;B89&amp;L88</f>
        <v>&lt;img src="https://c.media-amazon.com/images/I/61oBuXE2TtL._AC_UL600_SR600,400_.jpg" alt="Kukka Rosemary Oil for Hair - 100% Natural Rosemary Hair Oil Rosemary Essential Oils for Skin Diffuser &amp; Aromatherapy - Soap Making Scent &amp; DIY (4 Fl Oz)" class="product-image"&gt;</v>
      </c>
      <c r="J88" t="s">
        <v>140</v>
      </c>
      <c r="K88" t="s">
        <v>141</v>
      </c>
      <c r="L88" t="s">
        <v>142</v>
      </c>
      <c r="N88" t="str">
        <f t="shared" ref="N88:N90" si="66">B88</f>
        <v>https://c.media-amazon.com/images/I/61oBuXE2TtL._AC_UL600_SR600,400_.jpg</v>
      </c>
      <c r="O88" t="s">
        <v>341</v>
      </c>
      <c r="AO88" t="s">
        <v>159</v>
      </c>
    </row>
    <row r="89" spans="1:41">
      <c r="A89" t="s">
        <v>1237</v>
      </c>
      <c r="B89" t="str">
        <f t="shared" ref="B89" si="67">MID(A89, FIND("""", A89, FIND("name"":", A89)) + 4, LEN(A89) - FIND("""", A89, FIND("name"":", A89)) - 5)</f>
        <v>Kukka Rosemary Oil for Hair - 100% Natural Rosemary Hair Oil Rosemary Essential Oils for Skin Diffuser &amp; Aromatherapy - Soap Making Scent &amp; DIY (4 Fl Oz)</v>
      </c>
      <c r="E89" t="str">
        <f t="shared" ref="E89" si="68">J89&amp;B89&amp;K89</f>
        <v>&lt;h3 class="product-title"&gt;Kukka Rosemary Oil for Hair - 100% Natural Rosemary Hair Oil Rosemary Essential Oils for Skin Diffuser &amp; Aromatherapy - Soap Making Scent &amp; DIY (4 Fl Oz)&lt;/h3&gt;</v>
      </c>
      <c r="J89" t="s">
        <v>144</v>
      </c>
      <c r="K89" t="s">
        <v>143</v>
      </c>
      <c r="N89" t="str">
        <f t="shared" si="66"/>
        <v>Kukka Rosemary Oil for Hair - 100% Natural Rosemary Hair Oil Rosemary Essential Oils for Skin Diffuser &amp; Aromatherapy - Soap Making Scent &amp; DIY (4 Fl Oz)</v>
      </c>
      <c r="O89" t="s">
        <v>1428</v>
      </c>
      <c r="P89" t="str">
        <f>O89</f>
        <v xml:space="preserve">    "productDetails": "About this item                   FOR FULLER-LOOKING HAIR. Rosemary oil for hair or aceite de romero para el cabello is the perfect addition to daily hair rituals for natural hair nourishment. Add 1-2 drops of pure rosemary essential oil into hair care routines.     NOURISHING FOR SKIN. Rosemary oil for skin may also help to cleanse and nourish dry and dull-looking complexions to enjoy supple-looking skin. Use 1-2 drops of essential oils rosemary with carrier oil to make a face-cleansing oil.     FRESHENS UP COMMON AREAS. Rosemary essential oils release a sweet, herbaceous scent that is both soothing and refreshing, perfect for diffusing and incorporating into DIYs. Use rosemary essential oil for diffuser, humidifiers or car fresheners.     A WOODY FRAGRANCE FOR DIY RECIPES. Create a variety of handmade products with rosemary oil essential like rosemary hair oil, skincare serums, nourishing lotions, scented candles or even when soap making for a skin pampering experience.     CRUELTY-FREE, NON-GMO &amp; NATURAL. Self-care routines just got better with our plant-powered rosemary oil essential oil. Sourced from Spanish rosemary leaves and bottled for you —a perfect way to elevate your personal routines.       \n                            ›  See more product details",</v>
      </c>
      <c r="AO89" t="s">
        <v>160</v>
      </c>
    </row>
    <row r="90" spans="1:41">
      <c r="A90" t="s">
        <v>1238</v>
      </c>
      <c r="B90" t="str">
        <f t="shared" ref="B90" si="69">MID(A90, FIND("amazon.com/", A90) + LEN("amazon.com/"), LEN(A90) - FIND("amazon.com/", A90) - LEN("amazon.com/")-1)</f>
        <v>Rosemary-Oil-for-Hair-Growth-Essential</v>
      </c>
      <c r="E90" t="str">
        <f t="shared" ref="E90:E91" si="70">J90</f>
        <v>&lt;/div&gt;</v>
      </c>
      <c r="J90" t="s">
        <v>111</v>
      </c>
      <c r="N90" t="str">
        <f t="shared" si="66"/>
        <v>Rosemary-Oil-for-Hair-Growth-Essential</v>
      </c>
      <c r="O90" t="s">
        <v>1429</v>
      </c>
      <c r="P90" t="str">
        <f>O90</f>
        <v xml:space="preserve">    "customerReviews": "&lt;img src=\"https://c.media-amazon.com/images/S/amazon-avatars-global/default.png\"/&gt;James 5.0 out of 5 stars\n\n\n\n\n\n\n\n  \n  \n    Great Product !! Potent\n  \nReviewed in the United States on September 3, 2024Size: 4.00 Fl Oz (Pack of 1)Color: CloveVerified Purchase\n\n\n\n\n\n\n\n  \n  \n    I purchased Clove Bud Oil to ward off fleas from a stray cat in my yard.  Within days of spraying the issue was resolved and my indoor space was pest free.  I personally like the smell but it does not linger more than a few hours. The diluted oil did not stain fabric nor furniture. This a safe and highly effective remedy, and a great alternative to poison or harmful chemicals.\n  \nRead more\n  3 people found this helpful\n    \n          \n              \n                  Helpful\n              \n          \n      Sending feedback...Thank you for your feedback.Sorry, we failed to record your vote. Please try again\n        Report\n  &lt;img src=\"https://c.media-amazon.com/images/S/amazon-avatars-global/default.png\"/&gt;Lizzy5.0 out of 5 stars\n\n\n\n\n\n\n\n  \n  \n    Just what I needed\n  \nReviewed in the United States on September 1, 2024Size: 4.00 Fl Oz (Pack of 1)Color: Tea TreeVerified Purchase\n\n\n\n\n\n\n\n  \n  \n    I use this oil as an additive for homemade cleaning products.  Works perfectly for adding to unscented laundry powder and in daily all purpose cleaner. Scent smells nice, helps keep things smelling clean and helps repels the bugs hooray!  this size has lasted me a long time after a few months I still have half a bottle.\n  \nRead more\n  One person found this helpful\n    \n          \n              \n                  Helpful\n              \n          \n      Sending feedback...Thank you for your feedback.Sorry, we failed to record your vote. Please try again\n        Report\n  &lt;img src=\"https://c.media-amazon.com/images/S/amazon-avatars-global/default.png\"/&gt;Born on a Monday5.0 out of 5 stars\n\n\n\n\n\n\n\n  \n  \n    Works on roaches\n  \nReviewed in the United States on August 15, 2024Size: 4.00 Fl Oz (Pack of 1)Color: PeppermintVerified Purchase\n\n\n\n\n\n\n\n  \n  \n    I bought this peppermint oil to mix with another liquid to keep roaches from entering my house. According to my research, it was the best odor to use. Roaches hate the smell of peppermint. I put it on my door entry, around my window frames, and anywhere else they were coming in. I also sprayed it at the bottom of my sliding glass door entry. It has worked great. I also found that if I saw one who \"dared' to come in and walk on my floor, spraying them with it killed it. I need to find it by the gallon size. Well, maybe not with winter coming soon.The article gave the top 10 ways to get rid of these nasty bugs and the peppermint was the first one listed.\n  \nRead more\n  26 people found this helpful\n    \n          \n              \n                  Helpful\n              \n          \n      Sending feedback...Thank you for your feedback.Sorry, we failed to record your vote. Please try again\n        Report\n  &lt;img src=\"https://c.media-amazon.com/images/S/amazon-avatars-global/default.png\"/&gt;Marie4.0 out of 5 stars\n\n\n\n\n\n\n\n  \n  \n    Coca Cola Vanilla?\n  \nReviewed in the United States on August 21, 2024Size: 4.00 Fl Oz (Pack of 1)Color: VanillaVerified Purchase\n\n\n\n\n\n\n\n  \n  \n    I’ll start by saying this does smell really good. When I first opened the package, and got a whiff of it , I couldn’t put my finger on what the smell reminded me of. That was until I smelled it again a few days later &amp; immediately said to myself “this smells like Vanilla Coke ! Then I asked my sister to smell it (without mentioning that to her) and I say “what does the smell remind you of?” Her : “Umm.. kinda like Coke or Pepsi with vanilla, but it smells super good !” I’m like yeah I knew my sense of smell wasn’t off..So idk, maybe I’ll let it macerate for a bit &amp; see if that changes anything, because yes I do enjoy the smell, but I don’t enjoy the thought of people passing by me and wondering if I bathed in vanilla Coca Cola 🤣\n  \nRead more\n\n\n\n\n\n\n\n\n\n\n\n \n  \t\t \n\n\n\n\n    \n        \n        \n            \n        \n            \n        \n        \n            \n            \n        \n        \n            \n            \n        \n    \n    \n        \n\n            \n                &lt;img src=\"https://c.media-amazon.com/images/S/amazon-avatars-global/default.png\"/&gt;Marie\n            \n\n            4.0 out of 5 stars\n            \n                Coca Cola Vanilla?\n            \n            \n            \n                \n                    \n                        \n                        \n                            \n                                \n                                \n                                    Reviewed in the United States on August 21, 2024\n                                \n                            \n                        \n                    \n                \n            \n        \n        \n            I’ll start by saying this does smell really good. When I first opened the package, and got a whiff of it , I couldn’t put my finger on what the smell reminded me of. That was until I smelled it again a few days later &amp; immediately said to myself “this smells like Vanilla Coke ! Then I asked my sister to smell it (without mentioning that to her) and I say “what does the smell remind you of?” Her : “Umm.. kinda like Coke or Pepsi with vanilla, but it smells super good !” I’m like yeah I knew my sense of smell wasn’t off..So idk, maybe I’ll let it macerate for a bit &amp; see if that changes anything, because yes I do enjoy the smell, but I don’t enjoy the thought of people passing by me and wondering if I bathed in vanilla Coca Cola 🤣\n        \n        \n            \n                Images in this review\n            \n            \n                \n                    \n                        \n                    \n                \n            \n        \n    \n        \n    \n\n\n\n\n\n   function toggleSeeAllView() {\n       P.when('A', 'cr-image-popover-controller').execute(function(A, imagePopoverController) {\n          imagePopoverController.toggleSeeAllView(true);\n       });\n   }\n\n\n       &lt;img alt=\"Customer image\" src=\"https://c.media-amazon.com/images/I/61kD71ivfoL._SY88.jpg\" height=\"88\" width=\"100%\"/&gt;\n\n        P.when('A', 'cr-image-popover-controller').execute(function(A, imagePopoverController) {\n          A.on(\"a:popover:beforeShow:R9LM5QQF9OILA_gallerySection_main\", function(data) {\n            imagePopoverController.initImagePopover(\"R9LM5QQF9OILA\", \"[https://c.media-amazon.com/images/I/61kD71ivfoL.jpg]\", data);\n          });\n        });\n    \n\n  8 people found this helpful\n    \n          \n              \n                  Helpful\n              \n          \n      Sending feedback...Thank you for your feedback.Sorry, we failed to record your vote. Please try again\n        Report\n  &lt;img src=\"https://c.media-amazon.com/images/S/amazon-avatars-global/default.png\"/&gt;Claude R5.0 out of 5 stars\n\n\n\n\n\n\n\n  \n  \n    Good for scalp and hair\n  \nReviewed in the United States on September 3, 2024Size: 4.00 Fl Oz (Pack of 1)Color: PeppermintVerified Purchase\n\n\n\n\n\n\n\n  \n  \n    Instead of using dandruff shampoos with zinc, I mix peppermint and thyme essential oils in regular shampoo and conditioner. I prefer the way my scalp feels and hair looks with this combination, and I recommend the oil.\n  \nRead more\n  One person found this helpful\n    \n          \n              \n                  Helpful\n              \n          \n      Sending feedback...Thank you for your feedback.Sorry, we failed to record your vote. Please try again\n        Report\n  &lt;img src=\"https://c.media-amazon.com/images/S/amazon-avatars-global/default.png\"/&gt;Nickey5.0 out of 5 stars\n\n\n\n\n\n\n\n  \n  \n    This stuff works great for teeth nerve pain\n  \nReviewed in the United States on August 17, 2024Size: 4.00 Fl Oz (Pack of 1)Color: CloveVerified Purchase\n\n\n\n\n\n\n\n  \n  \n    This really works for your dental pain, I couldn't get an appointment over the weekend to get my broken tooth pulled for a few days, I needed some relief asap and decided to try this and it works great, only thing it does this tingly/ numbing feeling in your mouth which at first seems weird but that's how you know it's working. I put it on a q tip and ribbed on my gums and It calmed my tooth nerve and the pain was gone. So defitinely get some if you have tooth pain and can't get to your dentist asap.\n  \nRead more\n  25 people found this helpful\n    \n          \n              \n                  Helpful\n              \n          \n      Sending feedback...Thank you for your feedback.Sorry, we failed to record your vote. Please try again\n        Report\n  &lt;img src=\"https://c.media-amazon.com/images/S/amazon-avatars-global/default.png\"/&gt;Sahar4.0 out of 5 stars\n\n\n\n\n\n\n\n  \n  \n    It wasn't as effective as expected.\n  \nReviewed in the United States on September 3, 2024Size: 4.00 Fl Oz (Pack of 1)Color: CloveVerified Purchase\n\n\n\n\n\n\n\n  \n  \n    I expected the Clove oil to be more potent and effective, however, it was not. I'll still use it though\n  \nRead more\n  \n    \n          \n              \n                  Helpful\n              \n          \n      Sending feedback...Thank you for your feedback.Sorry, we failed to record your vote. Please try again\n        Report\n  &lt;img src=\"https://c.media-amazon.com/images/S/amazon-avatars-global/default.png\"/&gt;Amazon Customer5.0 out of 5 stars\n\n\n\n\n\n\n\n  \n  \n    Really love the smell\n  \nReviewed in the United States on August 8, 2024Size: 4.00 Fl Oz (Pack of 1)Color: RosemaryVerified Purchase\n\n\n\n\n\n\n\n  \n  \n    Very potent so you may want to dilute with a neutral oil if it's too strong for you.Really love the smell, it seems to be a bit more floral and balsam-like than the rosemary I cook with.I've been trying it in combination with a few other oils and it works really well with other scents.Comes with a plastic cap for storage and a squeeze dropper.If you don't plan on using the oil within a few months it's a good idea to use the plastic cap and wash the dropper out. If the dropper bulb is left in contact with strong oils like this for extended periods of time, the rubber will dissolve and ruin the dropper.\n  \nRead more\n  19 people found this helpful\n    \n          \n              \n                  Helpful\n              \n          \n      Sending feedback...Thank you for your feedback.Sorry, we failed to record your vote. Please try again\n        Report",</v>
      </c>
      <c r="AO90" t="s">
        <v>161</v>
      </c>
    </row>
    <row r="91" spans="1:41">
      <c r="A91" t="s">
        <v>1239</v>
      </c>
      <c r="E91" t="str">
        <f t="shared" si="70"/>
        <v>&lt;/a&gt;</v>
      </c>
      <c r="J91" t="s">
        <v>112</v>
      </c>
      <c r="N91" t="str">
        <f t="shared" ref="N91" si="71">MID(A91, FIND("https://", A91), FIND("?psc=", A91) - FIND("https://", A91) + LEN("?psc=") - 1)</f>
        <v>https://www.amazon.com/Rosemary-Oil-for-Hair-Growth-Essential/dp/B09PR9R9SL/ref=zg_bs_g_arts-crafts_d_sccl_8/133-8364463-3604600?psc</v>
      </c>
      <c r="O91" t="s">
        <v>1430</v>
      </c>
      <c r="P91" t="str">
        <f>MID(O91, FIND("https://", O91), LEN(O91) - FIND("https://", O91) )</f>
        <v>https://www.amazon.com/Rosemary-Oil-for-Hair-Growth-Essential/dp/B09PR9R9SL?psc=&amp;linkCode=ll1&amp;tag=dividy-20&amp;linkId=46625e628efae15239c4c2738d812040&amp;language=en_US&amp;ref_=as_li_ss_tl</v>
      </c>
      <c r="AO91" t="s">
        <v>162</v>
      </c>
    </row>
    <row r="92" spans="1:41">
      <c r="A92" t="s">
        <v>136</v>
      </c>
      <c r="O92" t="s">
        <v>162</v>
      </c>
    </row>
    <row r="93" spans="1:41">
      <c r="A93" t="s">
        <v>135</v>
      </c>
      <c r="E93" t="str">
        <f t="shared" ref="E93" si="72">J93&amp;$B$37&amp;B96&amp;K93</f>
        <v>&lt;a href="/Arts_Crafts_and_Sewing1/Amazon-Basics-Washable-School-Sticks"&gt;&lt;div class="product-card"&gt;</v>
      </c>
      <c r="J93" t="s">
        <v>146</v>
      </c>
      <c r="K93" t="s">
        <v>145</v>
      </c>
      <c r="O93" s="7"/>
      <c r="AO93" t="s">
        <v>163</v>
      </c>
    </row>
    <row r="94" spans="1:41">
      <c r="A94" t="s">
        <v>1240</v>
      </c>
      <c r="B94" t="str">
        <f t="shared" ref="B94" si="73">MID(A94, FIND("https://", A94), IFERROR(FIND(".jpg", A94), FIND(".png", A94)) - FIND("https://", A94) + 4)</f>
        <v>https://c.media-amazon.com/images/I/61m1vN8DoML._AC_UL600_SR600,400_.jpg</v>
      </c>
      <c r="E94" t="str">
        <f t="shared" ref="E94" si="74">J94&amp;B94&amp;K94&amp;B95&amp;L94</f>
        <v>&lt;img src="https://c.media-amazon.com/images/I/61m1vN8DoML._AC_UL600_SR600,400_.jpg" alt="Amazon Basics Purple Washable School Glue Sticks, Dries Clear, 0.21-oz Stick, 2-Pack" class="product-image"&gt;</v>
      </c>
      <c r="J94" t="s">
        <v>140</v>
      </c>
      <c r="K94" t="s">
        <v>141</v>
      </c>
      <c r="L94" t="s">
        <v>142</v>
      </c>
      <c r="N94" t="str">
        <f t="shared" ref="N94:N96" si="75">B94</f>
        <v>https://c.media-amazon.com/images/I/61m1vN8DoML._AC_UL600_SR600,400_.jpg</v>
      </c>
      <c r="O94" t="s">
        <v>341</v>
      </c>
      <c r="AO94" t="s">
        <v>164</v>
      </c>
    </row>
    <row r="95" spans="1:41">
      <c r="A95" t="s">
        <v>1241</v>
      </c>
      <c r="B95" t="str">
        <f t="shared" ref="B95" si="76">MID(A95, FIND("""", A95, FIND("name"":", A95)) + 4, LEN(A95) - FIND("""", A95, FIND("name"":", A95)) - 5)</f>
        <v>Amazon Basics Purple Washable School Glue Sticks, Dries Clear, 0.21-oz Stick, 2-Pack</v>
      </c>
      <c r="E95" t="str">
        <f t="shared" ref="E95" si="77">J95&amp;B95&amp;K95</f>
        <v>&lt;h3 class="product-title"&gt;Amazon Basics Purple Washable School Glue Sticks, Dries Clear, 0.21-oz Stick, 2-Pack&lt;/h3&gt;</v>
      </c>
      <c r="J95" t="s">
        <v>144</v>
      </c>
      <c r="K95" t="s">
        <v>143</v>
      </c>
      <c r="N95" t="str">
        <f t="shared" si="75"/>
        <v>Amazon Basics Purple Washable School Glue Sticks, Dries Clear, 0.21-oz Stick, 2-Pack</v>
      </c>
      <c r="O95" t="s">
        <v>1431</v>
      </c>
      <c r="P95" t="str">
        <f>O95</f>
        <v xml:space="preserve">    "productDetails": "About this item                   2-pack of purple glue sticks (0.2 ounces each); applies as purple, dries clear     Effectively adheres items together, including paper, paper card     Safe formula; ideal for school, home, and arts &amp; crafts     Easily washes away from hands and clothes for quick cleanup     Measures 0.78 by 0.78 by 3.15 inches       \n                            ›  See more product details",</v>
      </c>
      <c r="AO95" t="s">
        <v>165</v>
      </c>
    </row>
    <row r="96" spans="1:41">
      <c r="A96" t="s">
        <v>1242</v>
      </c>
      <c r="B96" t="str">
        <f t="shared" ref="B96" si="78">MID(A96, FIND("amazon.com/", A96) + LEN("amazon.com/"), LEN(A96) - FIND("amazon.com/", A96) - LEN("amazon.com/")-1)</f>
        <v>Amazon-Basics-Washable-School-Sticks</v>
      </c>
      <c r="E96" t="str">
        <f t="shared" ref="E96:E97" si="79">J96</f>
        <v>&lt;/div&gt;</v>
      </c>
      <c r="J96" t="s">
        <v>111</v>
      </c>
      <c r="N96" t="str">
        <f t="shared" si="75"/>
        <v>Amazon-Basics-Washable-School-Sticks</v>
      </c>
      <c r="O96" t="s">
        <v>1432</v>
      </c>
      <c r="P96" t="str">
        <f>O96</f>
        <v xml:space="preserve">    "customerReviews": "&lt;img src=\"https://c.media-amazon.com/images/S/amazon-avatars-global/default.png\"/&gt;Wehash Technology5.0 out of 5 stars\n\n\n\n\n\n\n\n  \n  \n    Stick with Success: Amazon Basics Washable School Glue Sticks, Dries Clear, 2-Pack, Purple\n  \nReviewed in the United States on August 3, 2024Color: PurpleSize: 2-PackVerified Purchase\n\n\n\n\n\n\n\n  \n  \n    Transform your crafting and school projects with the Amazon Basics Washable School Glue Sticks, the reliable choice for students, teachers, and DIY enthusiasts. Designed for ease of use and efficiency, these glue sticks are a must-have for any project that requires precision and cleanliness. Here’s why the Amazon Basics Glue Sticks are your go-to adhesive solution.1. Effortless Application and PrecisionThe Amazon Basics Glue Sticks offer a smooth, effortless application that ensures even coverage every time. The twist-up design allows for precise control, making it easy to apply glue exactly where you need it. Whether you’re working on intricate paper crafts or simple school assignments, these glue sticks deliver the accuracy you require for perfect results.2. Convenient Color and Invisible FinishStarting in a vibrant purple color, the glue provides a visual guide to ensure full coverage, preventing missed spots and reducing waste. As it dries, the glue becomes clear, leaving no visible residue and ensuring a neat, polished finish. This feature is particularly beneficial for young students and beginners, helping them build confidence in their crafting skills.3. Washable and Kid-FriendlyParents and teachers can breathe a sigh of relief knowing that the Amazon Basics Glue Sticks are completely washable. Any accidental messes on clothing or surfaces can be easily removed with soap and water, making these glue sticks safe and convenient for children to use. The non-toxic formula ensures peace of mind for guardians and educators alike.4. Strong Adhesive for Multiple MaterialsDespite their kid-friendly design, these glue sticks offer a strong adhesive bond suitable for a variety of materials, including paper, cardboard, photos, and lightweight fabrics. The versatile formula makes them ideal for both school projects and home crafts, allowing for creativity without limitations.5. Compact and Portable DesignThe compact size of the Amazon Basics Glue Sticks makes them perfect for on-the-go use. Whether you’re heading to school, work, or a craft class, these glue sticks easily fit into backpacks, pencil cases, and crafting kits. The secure cap ensures they stay fresh and ready for use whenever inspiration strikes.6. Economical 2-PackWith the convenient 2-pack, you get great value without compromising quality. Keep one at home and one in your backpack or office drawer, ensuring you always have a reliable adhesive on hand for any project that comes your way. The dual pack offers lasting supply, perfect for students who need dependable adhesive throughout the school year.Final Verdict: The Perfect Adhesive Solution for All AgesThe Amazon Basics Washable School Glue Sticks are an indispensable tool for anyone who values precision, ease of use, and versatility in their crafting and educational projects. With their unique color-changing feature, strong adhesive properties, and kid-friendly design, these glue sticks cater to users of all ages and skill levels.Elevate your crafting and schoolwork with the Amazon Basics Glue Sticks, and enjoy the perfect blend of convenience, reliability, and creativity. Whether you’re a student, teacher, or craft enthusiast, these glue sticks are sure to stick with you through every project, big or small.\n  \nRead more\n  5 people found this helpful\n    \n          \n              \n                  Helpful\n              \n          \n      Sending feedback...Thank you for your feedback.Sorry, we failed to record your vote. Please try again\n        Report\n  &lt;img src=\"https://c.media-amazon.com/images/S/amazon-avatars-global/default.png\"/&gt;Quinn S5.0 out of 5 stars\n\n\n\n\n\n\n\n  \n  \n    Good value!\n  \nReviewed in the United States on August 25, 2024Color: PurpleSize: 60-PackVerified Purchase\n\n\n\n\n\n\n\n  \n  \n    These work great in my classroom. I haven't had any trouble with them drying up and they work well for gluing papers into our notebooks.\n  \nRead more\n  One person found this helpful\n    \n          \n              \n                  Helpful\n              \n          \n      Sending feedback...Thank you for your feedback.Sorry, we failed to record your vote. Please try again\n        Report\n  &lt;img src=\"https://c.media-amazon.com/images/S/amazon-avatars-global/default.png\"/&gt;Azure Sky5.0 out of 5 stars\n\n\n\n\n\n\n\n  \n  \n    Amazing price, amazing glue\n  \nReviewed in the United States on August 10, 2024Color: PurpleSize: 4-PackVerified Purchase\n\n\n\n\n\n\n\n  \n  \n    This is a wonderful product.  It sticks things well.  It seems to have more staying power than the normal glue sticks.  I would highly recommend this to others.\n  \nRead more\n  2 people found this helpful\n    \n          \n              \n                  Helpful\n              \n          \n      Sending feedback...Thank you for your feedback.Sorry, we failed to record your vote. Please try again\n        Report\n  &lt;img src=\"https://c.media-amazon.com/images/S/amazon-avatars-global/default.png\"/&gt;Anastasia Wright5.0 out of 5 stars\n\n\n\n\n\n\n\n  \n  \n    Great Value!!\n  \nReviewed in the United States on August 20, 2024Color: PurpleSize: 60-PackVerified Purchase\n\n\n\n\n\n\n\n  \n  \n    I recently tried Amazon Basics batteries and found them to be a great value. They work well for everyday items like remotes and toys, providing reliable power without frequent replacements. They’re not as long-lasting as some premium brands, but they offer solid performance at a budget-friendly price. Overall, they’re a practical choice for anyone looking to stock up on batteries without spending too much.\n  \nRead more\n  2 people found this helpful\n    \n          \n              \n                  Helpful\n              \n          \n      Sending feedback...Thank you for your feedback.Sorry, we failed to record your vote. Please try again\n        Report\n  &lt;img src=\"https://c.media-amazon.com/images/S/amazon-avatars-global/default.png\"/&gt;Molly4.0 out of 5 stars\n\n\n\n\n\n\n\n  \n  \n    Great value. Great product\n  \nReviewed in the United States on July 8, 2024Color: PurpleSize: 60-PackVerified Purchase\n\n\n\n\n\n\n\n  \n  \n    Great replacement for name brand\n  \nRead more\n  One person found this helpful\n    \n          \n              \n                  Helpful\n              \n          \n      Sending feedback...Thank you for your feedback.Sorry, we failed to record your vote. Please try again\n        Report\n  &lt;img src=\"https://c.media-amazon.com/images/S/amazon-avatars-global/default.png\"/&gt;Mark Fowler5.0 out of 5 stars\n\n\n\n\n\n\n\n  \n  \n    The Alchemy of Adhesion: Amazon Basics Purple Washable School Glue Sticks – A Bond Beyond!\n  \nReviewed in the United States on August 10, 2024Color: PurpleSize: 2-PackVerified Purchase\n\n\n\n\n\n\n\n  \n  \n    In a world filled with mundane adhesives, where ordinary glue sticks barely manage to hold together the fabric of creativity, the Amazon Basics Purple Washable School Glue Sticks rise like a phoenix, transforming the simple act of sticking into an experience of alchemical proportions. These unassuming sticks of purple magic aren't just tools—they're the catalysts of imagination, the binding agents of dreams, and the unsung heroes of every artistic adventure.A Vision in VioletAt first glance, these glue sticks seem to carry an otherworldly aura, cloaked in a vibrant purple hue that speaks to their mystical properties. As you apply the glue, it lays down a rich, royal purple—a visual delight that ensures you never miss a spot. It's as if the glue itself is guiding your hand, illuminating the path to perfection. And then, as if by sorcery, it dries clear, leaving behind nothing but a flawless bond that even the most skeptical alchemist would envy.Sticking Power UnleashedBut don’t let the whimsical color fool you—these glue sticks mean business. With a grip that could rival the strength of ancient spells, they adhere to paper, cardboard, and more with a tenacity that belies their compact size. Whether you're crafting a masterpiece, sealing an envelope, or assembling a collage that would make Da Vinci weep with envy, the Amazon Basics Glue Sticks deliver a bond that’s as strong as it is reliable.Washable WonderOne of the true marvels of these glue sticks is their washable nature. In a world where mistakes are inevitable, these sticks offer a safety net. A simple wash, and any stray adhesive is gone without a trace, restoring your surfaces to their original glory. It’s as if the glue understands the creative process, offering a way to experiment without fear, to take risks knowing that you can always start fresh.Compact Yet MightyThe 0.21-oz size may seem modest, but these glue sticks pack the power of giants. Each stick is a reservoir of adhesive potential, ready to spring into action at a moment’s notice. In this convenient 2-pack, you have double the magic at your fingertips, ensuring that you’re never caught unprepared in your creative endeavors.ConclusionThe Amazon Basics Purple Washable School Glue Sticks are nothing short of legendary in the realm of adhesives. They bring color, strength, and reliability to every project, transforming the mundane into the extraordinary. Whether you’re a student, a teacher, or a crafting connoisseur, these glue sticks are not just a necessity—they’re a revelation.\n  \nRead more\n  One person found this helpful\n    \n          \n              \n                  Helpful\n              \n          \n      Sending feedback...Thank you for your feedback.Sorry, we failed to record your vote. Please try again\n        Report\n  &lt;img src=\"https://c.media-amazon.com/images/S/amazon-avatars-global/781236db-da61-44af-a344-f699fc4f9749._CR0%2C0%2C500%2C500_SX460_.jpg\"/&gt;Nikki G 5.0 out of 5 stars\n\n\n\n\n\n\n\n  \n  \n    Perfect for daycare\n  \nReviewed in the United States on August 10, 2024Color: PurpleSize: 60-PackVerified Purchase\n\n\n\n\n\n\n\n  \n  \n    I loved the smell and the color and it was easy to clean up their mess! Drying time was fast and had it lasted forever! For the price and amount I will keep using for my daycare’\n  \nRead more\n\n\n\n\n\n\n\n\n\n\n\n \n  \t\t \n\n\n\n\n    \n        \n        \n            \n        \n            \n        \n        \n            \n            \n        \n        \n            \n            \n        \n    \n    \n        \n\n            \n                &lt;img src=\"https://c.media-amazon.com/images/S/amazon-avatars-global/781236db-da61-44af-a344-f699fc4f9749._CR0%2C0%2C500%2C500_SX460_.jpg\"/&gt;Nikki G \n            \n\n            5.0 out of 5 stars\n            \n                Perfect for daycare\n            \n            \n            \n                \n                    \n                        \n                        \n                            \n                                \n                                \n                                    Reviewed in the United States on August 10, 2024\n                                \n                            \n                        \n                    \n                \n            \n        \n        \n            I loved the smell and the color and it was easy to clean up their mess! Drying time was fast and had it lasted forever! For the price and amount I will keep using for my daycare’\n        \n        \n            \n                Images in this review\n            \n            \n                \n                    \n                        \n                    \n                \n            \n        \n    \n        \n    \n\n\n\n\n\n   function toggleSeeAllView() {\n       P.when('A', 'cr-image-popover-controller').execute(function(A, imagePopoverController) {\n          imagePopoverController.toggleSeeAllView(true);\n       });\n   }\n\n\n       &lt;img alt=\"Customer image\" src=\"https://c.media-amazon.com/images/I/71ttONmsl7L._SY88.jpg\" height=\"88\" width=\"100%\"/&gt;\n\n        P.when('A', 'cr-image-popover-controller').execute(function(A, imagePopoverController) {\n          A.on(\"a:popover:beforeShow:R3D1832JWB65UD_gallerySection_main\", function(data) {\n            imagePopoverController.initImagePopover(\"R3D1832JWB65UD\", \"[https://c.media-amazon.com/images/I/71ttONmsl7L.jpg]\", data);\n          });\n        });\n    \n\n  One person found this helpful\n    \n          \n              \n                  Helpful\n              \n          \n      Sending feedback...Thank you for your feedback.Sorry, we failed to record your vote. Please try again\n        Report\n  &lt;img src=\"https://c.media-amazon.com/images/S/amazon-avatars-global/default.png\"/&gt;FL grandma5.0 out of 5 stars\n\n\n\n\n\n\n\n  \n  \n    Works!\n  \nReviewed in the United States on August 29, 2024Color: PurpleSize: 2-PackVerified Purchase\n\n\n\n\n\n\n\n  \n  \n    Ordered this to repair puzzle pieces that were \"fraying\".  Worked great and the price is unbeatable.\n  \nRead more\n  \n    \n          \n              \n                  Helpful\n              \n          \n      Sending feedback...Thank you for your feedback.Sorry, we failed to record your vote. Please try again\n        Report",</v>
      </c>
      <c r="AO96" t="s">
        <v>166</v>
      </c>
    </row>
    <row r="97" spans="1:41">
      <c r="A97" t="s">
        <v>1243</v>
      </c>
      <c r="E97" t="str">
        <f t="shared" si="79"/>
        <v>&lt;/a&gt;</v>
      </c>
      <c r="J97" t="s">
        <v>112</v>
      </c>
      <c r="N97" t="str">
        <f t="shared" ref="N97" si="80">MID(A97, FIND("https://", A97), FIND("?psc=", A97) - FIND("https://", A97) + LEN("?psc=") - 1)</f>
        <v>https://www.amazon.com/Amazon-Basics-Washable-School-Sticks/dp/B0CRCWCGNW/ref=zg_bs_g_arts-crafts_d_sccl_9/133-8364463-3604600?psc</v>
      </c>
      <c r="O97" t="s">
        <v>1433</v>
      </c>
      <c r="P97" t="str">
        <f>MID(O97, FIND("https://", O97), LEN(O97) - FIND("https://", O97) )</f>
        <v>https://www.amazon.com/Amazon-Basics-Washable-School-Sticks/dp/B0CRCWCGNW?th=1&amp;linkCode=ll1&amp;tag=dividy-20&amp;linkId=228af4ae96c746fdf8f2f8c2c8ec26c1&amp;language=en_US&amp;ref_=as_li_ss_tl</v>
      </c>
      <c r="AO97" t="s">
        <v>167</v>
      </c>
    </row>
    <row r="98" spans="1:41">
      <c r="A98" t="s">
        <v>136</v>
      </c>
      <c r="O98" t="s">
        <v>162</v>
      </c>
      <c r="AO98" t="s">
        <v>168</v>
      </c>
    </row>
    <row r="99" spans="1:41">
      <c r="A99" t="s">
        <v>135</v>
      </c>
      <c r="E99" t="str">
        <f t="shared" ref="E99" si="81">J99&amp;$B$37&amp;B102&amp;K99</f>
        <v>&lt;a href="/Arts_Crafts_and_Sewing1/Neenah-Bright-Cardstock-Sheets-90905"&gt;&lt;div class="product-card"&gt;</v>
      </c>
      <c r="J99" t="s">
        <v>146</v>
      </c>
      <c r="K99" t="s">
        <v>145</v>
      </c>
      <c r="O99" s="7"/>
      <c r="AO99" t="s">
        <v>169</v>
      </c>
    </row>
    <row r="100" spans="1:41">
      <c r="A100" t="s">
        <v>1244</v>
      </c>
      <c r="B100" t="str">
        <f t="shared" ref="B100" si="82">MID(A100, FIND("https://", A100), IFERROR(FIND(".jpg", A100), FIND(".png", A100)) - FIND("https://", A100) + 4)</f>
        <v>https://c.media-amazon.com/images/I/81UVmEEoiAL._AC_UL600_SR600,400_.jpg</v>
      </c>
      <c r="E100" t="str">
        <f t="shared" ref="E100" si="83">J100&amp;B100&amp;K100&amp;B101&amp;L100</f>
        <v>&lt;img src="https://c.media-amazon.com/images/I/81UVmEEoiAL._AC_UL600_SR600,400_.jpg" alt="Astrobrights/Neenah Bright White Cardstock, 8.5\" x 11\", 65 lb/176 gsm, White, 75 Sheets (90905-02) - Packaging May Vary" class="product-image"&gt;</v>
      </c>
      <c r="J100" t="s">
        <v>140</v>
      </c>
      <c r="K100" t="s">
        <v>141</v>
      </c>
      <c r="L100" t="s">
        <v>142</v>
      </c>
      <c r="N100" t="str">
        <f t="shared" ref="N100:N102" si="84">B100</f>
        <v>https://c.media-amazon.com/images/I/81UVmEEoiAL._AC_UL600_SR600,400_.jpg</v>
      </c>
      <c r="O100" t="s">
        <v>341</v>
      </c>
      <c r="AO100" t="s">
        <v>170</v>
      </c>
    </row>
    <row r="101" spans="1:41">
      <c r="A101" t="s">
        <v>1245</v>
      </c>
      <c r="B101" t="str">
        <f t="shared" ref="B101" si="85">MID(A101, FIND("""", A101, FIND("name"":", A101)) + 4, LEN(A101) - FIND("""", A101, FIND("name"":", A101)) - 5)</f>
        <v>Astrobrights/Neenah Bright White Cardstock, 8.5\" x 11\", 65 lb/176 gsm, White, 75 Sheets (90905-02) - Packaging May Vary</v>
      </c>
      <c r="E101" t="str">
        <f t="shared" ref="E101" si="86">J101&amp;B101&amp;K101</f>
        <v>&lt;h3 class="product-title"&gt;Astrobrights/Neenah Bright White Cardstock, 8.5\" x 11\", 65 lb/176 gsm, White, 75 Sheets (90905-02) - Packaging May Vary&lt;/h3&gt;</v>
      </c>
      <c r="J101" t="s">
        <v>144</v>
      </c>
      <c r="K101" t="s">
        <v>143</v>
      </c>
      <c r="N101" t="str">
        <f t="shared" si="84"/>
        <v>Astrobrights/Neenah Bright White Cardstock, 8.5\" x 11\", 65 lb/176 gsm, White, 75 Sheets (90905-02) - Packaging May Vary</v>
      </c>
      <c r="O101" t="s">
        <v>1434</v>
      </c>
      <c r="P101" t="str">
        <f>O101</f>
        <v xml:space="preserve">    "productDetails": "About this item                   Smooth finish for superior printing results     Inkjet, laser, copier and offset guaranteed     65 pound cardstock     Acid and lingin free for great quality that doesn't deteriorate     75 Sheets       \n                            ›  See more product details",</v>
      </c>
      <c r="AO101" t="s">
        <v>137</v>
      </c>
    </row>
    <row r="102" spans="1:41">
      <c r="A102" t="s">
        <v>1246</v>
      </c>
      <c r="B102" t="str">
        <f t="shared" ref="B102" si="87">MID(A102, FIND("amazon.com/", A102) + LEN("amazon.com/"), LEN(A102) - FIND("amazon.com/", A102) - LEN("amazon.com/")-1)</f>
        <v>Neenah-Bright-Cardstock-Sheets-90905</v>
      </c>
      <c r="E102" t="str">
        <f t="shared" ref="E102:E103" si="88">J102</f>
        <v>&lt;/div&gt;</v>
      </c>
      <c r="J102" t="s">
        <v>111</v>
      </c>
      <c r="N102" t="str">
        <f t="shared" si="84"/>
        <v>Neenah-Bright-Cardstock-Sheets-90905</v>
      </c>
      <c r="O102" t="s">
        <v>1435</v>
      </c>
      <c r="P102" t="str">
        <f>O102</f>
        <v xml:space="preserve">    "customerReviews": "&lt;img src=\"https://c.media-amazon.com/images/S/amazon-avatars-global/default.png\"/&gt;erica5.0 out of 5 stars\n\n\n\n\n\n\n\n  \n  \n    Nice Weight Cardstock\n  \nReviewed in the United States on July 1, 2024Size: 8.5 x 11Verified Purchase\n\n\n\n\n\n\n\n  \n  \n    I love this card-stock because it’s nice and bright white and a great weight to use for markers and water colors. It has a smooth texture so works nicely in our printer as well, producing a nice print quality. Overall a good value when compared to other card stocks.\n  \nRead more\n  5 people found this helpful\n    \n          \n              \n                  Helpful\n              \n          \n      Sending feedback...Thank you for your feedback.Sorry, we failed to record your vote. Please try again\n        Report\n  &lt;img src=\"https://c.media-amazon.com/images/S/amazon-avatars-global/default.png\"/&gt;Cortney Perkins5.0 out of 5 stars\n\n\n\n\n\n\n\n  \n  \n    Love\n  \nReviewed in the United States on August 12, 2024Size: 8.5 x 11Verified Purchase\n\n\n\n\n\n\n\n  \n  \n    Love this paper! Great deal for the value, and the color is so bright! Prints amazing, had to get more!\n  \nRead more\n  2 people found this helpful\n    \n          \n              \n                  Helpful\n              \n          \n      Sending feedback...Thank you for your feedback.Sorry, we failed to record your vote. Please try again\n        Report\n  &lt;img src=\"https://c.media-amazon.com/images/S/amazon-avatars-global/70c11604-b302-49e0-a184-e820f9dc0de5._CR0%2C0%2C1110%2C1110_SX460_.jpg\"/&gt;Amazon Customer5.0 out of 5 stars\n\n\n\n\n\n\n\n  \n  \n    Good quality\n  \nReviewed in the United States on August 10, 2024Size: 8.5 x 11Verified Purchase\n\n\n\n\n\n\n\n  \n  \n    I used this paper to print business postcards. Worked really well with my printer and it waa easy to cut. Not as sturdy as an actual postcard, but definitely a thick sheet of paper.\n  \nRead more\n  3 people found this helpful\n    \n          \n              \n                  Helpful\n              \n          \n      Sending feedback...Thank you for your feedback.Sorry, we failed to record your vote. Please try again\n        Report\n  &lt;img src=\"https://c.media-amazon.com/images/S/amazon-avatars-global/default.png\"/&gt;AFG5.0 out of 5 stars\n\n\n\n\n\n\n\n  \n  \n    Nice weight for making cards!\n  \nReviewed in the United States on August 12, 2024Size: 8.5 x 11Verified Purchase\n\n\n\n\n\n\n\n  \n  \n    Color is not as bright white as expected but still very good quality for my purposes. Would recommend.\n  \nRead more\n  2 people found this helpful\n    \n          \n              \n                  Helpful\n              \n          \n      Sending feedback...Thank you for your feedback.Sorry, we failed to record your vote. Please try again\n        Report\n  &lt;img src=\"https://c.media-amazon.com/images/S/amazon-avatars-global/default.png\"/&gt;Shandi5.0 out of 5 stars\n\n\n\n\n\n\n\n  \n  \n    Great for crafts\n  \nReviewed in the United States on August 31, 2024Size: 8.5 x 11Verified Purchase\n\n\n\n\n\n\n\n  \n  \n    Very thick paper that is great for crafts. High quality.\n  \nRead more\n  \n    \n          \n              \n                  Helpful\n              \n          \n      Sending feedback...Thank you for your feedback.Sorry, we failed to record your vote. Please try again\n        Report\n  &lt;img src=\"https://c.media-amazon.com/images/S/amazon-avatars-global/default.png\"/&gt;Denise4.0 out of 5 stars\n\n\n\n\n\n\n\n  \n  \n    Nice paper\n  \nReviewed in the United States on May 1, 2024Size: 8.5 x 11Verified Purchase\n\n\n\n\n\n\n\n  \n  \n    Has a nice thickness to it. Not as bright white as I wanted. Hard to find a bright white cardstock.\n  \nRead more\n  7 people found this helpful\n    \n          \n              \n                  Helpful\n              \n          \n      Sending feedback...Thank you for your feedback.Sorry, we failed to record your vote. Please try again\n        Report\n  &lt;img src=\"https://c.media-amazon.com/images/S/amazon-avatars-global/398cbdb3-e6e3-4df4-8187-d0359fbe1955._CR0%2C0%2C500%2C500_SX460_.jpg\"/&gt;Britnae5.0 out of 5 stars\n\n\n\n\n\n\n\n  \n  \n    Love these\n  \nReviewed in the United States on August 18, 2024Size: 8.5 x 11Verified Purchase\n\n\n\n\n\n\n\n  \n  \n    I buy these a lot to print out things for my business. Good quality and holds the color well. It feeds through my printer well and is very sturdy.\n  \nRead more\n  One person found this helpful\n    \n          \n              \n                  Helpful\n              \n          \n      Sending feedback...Thank you for your feedback.Sorry, we failed to record your vote. Please try again\n        Report\n  &lt;img src=\"https://c.media-amazon.com/images/S/amazon-avatars-global/default.png\"/&gt;MMB5.0 out of 5 stars\n\n\n\n\n\n\n\n  \n  \n    Affordable and nice quality\n  \nReviewed in the United States on July 17, 2024Size: 8.5 x 11Verified Purchase\n\n\n\n\n\n\n\n  \n  \n    Nice quality card stock that is much thicker than standard printer paper but thin enough that it can be used in a regular inkjet printer. Nice affordable price too.\n  \nRead more\n  3 people found this helpful\n    \n          \n              \n                  Helpful\n              \n          \n      Sending feedback...Thank you for your feedback.Sorry, we failed to record your vote. Please try again\n        Report",</v>
      </c>
    </row>
    <row r="103" spans="1:41">
      <c r="A103" t="s">
        <v>1247</v>
      </c>
      <c r="E103" t="str">
        <f t="shared" si="88"/>
        <v>&lt;/a&gt;</v>
      </c>
      <c r="J103" t="s">
        <v>112</v>
      </c>
      <c r="N103" t="str">
        <f t="shared" ref="N103" si="89">MID(A103, FIND("https://", A103), FIND("?psc=", A103) - FIND("https://", A103) + LEN("?psc=") - 1)</f>
        <v>https://www.amazon.com/Neenah-Bright-Cardstock-Sheets-90905/dp/B003A2I5T8/ref=zg_bs_g_arts-crafts_d_sccl_10/133-8364463-3604600?psc</v>
      </c>
      <c r="O103" t="s">
        <v>1436</v>
      </c>
      <c r="P103" t="str">
        <f>MID(O103, FIND("https://", O103), LEN(O103) - FIND("https://", O103) )</f>
        <v>https://www.amazon.com/Neenah-Bright-Cardstock-Sheets-90905/dp/B003A2I5T8?th=1&amp;linkCode=ll1&amp;tag=dividy-20&amp;linkId=0a4ff27ba34fd4dd1e7f67e5f090503b&amp;language=en_US&amp;ref_=as_li_ss_tl</v>
      </c>
      <c r="AO103" t="s">
        <v>171</v>
      </c>
    </row>
    <row r="104" spans="1:41">
      <c r="A104" t="s">
        <v>136</v>
      </c>
      <c r="O104" t="s">
        <v>162</v>
      </c>
      <c r="AO104" t="s">
        <v>355</v>
      </c>
    </row>
    <row r="105" spans="1:41">
      <c r="A105" t="s">
        <v>135</v>
      </c>
      <c r="E105" t="str">
        <f t="shared" ref="E105" si="90">J105&amp;$B$37&amp;B108&amp;K105</f>
        <v>&lt;a href="/Arts_Crafts_and_Sewing1/Soucolor-1-Pack-Sketchbook-Painting-Sketching"&gt;&lt;div class="product-card"&gt;</v>
      </c>
      <c r="J105" t="s">
        <v>146</v>
      </c>
      <c r="K105" t="s">
        <v>145</v>
      </c>
      <c r="O105" s="7"/>
      <c r="AO105" t="s">
        <v>356</v>
      </c>
    </row>
    <row r="106" spans="1:41">
      <c r="A106" t="s">
        <v>1248</v>
      </c>
      <c r="B106" t="str">
        <f t="shared" ref="B106" si="91">MID(A106, FIND("https://", A106), IFERROR(FIND(".jpg", A106), FIND(".png", A106)) - FIND("https://", A106) + 4)</f>
        <v>https://c.media-amazon.com/images/I/71I1HOAYmfL._AC_UL600_SR600,400_.jpg</v>
      </c>
      <c r="E106" t="str">
        <f t="shared" ref="E106" si="92">J106&amp;B106&amp;K106&amp;B107&amp;L106</f>
        <v>&lt;img src="https://c.media-amazon.com/images/I/71I1HOAYmfL._AC_UL600_SR600,400_.jpg" alt="Soucolor 9\" x 12\" Sketch Book, 1-Pack 100 Sheets Spiral Bound Art Sketchbook, (68lb/100gsm) Acid Free Artist Drawing Book Paper Painting Sketching Pad for Kids Students Adults Beginners" class="product-image"&gt;</v>
      </c>
      <c r="J106" t="s">
        <v>140</v>
      </c>
      <c r="K106" t="s">
        <v>141</v>
      </c>
      <c r="L106" t="s">
        <v>142</v>
      </c>
      <c r="N106" t="str">
        <f t="shared" ref="N106:N108" si="93">B106</f>
        <v>https://c.media-amazon.com/images/I/71I1HOAYmfL._AC_UL600_SR600,400_.jpg</v>
      </c>
      <c r="O106" t="s">
        <v>341</v>
      </c>
      <c r="AO106" t="s">
        <v>357</v>
      </c>
    </row>
    <row r="107" spans="1:41">
      <c r="A107" t="s">
        <v>1249</v>
      </c>
      <c r="B107" t="str">
        <f t="shared" ref="B107" si="94">MID(A107, FIND("""", A107, FIND("name"":", A107)) + 4, LEN(A107) - FIND("""", A107, FIND("name"":", A107)) - 5)</f>
        <v>Soucolor 9\" x 12\" Sketch Book, 1-Pack 100 Sheets Spiral Bound Art Sketchbook, (68lb/100gsm) Acid Free Artist Drawing Book Paper Painting Sketching Pad for Kids Students Adults Beginners</v>
      </c>
      <c r="E107" t="str">
        <f t="shared" ref="E107" si="95">J107&amp;B107&amp;K107</f>
        <v>&lt;h3 class="product-title"&gt;Soucolor 9\" x 12\" Sketch Book, 1-Pack 100 Sheets Spiral Bound Art Sketchbook, (68lb/100gsm) Acid Free Artist Drawing Book Paper Painting Sketching Pad for Kids Students Adults Beginners&lt;/h3&gt;</v>
      </c>
      <c r="J107" t="s">
        <v>144</v>
      </c>
      <c r="K107" t="s">
        <v>143</v>
      </c>
      <c r="N107" t="str">
        <f t="shared" si="93"/>
        <v>Soucolor 9\" x 12\" Sketch Book, 1-Pack 100 Sheets Spiral Bound Art Sketchbook, (68lb/100gsm) Acid Free Artist Drawing Book Paper Painting Sketching Pad for Kids Students Adults Beginners</v>
      </c>
      <c r="O107" t="s">
        <v>1437</v>
      </c>
      <c r="P107" t="str">
        <f>O107</f>
        <v xml:space="preserve">    "productDetails": "About this item                   【Premium Paper Quality】Professional Sketch Book Drawing Pads. Great size 9 x 12 inches for all levels of artists. 100 sheets in each sketchpad, total of 100 premium sketch pad paper sheets at the affordable price. Nice texture for drawing, sketching. Excellent art paper book gift for who enjoys sketching, drawing, illustrating, painting, writing and creating art. Great sketchbook for using with graphite pencils, colored pencils, charcoal, pens, soft oil pastel, sketching sticks and more.     【High-quality sketching drawing book pad】This sketching book paper is acid-free and PH neutral with standard-weight 68lb/100gram, which is much thicker and better than the similar sketchbook from other brands. It prevents bleeding, smudging and feathering for clean artwork. Keep your artwork looking great for years to come!     【Suitable for all types of dry media】Our these premium, acid-free, natural white drawing sketching paper are suitable for all types of dry media, such as pencils, pens, crayons, charcoal, pastels and sketching sticks. NOT applicable to Alcohol markers and Watercolor pens.     【Sturdy spiral bound on the top and micro-perforated paper】The top spiral binding is nice and friendly for both left-handed and right-handed people, allows for pad to lay flat when opened and for easy page-turning. With the think cardstock cover and heavy backboard for extra protection, it will keep the paper in good shape all the time, provide better drawing &amp; writing experience. Every page is micro-perforated, allows you to easily remove single page.     【Premium sketchbook for all artists】This wonderfully large sketch pad is Perfect for kids, art students and professional artists to create artwork and practice skills. Great gift for back-to-school supplies, Christmas art supplies, craft painting drawing supplies. Guaranteed: If the sketch drawing pad does not perform to your expectations, just let us know &amp; we will send you a free replacement or refund you!       \n                            ›  See more product details",</v>
      </c>
      <c r="AO107" t="s">
        <v>358</v>
      </c>
    </row>
    <row r="108" spans="1:41">
      <c r="A108" t="s">
        <v>1250</v>
      </c>
      <c r="B108" t="str">
        <f t="shared" ref="B108" si="96">MID(A108, FIND("amazon.com/", A108) + LEN("amazon.com/"), LEN(A108) - FIND("amazon.com/", A108) - LEN("amazon.com/")-1)</f>
        <v>Soucolor-1-Pack-Sketchbook-Painting-Sketching</v>
      </c>
      <c r="E108" t="str">
        <f t="shared" ref="E108:E109" si="97">J108</f>
        <v>&lt;/div&gt;</v>
      </c>
      <c r="J108" t="s">
        <v>111</v>
      </c>
      <c r="N108" t="str">
        <f t="shared" si="93"/>
        <v>Soucolor-1-Pack-Sketchbook-Painting-Sketching</v>
      </c>
      <c r="O108" t="s">
        <v>1438</v>
      </c>
      <c r="P108" t="str">
        <f>O108</f>
        <v xml:space="preserve">    "customerReviews": "&lt;img src=\"https://c.media-amazon.com/images/S/amazon-avatars-global/default.png\"/&gt;Evening Iris5.0 out of 5 stars\n\n\n\n\n\n\n\n  \n  \n    Great Sketching Pad\n  \nReviewed in the United States on June 29, 2024Color: PurpleSize: 1 PackVerified Purchase\n\n\n\n\n\n\n\n  \n  \n    I REALLY like this sketching pad!! 😃1) Is spiral bound so is easy to lay flat and use.2) Can be used vertically or horizontally.3) There are a ton of pages.4) The quality of the paper is good; it doesn't shred or fall apart with use.5) Nice size, shape, and weight to carry around.6) Can easily take this anywhere for indoors or plein air sketching.7) Has choice of cover colors so you can assign each pad to specific sketching topics and stay organized.8) They make you want to draw, and draw, and draw.They are a bit pricey, but you definitely get your money's worth. I call thus my \"sunshine pad\" and I can highly recommend these as your go-to sketch pads.  ☀️🌞☀️\n  \nRead more\n  5 people found this helpful\n    \n          \n              \n                  Helpful\n              \n          \n      Sending feedback...Thank you for your feedback.Sorry, we failed to record your vote. Please try again\n        Report\n  &lt;img src=\"https://c.media-amazon.com/images/S/amazon-avatars-global/96e23869-1aac-4757-8a31-ded028115e4f._CR18%2C0%2C463%2C463_SX460_.jpg\"/&gt;Cbas005.0 out of 5 stars\n\n\n\n\n\n\n\n  \n  \n    4 stars from me!\n  \nReviewed in the United States on June 22, 2024Color: BlueSize: 1 PackVerified Purchase\n\n\n\n\n\n\n\n  \n  \n    I love this product so much! There are so many pages, the paper is super thick, and it pretty much last around a year! It can be great for younger children. The paper texture is very smooth. The only reason why it isn’t 5 star is because the ring holding all the papers is pretty flimsy and the papers fall out. Other than that this is a really solid product!I hope this helped😉\n  \nRead more\n  6 people found this helpful\n    \n          \n              \n                  Helpful\n              \n          \n      Sending feedback...Thank you for your feedback.Sorry, we failed to record your vote. Please try again\n        Report\n  &lt;img src=\"https://c.media-amazon.com/images/S/amazon-avatars-global/default.png\"/&gt;MamaB5.0 out of 5 stars\n\n\n\n\n\n\n\n  \n  \n    Great quality!!!\n  \nReviewed in the United States on July 15, 2024Color: BlackSize: 1 PackVerified Purchase\n\n\n\n\n\n\n\n  \n  \n    I was very surprised by the quality of this considering the affordable price. And the size was much bigger than I had anticipated. Love the wide range of color options. I would definitely order this again.\n  \nRead more\n  2 people found this helpful\n    \n          \n              \n                  Helpful\n              \n          \n      Sending feedback...Thank you for your feedback.Sorry, we failed to record your vote. Please try again\n        Report\n  &lt;img src=\"https://c.media-amazon.com/images/S/amazon-avatars-global/default.png\"/&gt;Nikki5.0 out of 5 stars\n\n\n\n\n\n\n\n  \n  \n    Pretty good\n  \nReviewed in the United States on August 15, 2024Color: BlackSize: 1 PackVerified Purchase\n\n\n\n\n\n\n\n  \n  \n    Pretty good notepads although the sheets are that thick, markers bleed through in case you’re intending to purchase this for toddler activity books versus an actual sketch pad\n  \nRead more\n\n\n\n\n\n\n\n\n\n\n\n \n  \t\t \n\n\n\n\n    \n        \n        \n            \n        \n            \n        \n        \n            \n            \n        \n        \n            \n            \n        \n    \n    \n        \n\n            \n                &lt;img src=\"https://c.media-amazon.com/images/S/amazon-avatars-global/default.png\"/&gt;Nikki\n            \n\n            5.0 out of 5 stars\n            \n                Pretty good\n            \n            \n            \n                \n                    \n                        \n                        \n                            \n                                \n                                \n                                    Reviewed in the United States on August 15, 2024\n                                \n                            \n                        \n                    \n                \n            \n        \n        \n            Pretty good notepads although the sheets are that thick, markers bleed through in case you’re intending to purchase this for toddler activity books versus an actual sketch pad\n        \n        \n            \n                Images in this review\n            \n            \n                \n                    \n                        \n                    \n                \n            \n        \n    \n        \n    \n\n\n\n\n\n   function toggleSeeAllView() {\n       P.when('A', 'cr-image-popover-controller').execute(function(A, imagePopoverController) {\n          imagePopoverController.toggleSeeAllView(true);\n       });\n   }\n\n\n       &lt;img alt=\"Customer image\" src=\"https://c.media-amazon.com/images/I/71BDCB-0BHL._SY88.jpg\" height=\"88\" width=\"100%\"/&gt;\n\n        P.when('A', 'cr-image-popover-controller').execute(function(A, imagePopoverController) {\n          A.on(\"a:popover:beforeShow:RXJM20VIDSDNK_gallerySection_main\", function(data) {\n            imagePopoverController.initImagePopover(\"RXJM20VIDSDNK\", \"[https://c.media-amazon.com/images/I/71BDCB-0BHL.jpg]\", data);\n          });\n        });\n    \n\n  One person found this helpful\n    \n          \n              \n                  Helpful\n              \n          \n      Sending feedback...Thank you for your feedback.Sorry, we failed to record your vote. Please try again\n        Report\n  &lt;img src=\"https://c.media-amazon.com/images/S/amazon-avatars-global/default.png\"/&gt;Amber R. Sonneson5.0 out of 5 stars\n\n\n\n\n\n\n\n  \n  \n    Great quality\n  \nReviewed in the United States on August 18, 2024Color: BlackSize: 1 PackVerified Purchase\n\n\n\n\n\n\n\n  \n  \n    My son is very into sketching and this book was high quality for the price.\n  \nRead more\n  \n    \n          \n              \n                  Helpful\n              \n          \n      Sending feedback...Thank you for your feedback.Sorry, we failed to record your vote. Please try again\n        Report\n  &lt;img src=\"https://c.media-amazon.com/images/S/amazon-avatars-global/default.png\"/&gt;Kari4.0 out of 5 stars\n\n\n\n\n\n\n\n  \n  \n    Basic but good\n  \nReviewed in the United States on July 2, 2024Color: Aqua SkySize: 1 PackVerified Purchase\n\n\n\n\n\n\n\n  \n  \n    Nice quality paper for graphite pencils. Markers do bleed through. Cover is also pretty flimsy but it gets the job done.\n  \nRead more\n  One person found this helpful\n    \n          \n              \n                  Helpful\n              \n          \n      Sending feedback...Thank you for your feedback.Sorry, we failed to record your vote. Please try again\n        Report\n  &lt;img src=\"https://c.media-amazon.com/images/S/amazon-avatars-global/default.png\"/&gt;Eric5.0 out of 5 stars\n\n\n\n\n\n\n\n  \n  \n    Great quality\n  \nReviewed in the United States on August 27, 2024Color: BlackSize: 1 PackVerified Purchase\n\n\n\n\n\n\n\n  \n  \n    Very high quality. Durable and Great paper weight. Quality binding, colors transfer Great to the texture of the book\n  \nRead more\n  \n    \n          \n              \n                  Helpful\n              \n          \n      Sending feedback...Thank you for your feedback.Sorry, we failed to record your vote. Please try again\n        Report\n  &lt;img src=\"https://c.media-amazon.com/images/S/amazon-avatars-global/default.png\"/&gt;carly5.0 out of 5 stars\n\n\n\n\n\n\n\n  \n  \n    Great quality\n  \nReviewed in the United States on August 20, 2024Color: PurpleSize: 1 PackVerified Purchase\n\n\n\n\n\n\n\n  \n  \n    Gave to my niece and she loved it. Great quality, nice big sheets, and sturdy binding.\n  \nRead more\n  \n    \n          \n              \n                  Helpful\n              \n          \n      Sending feedback...Thank you for your feedback.Sorry, we failed to record your vote. Please try again\n        Report",</v>
      </c>
      <c r="AO108" t="s">
        <v>359</v>
      </c>
    </row>
    <row r="109" spans="1:41">
      <c r="A109" t="s">
        <v>1251</v>
      </c>
      <c r="E109" t="str">
        <f t="shared" si="97"/>
        <v>&lt;/a&gt;</v>
      </c>
      <c r="J109" t="s">
        <v>112</v>
      </c>
      <c r="N109" t="str">
        <f t="shared" ref="N109" si="98">MID(A109, FIND("https://", A109), FIND("?psc=", A109) - FIND("https://", A109) + LEN("?psc=") - 1)</f>
        <v>https://www.amazon.com/Soucolor-1-Pack-Sketchbook-Painting-Sketching/dp/B0B19J9FZM/ref=zg_bs_g_arts-crafts_d_sccl_11/133-8364463-3604600?psc</v>
      </c>
      <c r="O109" t="s">
        <v>1439</v>
      </c>
      <c r="P109" t="str">
        <f>MID(O109, FIND("https://", O109), LEN(O109) - FIND("https://", O109) )</f>
        <v>https://www.amazon.com/Soucolor-1-Pack-Sketchbook-Painting-Sketching/dp/B0B19J9FZM?psc=&amp;linkCode=ll1&amp;tag=dividy-20&amp;linkId=69727eeccda6ee2b2c78451a9fadbf3f&amp;language=en_US&amp;ref_=as_li_ss_tl</v>
      </c>
      <c r="AO109" t="s">
        <v>360</v>
      </c>
    </row>
    <row r="110" spans="1:41">
      <c r="A110" t="s">
        <v>136</v>
      </c>
      <c r="O110" t="s">
        <v>162</v>
      </c>
      <c r="AO110" t="s">
        <v>358</v>
      </c>
    </row>
    <row r="111" spans="1:41">
      <c r="A111" t="s">
        <v>135</v>
      </c>
      <c r="E111" t="str">
        <f t="shared" ref="E111" si="99">J111&amp;$B$37&amp;B114&amp;K111</f>
        <v>&lt;a href="/Arts_Crafts_and_Sewing1/Crayola-Natural-White-Modeling-Bucket"&gt;&lt;div class="product-card"&gt;</v>
      </c>
      <c r="J111" t="s">
        <v>146</v>
      </c>
      <c r="K111" t="s">
        <v>145</v>
      </c>
      <c r="O111" s="7"/>
      <c r="AO111" t="s">
        <v>361</v>
      </c>
    </row>
    <row r="112" spans="1:41">
      <c r="A112" t="s">
        <v>1252</v>
      </c>
      <c r="B112" t="str">
        <f t="shared" ref="B112" si="100">MID(A112, FIND("https://", A112), IFERROR(FIND(".jpg", A112), FIND(".png", A112)) - FIND("https://", A112) + 4)</f>
        <v>https://c.media-amazon.com/images/I/61orX92CK8L._AC_UL600_SR600,400_.jpg</v>
      </c>
      <c r="E112" t="str">
        <f t="shared" ref="E112" si="101">J112&amp;B112&amp;K112&amp;B113&amp;L112</f>
        <v>&lt;img src="https://c.media-amazon.com/images/I/61orX92CK8L._AC_UL600_SR600,400_.jpg" alt="Crayola Air Dry Clay (5lbs), Natural White Modeling Clay for Kids, Sculpting Material, Bulk Craft Supplies for School Classrooms [Amazon Exclusive]" class="product-image"&gt;</v>
      </c>
      <c r="J112" t="s">
        <v>140</v>
      </c>
      <c r="K112" t="s">
        <v>141</v>
      </c>
      <c r="L112" t="s">
        <v>142</v>
      </c>
      <c r="N112" t="str">
        <f t="shared" ref="N112:N114" si="102">B112</f>
        <v>https://c.media-amazon.com/images/I/61orX92CK8L._AC_UL600_SR600,400_.jpg</v>
      </c>
      <c r="O112" t="s">
        <v>341</v>
      </c>
      <c r="AO112" t="s">
        <v>362</v>
      </c>
    </row>
    <row r="113" spans="1:41">
      <c r="A113" t="s">
        <v>1253</v>
      </c>
      <c r="B113" t="str">
        <f t="shared" ref="B113" si="103">MID(A113, FIND("""", A113, FIND("name"":", A113)) + 4, LEN(A113) - FIND("""", A113, FIND("name"":", A113)) - 5)</f>
        <v>Crayola Air Dry Clay (5lbs), Natural White Modeling Clay for Kids, Sculpting Material, Bulk Craft Supplies for School Classrooms [Amazon Exclusive]</v>
      </c>
      <c r="E113" t="str">
        <f t="shared" ref="E113" si="104">J113&amp;B113&amp;K113</f>
        <v>&lt;h3 class="product-title"&gt;Crayola Air Dry Clay (5lbs), Natural White Modeling Clay for Kids, Sculpting Material, Bulk Craft Supplies for School Classrooms [Amazon Exclusive]&lt;/h3&gt;</v>
      </c>
      <c r="J113" t="s">
        <v>144</v>
      </c>
      <c r="K113" t="s">
        <v>143</v>
      </c>
      <c r="N113" t="str">
        <f t="shared" si="102"/>
        <v>Crayola Air Dry Clay (5lbs), Natural White Modeling Clay for Kids, Sculpting Material, Bulk Craft Supplies for School Classrooms [Amazon Exclusive]</v>
      </c>
      <c r="O113" t="s">
        <v>1440</v>
      </c>
      <c r="P113" t="str">
        <f>O113</f>
        <v xml:space="preserve">    "productDetails": "About this item                   CRAYOLA AIR DRY CLAY: Includes 5 pounds of Crayola Sculpting Clay in a re-sealable bucket.     DIY CLAY PROJECTS: Crayola Air Dry Clay lets you use traditional clay sculpting techniques such as coil, slab, pinch, and score-and-weld. Add water to make the clay softer for ease of use!     USE WITH PAINT: Crayola Project Paints &amp; Acrylic Paints work well for adding details to your air dry clay creations.     EASY CLEAN-UP: Air-Dry Clay will clean up off skin, tools, and surfaces easily with soap and water.     LONG LASTING: Store unused clay in an airtight container to keep it fresh and ready to reuse.     BULK CLASSROOM SUPPLIES: Perfect for classrooms and group activities, this 5lb bucket of bulk clay is a great resource for teachers looking to facilitate hands-on learning.     NONTOXIC NATURAL CLAY: Fine, natural white clay is easy for little hands to sculpt, model, and mold. It's safe and nontoxic for ages 3 and up.       \n                            ›  See more product details",</v>
      </c>
    </row>
    <row r="114" spans="1:41">
      <c r="A114" t="s">
        <v>1254</v>
      </c>
      <c r="B114" t="str">
        <f t="shared" ref="B114" si="105">MID(A114, FIND("amazon.com/", A114) + LEN("amazon.com/"), LEN(A114) - FIND("amazon.com/", A114) - LEN("amazon.com/")-1)</f>
        <v>Crayola-Natural-White-Modeling-Bucket</v>
      </c>
      <c r="E114" t="str">
        <f t="shared" ref="E114:E115" si="106">J114</f>
        <v>&lt;/div&gt;</v>
      </c>
      <c r="J114" t="s">
        <v>111</v>
      </c>
      <c r="N114" t="str">
        <f t="shared" si="102"/>
        <v>Crayola-Natural-White-Modeling-Bucket</v>
      </c>
      <c r="O114" t="s">
        <v>1441</v>
      </c>
      <c r="P114" t="str">
        <f>O114</f>
        <v xml:space="preserve">    "customerReviews": "&lt;img src=\"https://c.media-amazon.com/images/S/amazon-avatars-global/993ee807-e997-4a61-b1b6-0669e56cddf1._CR1%2C0%2C497%2C497_SX460_.jpg\"/&gt;Youkai Satellite5.0 out of 5 stars\n\n\n\n\n\n\n\n  \n  \n    Fun for kids crafts, but isn’t long lasting\n  \nReviewed in the United States on August 9, 2024Color: WhiteSize: 5lbVerified Purchase\n\n\n\n\n\n\n\n  \n  \n    It’s very fun for crafts and for just playing with if you’re a fidgeter, and you get a lot in a tub. However, don’t use it for keepsakes! It will likely crumble due to the elements. Crayola doesn’t advertise this clay as long lasting, so I won’t remove stars from the review for that, but keep that in mind if you’re wanting something to make something you keep for a long time.\n  \nRead more\n\n\n\n\n\n\n\n\n\n\n\n \n  \t\t \n\n\n\n\n    \n        \n        \n            \n        \n            \n        \n        \n            \n            \n        \n        \n            \n            \n        \n    \n    \n        \n\n            \n                &lt;img src=\"https://c.media-amazon.com/images/S/amazon-avatars-global/993ee807-e997-4a61-b1b6-0669e56cddf1._CR1%2C0%2C497%2C497_SX460_.jpg\"/&gt;Youkai Satellite\n            \n\n            5.0 out of 5 stars\n            \n                Fun for kids crafts, but isn’t long lasting\n            \n            \n            \n                \n                    \n                        \n                        \n                            \n                                \n                                \n                                    Reviewed in the United States on August 9, 2024\n                                \n                            \n                        \n                    \n                \n            \n        \n        \n            It’s very fun for crafts and for just playing with if you’re a fidgeter, and you get a lot in a tub. However, don’t use it for keepsakes! It will likely crumble due to the elements. Crayola doesn’t advertise this clay as long lasting, so I won’t remove stars from the review for that, but keep that in mind if you’re wanting something to make something you keep for a long time.\n        \n        \n            \n                Images in this review\n            \n            \n                \n                    \n                        \n                    \n                        \n                    \n                        \n                    \n                        \n                    \n                \n            \n        \n    \n        \n    \n\n\n\n\n\n   function toggleSeeAllView() {\n       P.when('A', 'cr-image-popover-controller').execute(function(A, imagePopoverController) {\n          imagePopoverController.toggleSeeAllView(true);\n       });\n   }\n\n\n       &lt;img alt=\"Customer image\" src=\"https://c.media-amazon.com/images/I/71AitvaS2oL._SY88.jpg\" height=\"88\" width=\"100%\"/&gt;&lt;img alt=\"Customer image\" src=\"https://c.media-amazon.com/images/I/61+diPPkwXL._SY88.jpg\" height=\"88\" width=\"100%\"/&gt;&lt;img alt=\"Customer image\" src=\"https://c.media-amazon.com/images/I/71k+z5-pxGL._SY88.jpg\" height=\"88\" width=\"100%\"/&gt;&lt;img alt=\"Customer image\" src=\"https://c.media-amazon.com/images/I/61ttKPIf+yL._SY88.jpg\" height=\"88\" width=\"100%\"/&gt;\n\n        P.when('A', 'cr-image-popover-controller').execute(function(A, imagePopoverController) {\n          A.on(\"a:popover:beforeShow:RXP6CWWL114S7_gallerySection_main\", function(data) {\n            imagePopoverController.initImagePopover(\"RXP6CWWL114S7\", \"[https://c.media-amazon.com/images/I/71AitvaS2oL.jpg, https://c.media-amazon.com/images/I/61+diPPkwXL.jpg, https://c.media-amazon.com/images/I/71k+z5-pxGL.jpg, https://c.media-amazon.com/images/I/61ttKPIf+yL.jpg]\", data);\n          });\n        });\n    \n\n  24 people found this helpful\n    \n          \n              \n                  Helpful\n              \n          \n      Sending feedback...Thank you for your feedback.Sorry, we failed to record your vote. Please try again\n        Report\n  &lt;img src=\"https://c.media-amazon.com/images/S/amazon-avatars-global/default.png\"/&gt;Amazon Customer5.0 out of 5 stars\n\n\n\n\n\n\n\n  \n  \n    dries quickly\n  \nReviewed in the United States on August 24, 2024Color: WhiteSize: 5lbVerified Purchase\n\n\n\n\n\n\n\n  \n  \n    Very soft, easy to mold, the quality is amazing, this bucket is pretty big and pretty heavy. the color is white. It dries super quickly\n  \nRead more\n  One person found this helpful\n    \n          \n              \n                  Helpful\n              \n          \n      Sending feedback...Thank you for your feedback.Sorry, we failed to record your vote. Please try again\n        Report\n  &lt;img src=\"https://c.media-amazon.com/images/S/amazon-avatars-global/default.png\"/&gt;Linsie Ryan5.0 out of 5 stars\n\n\n\n\n\n\n\n  \n  \n    Repurchased many times\n  \nReviewed in the United States on July 22, 2024Color: WhiteSize: 5lbVerified Purchase\n\n\n\n\n\n\n\n  \n  \n    Ivory purchased this many times my daughter and I love making things with this clay it works great easy to work with get smooth lines dries normal you can paint it once it's dry easy to mold with fun activity container keeps clay safe from drying out although I do put in a ziplock bag\n  \nRead more\n  5 people found this helpful\n    \n          \n              \n                  Helpful\n              \n          \n      Sending feedback...Thank you for your feedback.Sorry, we failed to record your vote. Please try again\n        Report\n  &lt;img src=\"https://c.media-amazon.com/images/S/amazon-avatars-global/default.png\"/&gt;Bryce Sanders4.0 out of 5 stars\n\n\n\n\n\n\n\n  \n  \n    It cracks a bit !! :3\n  \nReviewed in the United States on June 25, 2024Color: WhiteSize: 5lbVerified Purchase\n\n\n\n\n\n\n\n  \n  \n    This clay is awesome sauce for beginner clay artists ! The only problem I have with this is that it cracks! :( some people say smooth over it with more clay until you get no more cracks which I assume could work! For people confused if it dries to quickly no it does not as long as you use water ! Water has many uses in any clay creation it can make things smoother and prevent drying to fast :3. Great price for how much clay comes in each bucket as well! The clay when wet is a bit sticky (for the people concerned about that) so it can be very tricky to work with sometimes. The bucket itself is kinda heavy depending on how strong you are (I’m weak though so don’t mind me lol). I’d say it’s great for any age as far as I’m concerned. It’s also very soft and very relaxing to squish for anyone wondering! Thanks for reading my review and have an awesome sauce day shopping xoxo\n  \nRead more\n  30 people found this helpful\n    \n          \n              \n                  Helpful\n              \n          \n      Sending feedback...Thank you for your feedback.Sorry, we failed to record your vote. Please try again\n        Report\n  &lt;img src=\"https://c.media-amazon.com/images/S/amazon-avatars-global/default.png\"/&gt;Stephanie Niles5.0 out of 5 stars\n\n\n\n\n\n\n\n  \n  \n    Great bang for your buck\n  \nReviewed in the United States on July 2, 2024Color: WhiteSize: 5lbVerified Purchase\n\n\n\n\n\n\n\n  \n  \n    Great bang for your buck.m, but man I didn’t realize how hard they are to scoop! They break easily and it hard to stick into things.\n  \nRead more\n  3 people found this helpful\n    \n          \n              \n                  Helpful\n              \n          \n      Sending feedback...Thank you for your feedback.Sorry, we failed to record your vote. Please try again\n        Report\n  &lt;img src=\"https://c.media-amazon.com/images/S/amazon-avatars-global/7484a0d6-2e7c-4637-8bfa-09af45d23a24._CR0%2C0%2C500%2C500_SX460_.jpg\"/&gt;Sean Peasley5.0 out of 5 stars\n\n\n\n\n\n\n\n  \n  \n    A+ Air Dry Clay!\n  \nReviewed in the United States on September 1, 2024Color: WhiteSize: 5lbVerified Purchase\n\n\n\n\n\n\n\n\n\n\n\n\n\n\n\n\n\n\n    \n        \n\n        \n        \n            \n        \n\n        \n            \n                \n\n\n\n\n{\"clickstreamNexusMetricsConfig\":{\"actionType\":\"DISCOVERY\",\"productId\":\"\",\"eventOwner\":\"vsemetrics_playercards\",\"schemaId\":\"clickstream.CustomerEvent.4\",\"producerId\":\"vsemetrics_playercards\",\"eventType\":\"IVEVideoView\"},\"clientPrefix\":\"vse_reviews_desktop_r2weenn70r2qcc_1725658381463\",\"closedCaptionsConfig\":{\"captionsOnTexts\":{\"en\":\"English (Automated)\"},\"captionsOffText\":\"Captions off\",\"languageToLabelTexts\":{\"English\":\"English\"}},\"sushiMetricsConfig\":{\"isRobot\":false,\"clientId\":\"VSE-US\",\"videoAsinList\":\"\",\"weblabIds\":\"\",\"eventSource\":\"Player\",\"sessionId\":\"133-8364463-3604600\",\"refMarkers\":\"vse_reviews_desktop_R2WEENN70R2QCC_1725658381463_ref\",\"placementContext\":\"cr_inline_review\",\"marketplaceId\":\"ATVPDKIKX0DER\",\"isInternal\":false,\"endpoint\":\"https://unagi-na.amazon.com/1/events/com.amazon.eel.vse.metrics.prod.events.test\",\"requestId\":\"RCE12RJK0TWA4BG790Q9\",\"customerId\":\"A249XJ9JIO8LDW\",\"sessionType\":1},\"mimeType\":\"application/x-mpegURL\",\"nexusMetricsConfig\":{\"isInternal\":false,\"widgetMetricsSchemaId\":\"vse.VSECardsEvents.8\",\"clientId\":\"VSE-US\",\"videoAsinList\":\"\",\"weblabIds\":\"\",\"eventSource\":\"Player\",\"videoAsin\":\"R2WEENN70R2QCC\",\"producerId\":\"vsemetrics_playercards\",\"refMarkers\":\"vse_reviews_desktop_R2WEENN70R2QCC_1725658381463_ref\",\"placementContext\":\"cr_inline_review\",\"playerTSMMetricsSchemaId\":\"vse.VSECardsPlayerEvents.7\"},\"videoHeight\":0,\"videoWidth\":0,\"initialClosedCaptions\":\"en,https://c.media-amazon.com/images/S/vse-vms-closed-captions-artifact-us-east-1-prod/closedCaptions/60fdb871-e2ca-4a53-a686-d4480756c864.vtt\",\"videoUrl\":\"https://c.media-amazon.com/images/S/vse-vms-transcoding-artifact-us-east-1-prod/1c1c9e67-5dcb-4f12-aeae-0e75cec9799a/default.vertical.jobtemplate.hls.m3u8\",\"metricsEmissionMethod\":\"nexus\",\"imageUrl\":\"https://c.media-amazon.com/images/I/610bhniQbaL._SY256.jpg\",\"awaConfig\":{\"useUpNextComponent\":false,\"clickstreamNexusMetricsConfig\":{\"actionType\":\"DISCOVERY\",\"productId\":\"\",\"eventOwner\":\"vsemetrics_playercards\",\"schemaId\":\"clickstream.CustomerEvent.4\",\"producerId\":\"vsemetrics_playercards\",\"eventType\":\"IVEVideoView\"},\"initialVideo\":\"R2WEENN70R2QCC\",\"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weenn70r2qcc_1725658381463-player-e6d79d8c-dfcd-4b98-9d39-dd09a389e020\",\"allowCrossOrigin\":false,\"requestMetadata\":{\"marketplaceId\":\"ATVPDKIKX0DER\",\"clientId\":\"VSE-US\",\"method\":\"cr_inline_review\",\"requestId\":\"RCE12RJK0TWA4BG790Q9\",\"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WEENN70R2QCC_1725658381463_ref\",\"placementContext\":\"cr_inline_review\",\"marketplaceId\":\"ATVPDKIKX0DER\",\"isInternal\":false,\"endpoint\":\"https://unagi-na.amazon.com/1/events/com.amazon.eel.vse.metrics.prod.events.test\",\"requestId\":\"RCE12RJK0TWA4BG790Q9\",\"customerId\":\"A249XJ9JIO8LDW\",\"sessionType\":1},\"ospLinkCode\":\"\",\"showPosterImage\":true,\"languageCode\":\"en\",\"version\":\"\",\"nexusMetricsConfig\":{\"isInternal\":false,\"widgetMetricsSchemaId\":\"vse.VSECardsEvents.8\",\"clientId\":\"VSE-US\",\"videoAsinList\":\"\",\"weblabIds\":\"\",\"eventSource\":\"Player\",\"videoAsin\":\"R2WEENN70R2QCC\",\"producerId\":\"vsemetrics_playercards\",\"refMarkers\":\"vse_reviews_desktop_R2WEENN70R2QCC_1725658381463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0:09Loaded: 66.73%0:00Stream Type LIVESeek to live, currently behind liveLIVERemaining Time -0:09 1xPlayback RateChaptersChaptersDescriptionsdescriptions off, selectedCaptionscaptions off, selectedEnglish (Automated)Audio Trackdefault, selectedFullscreenThis is a modal window.\n\n\n            \n            \n        \n    \n    \n\n\n\n\n\n\n\n\n  \n  \n    I use this air, dry clay many times at home and in the classroom. The non-toxic earth clay material is smooth, and pliable and air dries very hard. The container comes completely filled with high quality air dry clay.  Painting art made with this clay material comes out very bright because the clay is white in color. This is a very fun material for kids and you don’t need very much to create something really fun.Just like with traditional clay, you need to score and slip this clay before you attach parts together or they will fall off. Before attaching two pieces of clay together, scratch the surface you plan to attach. Get a small quantity of clay, very wet and squishy and fill in the scratches. Then firm replace your pieces together and allow to dry.My only note for this product is that it is difficult to paint if it’s not sealed after drying. However, that is true of most clay products.\n  \nRead more\n  3 people found this helpful\n    \n          \n              \n                  Helpful\n              \n          \n      Sending feedback...Thank you for your feedback.Sorry, we failed to record your vote. Please try again\n        Report\n  &lt;img src=\"https://c.media-amazon.com/images/S/amazon-avatars-global/default.png\"/&gt;Kaley5.0 out of 5 stars\n\n\n\n\n\n\n\n  \n  \n    A good amount and easy to work with!\n  \nReviewed in the United States on August 16, 2024Color: WhiteSize: 5lbVerified Purchase\n\n\n\n\n\n\n\n  \n  \n    I was actually surprised even with the product description on how much there was in the bucket. I also love how easy it is to work with, my first time and it's been great! Just add a tiny bit of water to my fingers to smooth it out when cracks form making something, and dried pretty solid. Transported it from AZ to CO in a car and no breakage.\n  \nRead more\n  3 people found this helpful\n    \n          \n              \n                  Helpful\n              \n          \n      Sending feedback...Thank you for your feedback.Sorry, we failed to record your vote. Please try again\n        Report\n  &lt;img src=\"https://c.media-amazon.com/images/S/amazon-avatars-global/default.png\"/&gt;Jules M3.0 out of 5 stars\n\n\n\n\n\n\n\n  \n  \n    Good for beginniners, terrible for smooth detail. CRACKING!!\n  \nReviewed in the United States on February 6, 2024Color: WhiteSize: 5lbVerified Purchase\n\n\n\n\n\n\n\n  \n  \n    This was, quite frankly, NOT a good time. I used this clay a lot when I was little, and never managed to finish my container of it. It was SO much fun, using it—I have vivid memories of it from YEARS ago, and I still have the various objects and figures that I'd made with it—very few of which are cracked. In fact, the only ones that cracked were ones that were WAYYY too fragile, in the first place—and which broke due to my own mishandling.I would absolutely recommend this clay for younger sculptors, or those who aren't really picky about detail or smoothness. It's very soft, and easy to mould—but it gets INCREDIBLY sticky if you use too much water, or if you're just handling it too much. If you're trying to create miniature objects, let me warn you in advance—if the blob of clay that you are using is too small, it will start to CRUMBLE.I was super excited to use this clay, and finish up a project I'd been working on all week. I'm an adult doll collector + customizer, and I've been using clay to sculpt new facial features and body types for my dolls. Thankfully, I didn't use any of this for my dolls—as I now realize that it would have ended in disaster—but I used quite a bit of it to try to finish up a miniature daybed (roughly 12 inches long and eight inches wide) that I've been working on. I was using a bunch of tiny blobs of clay to add an artsy, wobbly edge to the wood + cardboard + hot glue frame, and smoothing the blobs out with water.I'd read that this clay will crack if you use too much water—and so I used it incredibly sparingly. I dabbed my fingers in a mug of water, and then smoothed the clay out; I used virtually no water with the clay. There was one spot where there was a crack in my wooden frame, and so I had to use a little extra water—and I anticipated that spot to crack due to structural reasons alone.I left my clay to dry for nearly twenty-four hours, and, when I returned, everything had cracked. The border around the edges of the bed had numerous deep cracks running through the length of what I'd sculpted. A few part of the border broke off entirely. Where I'd noted the aforementioned structural crack, and where I'd patched it with clay,  the entire thing was RUINED, spider-webbed with cracks. In other structurally important areas (inner corners and around the base of the wooden posts at each corner), there were cracks along the seams.I wondered if I'd used too much water, shrugged it off, and patched the cracked areas with extra clay. I tried not to use water, but, for the aesthetics of my build (and for the ease of painting), I dabbed a my fingers into my mug a few times here and there. Again—I used DROPLETS of water, at most. I left it alone for a few hours—and, when I checked in on it again, it had already begun to crack again.This clay is incredibly unforgivable. It gets sticky easily, and it cracks at a whim. It doesn't smooth out well for detail work, and it refuses to work with water—which, I'd argue, is a sculptor's #1 basic tool. It's cheap, and it works well for kids—but for the basic sculpting needs that I have, it doesn't work at all. I will be returning it.\n  \nRead more\n  30 people found this helpful\n    \n          \n              \n                  Helpful\n              \n          \n      Sending feedback...Thank you for your feedback.Sorry, we failed to record your vote. Please try again\n        Report",</v>
      </c>
      <c r="AO114" t="s">
        <v>363</v>
      </c>
    </row>
    <row r="115" spans="1:41">
      <c r="A115" t="s">
        <v>1255</v>
      </c>
      <c r="E115" t="str">
        <f t="shared" si="106"/>
        <v>&lt;/a&gt;</v>
      </c>
      <c r="J115" t="s">
        <v>112</v>
      </c>
      <c r="N115" t="str">
        <f t="shared" ref="N115" si="107">MID(A115, FIND("https://", A115), FIND("?psc=", A115) - FIND("https://", A115) + LEN("?psc=") - 1)</f>
        <v>https://www.amazon.com/Crayola-Natural-White-Modeling-Bucket/dp/B089T7PX27/ref=zg_bs_g_arts-crafts_d_sccl_12/133-8364463-3604600?psc</v>
      </c>
      <c r="O115" t="s">
        <v>1442</v>
      </c>
      <c r="P115" t="str">
        <f>MID(O115, FIND("https://", O115), LEN(O115) - FIND("https://", O115) )</f>
        <v>https://www.amazon.com/Crayola-Natural-White-Modeling-Bucket/dp/B089T7PX27?th=1&amp;linkCode=ll1&amp;tag=dividy-20&amp;linkId=8e8315d1c0ec43eb555e110d394f7bb2&amp;language=en_US&amp;ref_=as_li_ss_tl</v>
      </c>
      <c r="AO115" t="s">
        <v>174</v>
      </c>
    </row>
    <row r="116" spans="1:41">
      <c r="A116" t="s">
        <v>136</v>
      </c>
      <c r="O116" t="s">
        <v>162</v>
      </c>
      <c r="AO116" t="s">
        <v>175</v>
      </c>
    </row>
    <row r="117" spans="1:41">
      <c r="A117" t="s">
        <v>135</v>
      </c>
      <c r="E117" t="str">
        <f t="shared" ref="E117" si="108">J117&amp;$B$37&amp;B120&amp;K117</f>
        <v>&lt;a href="/Arts_Crafts_and_Sewing1/HTVRONT-Vinyl-Rolls-Heat-Transfer"&gt;&lt;div class="product-card"&gt;</v>
      </c>
      <c r="J117" t="s">
        <v>146</v>
      </c>
      <c r="K117" t="s">
        <v>145</v>
      </c>
      <c r="O117" s="7"/>
      <c r="AO117" t="s">
        <v>336</v>
      </c>
    </row>
    <row r="118" spans="1:41">
      <c r="A118" t="s">
        <v>1256</v>
      </c>
      <c r="B118" t="str">
        <f t="shared" ref="B118" si="109">MID(A118, FIND("https://", A118), IFERROR(FIND(".jpg", A118), FIND(".png", A118)) - FIND("https://", A118) + 4)</f>
        <v>https://c.media-amazon.com/images/I/51Cv1lx9NyL._AC_UL600_SR600,400_.jpg</v>
      </c>
      <c r="E118" t="str">
        <f t="shared" ref="E118" si="110">J118&amp;B118&amp;K118&amp;B119&amp;L118</f>
        <v>&lt;img src="https://c.media-amazon.com/images/I/51Cv1lx9NyL._AC_UL600_SR600,400_.jpg" alt="HTVRONT HTV Vinyl Rolls Heat Transfer Vinyl - 12\" x 8ft White HTV Vinyl for Shirts, Iron on Vinyl for Cricut &amp; Cameo - Easy to Cut &amp; Weed for Heat Vinyl Design (White)" class="product-image"&gt;</v>
      </c>
      <c r="J118" t="s">
        <v>140</v>
      </c>
      <c r="K118" t="s">
        <v>141</v>
      </c>
      <c r="L118" t="s">
        <v>142</v>
      </c>
      <c r="N118" t="str">
        <f t="shared" ref="N118:N120" si="111">B118</f>
        <v>https://c.media-amazon.com/images/I/51Cv1lx9NyL._AC_UL600_SR600,400_.jpg</v>
      </c>
      <c r="O118" t="s">
        <v>341</v>
      </c>
      <c r="AO118" t="s">
        <v>337</v>
      </c>
    </row>
    <row r="119" spans="1:41">
      <c r="A119" t="s">
        <v>1257</v>
      </c>
      <c r="B119" t="str">
        <f t="shared" ref="B119" si="112">MID(A119, FIND("""", A119, FIND("name"":", A119)) + 4, LEN(A119) - FIND("""", A119, FIND("name"":", A119)) - 5)</f>
        <v>HTVRONT HTV Vinyl Rolls Heat Transfer Vinyl - 12\" x 8ft White HTV Vinyl for Shirts, Iron on Vinyl for Cricut &amp; Cameo - Easy to Cut &amp; Weed for Heat Vinyl Design (White)</v>
      </c>
      <c r="E119" t="str">
        <f t="shared" ref="E119" si="113">J119&amp;B119&amp;K119</f>
        <v>&lt;h3 class="product-title"&gt;HTVRONT HTV Vinyl Rolls Heat Transfer Vinyl - 12\" x 8ft White HTV Vinyl for Shirts, Iron on Vinyl for Cricut &amp; Cameo - Easy to Cut &amp; Weed for Heat Vinyl Design (White)&lt;/h3&gt;</v>
      </c>
      <c r="J119" t="s">
        <v>144</v>
      </c>
      <c r="K119" t="s">
        <v>143</v>
      </c>
      <c r="N119" t="str">
        <f t="shared" si="111"/>
        <v>HTVRONT HTV Vinyl Rolls Heat Transfer Vinyl - 12\" x 8ft White HTV Vinyl for Shirts, Iron on Vinyl for Cricut &amp; Cameo - Easy to Cut &amp; Weed for Heat Vinyl Design (White)</v>
      </c>
      <c r="O119" t="s">
        <v>1443</v>
      </c>
      <c r="P119" t="str">
        <f>O119</f>
        <v xml:space="preserve">    "productDetails": "About this item                   Fabric     【EASY TO CUT WEED TRANSFER】Our premium quality heat transfer vinyl will save time which you may waste on each image or letter, because you can cut and weed easily through the designs just right. The iron on vinyl is sensitive to temperature and pressure, which can be heat transferred to any t-shirt easily. Before cutting, make sure the blade is clean and sharp, so that your design can be cut well and weeding can be done better     【GREAT STICKINESS】Our htv vinyl rolls is pretty sticky, they adhere to the fabric seamlessly and has held up well in the wash without fading, peeling and crack. When ironing, please pay attention to the various parameters of ironing so that the ironing effect will be better. &lt;300℉ -320℉, Mid-pressure 5-8 kg, 10s-15s&gt; After cooling for 1-2 minutes Peel off afterwards Your designs of our white heat transfer vinyl will keep the same color and can't come off even after repeated washing cycles     【USE WIDELY &amp; SAVE TO WEAR】Your shirt, tote bags, sportswear, aprons, hat and pillow, which use our white htv, make you stand out from the crowd. Heat transfer vinyl is suitable for athletic mesh fabrics, Cotton, polyester and cotton blend, lycra/spandex, textiles etc. Our htv vinyl materials are SGS certified and are safe to wear     【12 INCH x 8 FEET】HTVRONT htv vinyl rolls are easy and convenient to cut into different sizes of art designs or logos or letters and perfect for 12''x12\" and 12''x24\" cutting mats. Our iron on vinyl are compatible for all cutter machines     【PERSONALIZE GIFT &amp; CUSTOM MADE】Perfect choice for Christmas, Halloween and anniversaries gift to your family or lover. I mean, who doesn’t love a fun new t-shirt? And with our heat transfer vinyl, you can easily customize it to be something personal that they will love. If you are not satisfied with our htv vinyl, please feel free to contact us       \n                            ›  See more product details",</v>
      </c>
      <c r="AO119" t="s">
        <v>177</v>
      </c>
    </row>
    <row r="120" spans="1:41">
      <c r="A120" t="s">
        <v>1258</v>
      </c>
      <c r="B120" t="str">
        <f t="shared" ref="B120" si="114">MID(A120, FIND("amazon.com/", A120) + LEN("amazon.com/"), LEN(A120) - FIND("amazon.com/", A120) - LEN("amazon.com/")-1)</f>
        <v>HTVRONT-Vinyl-Rolls-Heat-Transfer</v>
      </c>
      <c r="E120" t="str">
        <f t="shared" ref="E120:E121" si="115">J120</f>
        <v>&lt;/div&gt;</v>
      </c>
      <c r="J120" t="s">
        <v>111</v>
      </c>
      <c r="N120" t="str">
        <f t="shared" si="111"/>
        <v>HTVRONT-Vinyl-Rolls-Heat-Transfer</v>
      </c>
      <c r="O120" t="s">
        <v>1444</v>
      </c>
      <c r="P120" t="str">
        <f>O120</f>
        <v xml:space="preserve">    "customerReviews": "&lt;img src=\"https://c.media-amazon.com/images/S/amazon-avatars-global/default.png\"/&gt;Jordan Trumpie5.0 out of 5 stars\n\n\n\n\n\n\n\n  \n  \n    Amazing value. can't find this price anywhere\n  \nReviewed in the United States on August 12, 2023Color: A-WhiteSize: 12\" x 8 FTVerified Purchase\n\n\n\n\n\n\n\n  \n  \n    I am absolutely thrilled with the HTVRONT HTV Vinyl Rolls Heat Transfer Vinyl in White! As a crafting enthusiast, this vinyl has quickly become my go-to choice for adding personalized and creative designs to various fabric items.The ease of use of this heat transfer vinyl is unparalleled. Cutting and weeding designs has never been smoother, saving me valuable time and ensuring that my projects come out just right. The sensitivity to temperature and pressure allows for effortless heat transfer onto any fabric, resulting in professional-looking designs on every t-shirt or fabric piece.One of the standout features of this vinyl is its exceptional stickiness. Once applied, it adheres seamlessly to the fabric and maintains its integrity even after repeated washes. I've been pleasantly surprised by how well it has held up, with no fading, peeling, or cracking. The designs I've created using this white heat transfer vinyl remain vibrant and durable, making my creations truly long-lasting.The versatility of this vinyl is impressive. From shirts and tote bags to sportswear, aprons, hats, and even pillows, the possibilities are endless. The compatibility with various fabric types, including athletic mesh fabrics, cotton, polyester blends, and more, makes it a versatile choice for a wide range of projects.The size of the HTVRONT HTV Vinyl Rolls is convenient for a variety of cutting mats, making it easy to create different sizes of art designs, logos, or letters. Whether I'm working with a 12x12\" or 12x24\" cutting mat, this vinyl performs flawlessly and consistently.Furthermore, this vinyl is not only user-friendly but also eco-friendly. The SGS certification ensures its safety for wear, giving me peace of mind when using it on clothing and accessories.The personalization possibilities with this vinyl are endless, making it an excellent choice for creating unique gifts for special occasions. Whether it's Christmas, Halloween, anniversaries, or just a thoughtful gesture, custom-made items using this heat transfer vinyl add a personal touch that everyone will appreciate.In the rare event that any issues arise, I appreciate the willingness of HTVRONT to address concerns promptly and effectively.In conclusion, the HTVRONT HTV Vinyl Rolls Heat Transfer Vinyl in White has become an essential tool in my crafting endeavors. Its ease of use, exceptional stickiness, and versatility make it a top-notch choice for anyone looking to create personalized fabric designs. I wholeheartedly recommend this vinyl to fellow crafters and DIY enthusiasts.\n  \nRead more\n  28 people found this helpful\n    \n          \n              \n                  Helpful\n              \n          \n      Sending feedback...Thank you for your feedback.Sorry, we failed to record your vote. Please try again\n        Report\n  &lt;img src=\"https://c.media-amazon.com/images/S/amazon-avatars-global/default.png\"/&gt;Angella jensen5.0 out of 5 stars\n\n\n\n\n\n\n\n  \n  \n    Easy weeding\n  \nReviewed in the United States on July 23, 2024Color: A-BlackSize: 12\" x 8 FTVerified Purchase\n\n\n\n\n\n\n\n  \n  \n    This is my go to vinyl! It never disappoints, it’s easy to weed and sticks perfectly to anything. Great for beginners as well. My daughter loves using it to make small things for herself.\n  \nRead more\n  \n    \n          \n              \n                  Helpful\n              \n          \n      Sending feedback...Thank you for your feedback.Sorry, we failed to record your vote. Please try again\n        Report\n  &lt;img src=\"https://c.media-amazon.com/images/S/amazon-avatars-global/default.png\"/&gt;Angela5.0 out of 5 stars\n\n\n\n\n\n\n\n  \n  \n    May be one of my new favs for HTV\n  \nReviewed in the United States on June 25, 2024Color: A-GoldSize: 12\" x 8 FTVerified Purchase\n\n\n\n\n\n\n\n  \n  \n    Excellent value for the amount of vinyl you receive. I was skeptical at first because it felt so thin, but it cut very well and was very easy to weed. It doesn't need a lot of pressure and works well with a hot peel as well. I was in a hurry making the shirts I needed this for, and they turned out AWESOME!!!! Everyone loved them and still wears their shirts!\n  \nRead more\n  3 people found this helpful\n    \n          \n              \n                  Helpful\n              \n          \n      Sending feedback...Thank you for your feedback.Sorry, we failed to record your vote. Please try again\n        Report\n  &lt;img src=\"https://c.media-amazon.com/images/S/amazon-avatars-global/default.png\"/&gt;HM5.0 out of 5 stars\n\n\n\n\n\n\n\n  \n  \n    Perfect gold but hard to weed\n  \nReviewed in the United States on July 27, 2024Color: A-GoldSize: 12\" x 8 FTVerified Purchase\n\n\n\n\n\n\n\n  \n  \n    The perfect color gold that has a little shimmer to it. I unfortunately did return it though because it was difficult to weed\n  \nRead more\n  \n    \n          \n              \n                  Helpful\n              \n          \n      Sending feedback...Thank you for your feedback.Sorry, we failed to record your vote. Please try again\n        Report\n  &lt;img src=\"https://c.media-amazon.com/images/S/amazon-avatars-global/c96595c8-561e-4687-8a29-f6ce051b24ef._CR62%2C0%2C375%2C375_SX460_.jpg\"/&gt;ohblahdi4.0 out of 5 stars\n\n\n\n\n\n\n\n  \n  \n    Easy to cut and weed, adhered well, holding up through repeated washings\n  \nReviewed in the United States on August 13, 2024Color: A-BlackSize: 12\" x 8 FTVerified Purchase\n\n\n\n\n\n\n\n  \n  \n    I used this HTVRont black heat transfer vinyl to make a work t-shirt for hubby. The vinyl cut well on the Cricut maker, it was easy to weed out, and it adhered well using my usual heat press settings for HTV. The shirt has been through several washings and the dryer now and this vinyl is holding up well so far.\n  \nRead more\n  One person found this helpful\n    \n          \n              \n                  Helpful\n              \n          \n      Sending feedback...Thank you for your feedback.Sorry, we failed to record your vote. Please try again\n        Report\n  &lt;img src=\"https://c.media-amazon.com/images/S/amazon-avatars-global/default.png\"/&gt;Heather5.0 out of 5 stars\n\n\n\n\n\n\n\n  \n  \n    Love the look but check your settings\n  \nReviewed in the United States on July 18, 2024Color: A-GoldSize: 12\" x 8 FTVerified Purchase\n\n\n\n\n\n\n\n  \n  \n    I love the way this looks. I have it in rainbow and gold and it's beautiful. Easy to apply but I've had issues cutting it.Before you buy:this is textured so you're not going to get a smooth surface so, if you're sensitive to that, keep that in mind.This material is pretty thick so you'll need to change your default settings depending on your machine. I suggest doing at least two passes over it to make sure everything is cut. I've had several issues with this but the stuff I've used this for is very delicate (lots of fine lines) so definitely test your settings before use. I ended up having to go a lot deeper and with three passes to get a reliable cutThe rainbow really only works on a light shirt because the range of colors.\n  \nRead more\n  2 people found this helpful\n    \n          \n              \n                  Helpful\n              \n          \n      Sending feedback...Thank you for your feedback.Sorry, we failed to record your vote. Please try again\n        Report\n  &lt;img src=\"https://c.media-amazon.com/images/S/amazon-avatars-global/default.png\"/&gt;J. Lee5.0 out of 5 stars\n\n\n\n\n\n\n\n  \n  \n    Glow in the dark HTV *can* be used for sublimation!\n  \nReviewed in the United States on July 22, 2024Verified Purchase\n\n\n\n\n\n\n\n  \n  \n    This review is for HTVront Glow in the Dark HTV specifically (since it looks like the reviews can migrate to different products on Amazon).This particular HTV *can* be used for sublimation!I did the initial press for 15 seconds at 285F as recommended, then did a cool peel.I placed a sublimation print on top, and pressed for 45 sec at 385F.The paper ends up sticking horribly to the HTV, but when it cooled down, I was able to use cold water to get the paper off in chunks. I suppose the other alternative is also to wait 24 hours for it to settle, and then put this in the washing machine.\n  \nRead more\n\n\n\n\n\n\n\n\n\n\n\n \n  \t\t \n\n\n\n\n    \n        \n        \n            \n        \n            \n        \n        \n            \n            \n        \n        \n            \n            \n        \n    \n    \n        \n\n            \n                &lt;img src=\"https://c.media-amazon.com/images/S/amazon-avatars-global/default.png\"/&gt;J. Lee\n            \n\n            5.0 out of 5 stars\n            \n                Glow in the dark HTV *can* be used for sublimation!\n            \n            \n            \n                \n                    \n                        \n                        \n                            \n                                \n                                \n                                    Reviewed in the United States on July 22, 2024\n                                \n                            \n                        \n                    \n                \n            \n        \n        \n            This review is for HTVront Glow in the Dark HTV specifically (since it looks like the reviews can migrate to different products on Amazon).This particular HTV *can* be used for sublimation!I did the initial press for 15 seconds at 285F as recommended, then did a cool peel.I placed a sublimation print on top, and pressed for 45 sec at 385F.The paper ends up sticking horribly to the HTV, but when it cooled down, I was able to use cold water to get the paper off in chunks. I suppose the other alternative is also to wait 24 hours for it to settle, and then put this in the washing machine.\n        \n        \n            \n                Images in this review\n            \n            \n                \n                    \n                        \n                    \n                        \n                    \n                \n            \n        \n    \n        \n    \n\n\n\n\n\n   function toggleSeeAllView() {\n       P.when('A', 'cr-image-popover-controller').execute(function(A, imagePopoverController) {\n          imagePopoverController.toggleSeeAllView(true);\n       });\n   }\n\n\n       &lt;img alt=\"Customer image\" src=\"https://c.media-amazon.com/images/I/81EpuwUfUUL._SY88.jpg\" height=\"88\" width=\"100%\"/&gt;&lt;img alt=\"Customer image\" src=\"https://c.media-amazon.com/images/I/81n8pBJG6rL._SY88.jpg\" height=\"88\" width=\"100%\"/&gt;\n\n        P.when('A', 'cr-image-popover-controller').execute(function(A, imagePopoverController) {\n          A.on(\"a:popover:beforeShow:RGYIESYF46FFX_gallerySection_main\", function(data) {\n            imagePopoverController.initImagePopover(\"RGYIESYF46FFX\", \"[https://c.media-amazon.com/images/I/81EpuwUfUUL.jpg, https://c.media-amazon.com/images/I/81n8pBJG6rL.jpg]\", data);\n          });\n        });\n    \n\n  \n    \n          \n              \n                  Helpful\n              \n          \n      Sending feedback...Thank you for your feedback.Sorry, we failed to record your vote. Please try again\n        Report\n  &lt;img src=\"https://c.media-amazon.com/images/S/amazon-avatars-global/default.png\"/&gt;Monique Tyler5.0 out of 5 stars\n\n\n\n\n\n\n\n  \n  \n    Htvront is worth the purchase\n  \nReviewed in the United States on August 3, 2024Color: A-Rose GoldSize: 12\" x 8 FTVerified Purchase\n\n\n\n\n\n\n\n  \n  \n    Love this htv always fine the color needed at a great price thanks htv\n  \nRead more\n  \n    \n          \n              \n                  Helpful\n              \n          \n      Sending feedback...Thank you for your feedback.Sorry, we failed to record your vote. Please try again\n        Report",</v>
      </c>
      <c r="AO120" t="s">
        <v>338</v>
      </c>
    </row>
    <row r="121" spans="1:41">
      <c r="A121" t="s">
        <v>1259</v>
      </c>
      <c r="E121" t="str">
        <f t="shared" si="115"/>
        <v>&lt;/a&gt;</v>
      </c>
      <c r="J121" t="s">
        <v>112</v>
      </c>
      <c r="N121" t="str">
        <f t="shared" ref="N121" si="116">MID(A121, FIND("https://", A121), FIND("?psc=", A121) - FIND("https://", A121) + LEN("?psc=") - 1)</f>
        <v>https://www.amazon.com/HTVRONT-Vinyl-Rolls-Heat-Transfer/dp/B089ZVY1L1/ref=zg_bs_g_arts-crafts_d_sccl_13/133-8364463-3604600?psc</v>
      </c>
      <c r="O121" t="s">
        <v>1445</v>
      </c>
      <c r="P121" t="str">
        <f>MID(O121, FIND("https://", O121), LEN(O121) - FIND("https://", O121) )</f>
        <v>https://www.amazon.com/HTVRONT-Vinyl-Rolls-Heat-Transfer/dp/B089ZVY1L1?th=1&amp;linkCode=ll1&amp;tag=dividy-20&amp;linkId=54e14bc2240078a2e80d6412f58e159e&amp;language=en_US&amp;ref_=as_li_ss_tl</v>
      </c>
      <c r="AO121" t="s">
        <v>179</v>
      </c>
    </row>
    <row r="122" spans="1:41">
      <c r="A122" t="s">
        <v>136</v>
      </c>
      <c r="O122" t="s">
        <v>162</v>
      </c>
    </row>
    <row r="123" spans="1:41">
      <c r="A123" t="s">
        <v>135</v>
      </c>
      <c r="E123" t="str">
        <f t="shared" ref="E123" si="117">J123&amp;$B$37&amp;B126&amp;K123</f>
        <v>&lt;a href="/Arts_Crafts_and_Sewing1/Apple-Barrel-Acrylic-Assorted-Colors"&gt;&lt;div class="product-card"&gt;</v>
      </c>
      <c r="J123" t="s">
        <v>146</v>
      </c>
      <c r="K123" t="s">
        <v>145</v>
      </c>
      <c r="O123" s="7"/>
      <c r="AO123" t="s">
        <v>339</v>
      </c>
    </row>
    <row r="124" spans="1:41">
      <c r="A124" t="s">
        <v>1260</v>
      </c>
      <c r="B124" t="str">
        <f t="shared" ref="B124" si="118">MID(A124, FIND("https://", A124), IFERROR(FIND(".jpg", A124), FIND(".png", A124)) - FIND("https://", A124) + 4)</f>
        <v>https://c.media-amazon.com/images/I/51nN0mGmGzL._AC_UL600_SR600,400_.jpg</v>
      </c>
      <c r="E124" t="str">
        <f t="shared" ref="E124" si="119">J124&amp;B124&amp;K124&amp;B125&amp;L124</f>
        <v>&lt;img src="https://c.media-amazon.com/images/I/51nN0mGmGzL._AC_UL600_SR600,400_.jpg" alt="Apple Barrel Acrylic Paint in Assorted Colors (8 Ounce), 20403 White" class="product-image"&gt;</v>
      </c>
      <c r="J124" t="s">
        <v>140</v>
      </c>
      <c r="K124" t="s">
        <v>141</v>
      </c>
      <c r="L124" t="s">
        <v>142</v>
      </c>
      <c r="N124" t="str">
        <f t="shared" ref="N124:N126" si="120">B124</f>
        <v>https://c.media-amazon.com/images/I/51nN0mGmGzL._AC_UL600_SR600,400_.jpg</v>
      </c>
      <c r="O124" t="s">
        <v>341</v>
      </c>
      <c r="AO124" t="s">
        <v>340</v>
      </c>
    </row>
    <row r="125" spans="1:41">
      <c r="A125" t="s">
        <v>1261</v>
      </c>
      <c r="B125" t="str">
        <f t="shared" ref="B125" si="121">MID(A125, FIND("""", A125, FIND("name"":", A125)) + 4, LEN(A125) - FIND("""", A125, FIND("name"":", A125)) - 5)</f>
        <v>Apple Barrel Acrylic Paint in Assorted Colors (8 Ounce), 20403 White</v>
      </c>
      <c r="E125" t="str">
        <f t="shared" ref="E125" si="122">J125&amp;B125&amp;K125</f>
        <v>&lt;h3 class="product-title"&gt;Apple Barrel Acrylic Paint in Assorted Colors (8 Ounce), 20403 White&lt;/h3&gt;</v>
      </c>
      <c r="J125" t="s">
        <v>144</v>
      </c>
      <c r="K125" t="s">
        <v>143</v>
      </c>
      <c r="N125" t="str">
        <f t="shared" si="120"/>
        <v>Apple Barrel Acrylic Paint in Assorted Colors (8 Ounce), 20403 White</v>
      </c>
      <c r="O125" t="s">
        <v>1446</v>
      </c>
      <c r="P125" t="str">
        <f>O125</f>
        <v xml:space="preserve">    "productDetails": "About this item                   CONVENIENT SIZE - This Apple Barrel Acrylic Paint comes in a versatile 8 oz size that is great for basecoating, stenciling, and so much more     FUN FINISH - This brilliant acrylic paint dries to a matte finish - perfect for a variety of arts and crafts!     BRIGHT COLOR - Grab your acrylic paint brushes and add this fun, bright acrylic paint to all your DIY projects     USE ON MULTIPLE SURFACES - Use Apple Barrel Acrylic Paint on a variety of surfaces such as wood, paper, canvas, Styrofoam, paper mache, and so much more     EASY CLEAN UP - Clean up is easy with this acrylic paint! Simply clean up while wet with soap and water     MANUFACTURING - We proudly manufacture Apple Barrel Acrylic Paint and Acrylic Paint Sets in the USA     FORMULA - Apple Barrel is a non-toxic and water-based formula, great for crafting with all ages. Expand your art supplies with this fun brand!       \n                          ›  See more product details",</v>
      </c>
      <c r="AO125" t="s">
        <v>180</v>
      </c>
    </row>
    <row r="126" spans="1:41">
      <c r="A126" t="s">
        <v>1214</v>
      </c>
      <c r="B126" t="str">
        <f t="shared" ref="B126" si="123">MID(A126, FIND("amazon.com/", A126) + LEN("amazon.com/"), LEN(A126) - FIND("amazon.com/", A126) - LEN("amazon.com/")-1)</f>
        <v>Apple-Barrel-Acrylic-Assorted-Colors</v>
      </c>
      <c r="E126" t="str">
        <f t="shared" ref="E126:E127" si="124">J126</f>
        <v>&lt;/div&gt;</v>
      </c>
      <c r="J126" t="s">
        <v>111</v>
      </c>
      <c r="N126" t="str">
        <f t="shared" si="120"/>
        <v>Apple-Barrel-Acrylic-Assorted-Colors</v>
      </c>
      <c r="O126" t="s">
        <v>1447</v>
      </c>
      <c r="P126" t="str">
        <f>O126</f>
        <v xml:space="preserve">    "customerReviews": "&lt;img src=\"https://c.media-amazon.com/images/S/amazon-avatars-global/default.png\"/&gt;Gorgeous G5.0 out of 5 stars\n\n\n\n\n\n\n\n  \n  \n    Great product at a great price\n  \nReviewed in the United States on August 12, 2024Color: WhiteVerified Purchase\n\n\n\n\n\n\n\n  \n  \n    I use a lot of white paint when I'm creating my pieces, so it's naturally important to have a lot of white paint available. This Apple Barrel product is a lifesaver! It is very economical, lasts longer than most other available brands. I find the consistency pretty good. It dries fast and is a good cover if you need to repaint. Works well for mixing purposes. The color is great too. It's quite easy to use because of the squeeze top so nothing gets wasted.\n  \nRead more\n  2 people found this helpful\n    \n          \n              \n                  Helpful\n              \n          \n      Sending feedback...Thank you for your feedback.Sorry, we failed to record your vote. Please try again\n        Report\n  &lt;img src=\"https://c.media-amazon.com/images/S/amazon-avatars-global/default.png\"/&gt;Vanessa Kunst5.0 out of 5 stars\n\n\n\n\n\n\n\n  \n  \n    Great Product\n  \nReviewed in the United States on July 25, 2024Color: WhiteVerified Purchase\n\n\n\n\n\n\n\n  \n  \n    This paint is so cheap and so good! I used it to paint a few wood pieces while creating wedding signage and I loved it. You can cover a large area with a small amount of paint and it doesn't chip easily and it is not too watery. I am always looking for a good white acrylic paint for various projects, and this one is great. I highly recommend\n  \nRead more\n\n\n\n\n\n\n\n\n\n\n\n \n  \t\t \n\n\n\n\n    \n        \n        \n            \n        \n            \n        \n        \n            \n            \n        \n        \n            \n            \n        \n    \n    \n        \n\n            \n                &lt;img src=\"https://c.media-amazon.com/images/S/amazon-avatars-global/default.png\"/&gt;Vanessa Kunst\n            \n\n            5.0 out of 5 stars\n            \n                Great Product\n            \n            \n            \n                \n                    \n                        \n                        \n                            \n                                \n                                \n                                    Reviewed in the United States on July 25, 2024\n                                \n                            \n                        \n                    \n                \n            \n        \n        \n            This paint is so cheap and so good! I used it to paint a few wood pieces while creating wedding signage and I loved it. You can cover a large area with a small amount of paint and it doesn't chip easily and it is not too watery. I am always looking for a good white acrylic paint for various projects, and this one is great. I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src=\"https://c.media-amazon.com/images/I/71CBl2zfYkL._SY88.jpg\" height=\"88\" width=\"100%\"/&gt;\n\n        P.when('A', 'cr-image-popover-controller').execute(function(A, imagePopoverController) {\n          A.on(\"a:popover:beforeShow:R3CSEBYFXKCZ5T_gallerySection_main\", function(data) {\n            imagePopoverController.initImagePopover(\"R3CSEBYFXKCZ5T\", \"[https://c.media-amazon.com/images/I/71CBl2zfYkL.jpg]\", data);\n          });\n        });\n    \n\n  One person found this helpful\n    \n          \n              \n                  Helpful\n              \n          \n      Sending feedback...Thank you for your feedback.Sorry, we failed to record your vote. Please try again\n        Report\n  &lt;img src=\"https://c.media-amazon.com/images/S/amazon-avatars-global/default.png\"/&gt;LivinTheLife5.0 out of 5 stars\n\n\n\n\n\n\n\n  \n  \n    Perfect matte paint\n  \nReviewed in the United States on July 19, 2024Color: WhiteVerified Purchase\n\n\n\n\n\n\n\n  \n  \n    This is a matte paint and I use it all the time.  It is a true white and does well lightening other colors.  It claims to dry in 30 minutes, but you can use less time if needed.  The texture is very smooth and it’s easy to use if you keep the cap clean and unclogged.\n  \nRead more\n  \n    \n          \n              \n                  Helpful\n              \n          \n      Sending feedback...Thank you for your feedback.Sorry, we failed to record your vote. Please try again\n        Report\n  &lt;img src=\"https://c.media-amazon.com/images/S/amazon-avatars-global/default.png\"/&gt;Dottie5.0 out of 5 stars\n\n\n\n\n\n\n\n  \n  \n    Apple barrel is the BEST!\n  \nReviewed in the United States on September 1, 2024Color: WhiteVerified Purchase\n\n\n\n\n\n\n\n  \n  \n    I am a crafter and I LOVE this paint product.  The colors are great, easy cleanup and they cover well.  Paint little feet and push onto black paper for cute ghosts!\n  \nRead more\n  \n    \n          \n              \n                  Helpful\n              \n          \n      Sending feedback...Thank you for your feedback.Sorry, we failed to record your vote. Please try again\n        Report\n  &lt;img src=\"https://c.media-amazon.com/images/S/amazon-avatars-global/default.png\"/&gt;mikebirch5.0 out of 5 stars\n\n\n\n\n\n\n\n  \n  \n    Good value\n  \nReviewed in the United States on July 18, 2024Color: WhiteVerified Purchase\n\n\n\n\n\n\n\n  \n  \n    I have found the consistency of the Apple Barrel paints to be spot on.  Thick enough to add water or thinners for visual effects, yet thin enough to use straight out of the bottle for using on my gourds as is.  The colors are vibrant and as shown in ad.  Would recommend to others.\n  \nRead more\n  \n    \n          \n              \n                  Helpful\n              \n          \n      Sending feedback...Thank you for your feedback.Sorry, we failed to record your vote. Please try again\n        Report\n  &lt;img src=\"https://c.media-amazon.com/images/S/amazon-avatars-global/default.png\"/&gt;KERRIE A HARWOOD4.0 out of 5 stars\n\n\n\n\n\n\n\n  \n  \n    Good product\n  \nReviewed in the United States on July 2, 2024Color: WhiteVerified Purchase\n\n\n\n\n\n\n\n  \n  \n    It's a true white and dries true. It tends to dry faster than I like. Applies very smooth which I like.\n  \nRead more\n  \n    \n          \n              \n                  Helpful\n              \n          \n      Sending feedback...Thank you for your feedback.Sorry, we failed to record your vote. Please try again\n        Report\n  &lt;img src=\"https://c.media-amazon.com/images/S/amazon-avatars-global/default.png\"/&gt;Loretta S.5.0 out of 5 stars\n\n\n\n\n\n\n\n  \n  \n    Great product!\n  \nReviewed in the United States on August 24, 2024Color: WhiteVerified Purchase\n\n\n\n\n\n\n\n  \n  \n    I have been purchasing these from the same Amazon vendor for a few years now. Quality acrylics and fast delivery with great prices.\n  \nRead more\n  \n    \n          \n              \n                  Helpful\n              \n          \n      Sending feedback...Thank you for your feedback.Sorry, we failed to record your vote. Please try again\n        Report\n  &lt;img src=\"https://c.media-amazon.com/images/S/amazon-avatars-global/default.png\"/&gt;Erin5.0 out of 5 stars\n\n\n\n\n\n\n\n  \n  \n    Fast drying!\n  \nReviewed in the United States on August 19, 2024Color: WhiteVerified Purchase\n\n\n\n\n\n\n\n  \n  \n    Works great!\n  \nRead more\n\n\n\n\n\n\n\n\n\n\n\n \n  \t\t \n\n\n\n\n    \n        \n        \n            \n        \n            \n        \n        \n            \n            \n        \n        \n            \n            \n        \n    \n    \n        \n\n            \n                &lt;img src=\"https://c.media-amazon.com/images/S/amazon-avatars-global/default.png\"/&gt;Erin\n            \n\n            5.0 out of 5 stars\n            \n                Fast drying!\n            \n            \n            \n                \n                    \n                        \n                        \n                            \n                                \n                                \n                                    Reviewed in the United States on August 19, 2024\n                                \n                            \n                        \n                    \n                \n            \n        \n        \n            Works great!\n        \n        \n            \n                Images in this review\n            \n            \n                \n                    \n                        \n                    \n                \n            \n        \n    \n        \n    \n\n\n\n\n\n   function toggleSeeAllView() {\n       P.when('A', 'cr-image-popover-controller').execute(function(A, imagePopoverController) {\n          imagePopoverController.toggleSeeAllView(true);\n       });\n   }\n\n\n       &lt;img alt=\"Customer image\" src=\"https://c.media-amazon.com/images/I/91DUKfnv7uL._SY88.jpg\" height=\"88\" width=\"100%\"/&gt;\n\n        P.when('A', 'cr-image-popover-controller').execute(function(A, imagePopoverController) {\n          A.on(\"a:popover:beforeShow:R27U2X8KFM32MU_gallerySection_main\", function(data) {\n            imagePopoverController.initImagePopover(\"R27U2X8KFM32MU\", \"[https://c.media-amazon.com/images/I/91DUKfnv7uL.jpg]\", data);\n          });\n        });\n    \n\n  \n    \n          \n              \n                  Helpful\n              \n          \n      Sending feedback...Thank you for your feedback.Sorry, we failed to record your vote. Please try again\n        Report",</v>
      </c>
      <c r="AO126" t="s">
        <v>181</v>
      </c>
    </row>
    <row r="127" spans="1:41">
      <c r="A127" t="s">
        <v>1262</v>
      </c>
      <c r="E127" t="str">
        <f t="shared" si="124"/>
        <v>&lt;/a&gt;</v>
      </c>
      <c r="J127" t="s">
        <v>112</v>
      </c>
      <c r="N127" t="str">
        <f t="shared" ref="N127" si="125">MID(A127, FIND("https://", A127), FIND("?psc=", A127) - FIND("https://", A127) + LEN("?psc=") - 1)</f>
        <v>https://www.amazon.com/Apple-Barrel-Acrylic-Assorted-Colors/dp/B0018NBVKQ/ref=zg_bs_g_arts-crafts_d_sccl_14/133-8364463-3604600?psc</v>
      </c>
      <c r="O127" t="s">
        <v>1448</v>
      </c>
      <c r="P127" t="str">
        <f>MID(O127, FIND("https://", O127), LEN(O127) - FIND("https://", O127) )</f>
        <v>https://www.amazon.com/Apple-Barrel-Acrylic-Assorted-Colors/dp/B0018NBVKQ?th=1&amp;linkCode=ll1&amp;tag=dividy-20&amp;linkId=b3c6a6c3d8abb5a5e835bb1410619545&amp;language=en_US&amp;ref_=as_li_ss_tl</v>
      </c>
    </row>
    <row r="128" spans="1:41">
      <c r="A128" t="s">
        <v>136</v>
      </c>
      <c r="O128" t="s">
        <v>162</v>
      </c>
    </row>
    <row r="129" spans="1:16">
      <c r="A129" t="s">
        <v>135</v>
      </c>
      <c r="E129" t="str">
        <f t="shared" ref="E129" si="126">J129&amp;$B$37&amp;B132&amp;K129</f>
        <v>&lt;a href="/Arts_Crafts_and_Sewing1/Bracelet-Gionlion-Polymer-Bracelets-Necklace"&gt;&lt;div class="product-card"&gt;</v>
      </c>
      <c r="J129" t="s">
        <v>146</v>
      </c>
      <c r="K129" t="s">
        <v>145</v>
      </c>
      <c r="O129" s="7"/>
    </row>
    <row r="130" spans="1:16">
      <c r="A130" t="s">
        <v>1263</v>
      </c>
      <c r="B130" t="str">
        <f t="shared" ref="B130" si="127">MID(A130, FIND("https://", A130), IFERROR(FIND(".jpg", A130), FIND(".png", A130)) - FIND("https://", A130) + 4)</f>
        <v>https://c.media-amazon.com/images/I/819HZrh0cIL._AC_UL600_SR600,400_.jpg</v>
      </c>
      <c r="E130" t="str">
        <f t="shared" ref="E130" si="128">J130&amp;B130&amp;K130&amp;B131&amp;L130</f>
        <v>&lt;img src="https://c.media-amazon.com/images/I/819HZrh0cIL._AC_UL600_SR600,400_.jpg" alt="Gionlion 6000 Clay Beads Bracelet Making Kit, 24 Colors Flat Preppy Beads for Friendship Bracelets, Polymer Clay Beads with Charms for Jewelry Making, Crafts Gifts for Girls Ages 6-12" class="product-image"&gt;</v>
      </c>
      <c r="J130" t="s">
        <v>140</v>
      </c>
      <c r="K130" t="s">
        <v>141</v>
      </c>
      <c r="L130" t="s">
        <v>142</v>
      </c>
      <c r="N130" t="str">
        <f t="shared" ref="N130:N132" si="129">B130</f>
        <v>https://c.media-amazon.com/images/I/819HZrh0cIL._AC_UL600_SR600,400_.jpg</v>
      </c>
      <c r="O130" t="s">
        <v>341</v>
      </c>
    </row>
    <row r="131" spans="1:16">
      <c r="A131" t="s">
        <v>1264</v>
      </c>
      <c r="B131" t="str">
        <f t="shared" ref="B131" si="130">MID(A131, FIND("""", A131, FIND("name"":", A131)) + 4, LEN(A131) - FIND("""", A131, FIND("name"":", A131)) - 5)</f>
        <v>Gionlion 6000 Clay Beads Bracelet Making Kit, 24 Colors Flat Preppy Beads for Friendship Bracelets, Polymer Clay Beads with Charms for Jewelry Making, Crafts Gifts for Girls Ages 6-12</v>
      </c>
      <c r="E131" t="str">
        <f t="shared" ref="E131" si="131">J131&amp;B131&amp;K131</f>
        <v>&lt;h3 class="product-title"&gt;Gionlion 6000 Clay Beads Bracelet Making Kit, 24 Colors Flat Preppy Beads for Friendship Bracelets, Polymer Clay Beads with Charms for Jewelry Making, Crafts Gifts for Girls Ages 6-12&lt;/h3&gt;</v>
      </c>
      <c r="J131" t="s">
        <v>144</v>
      </c>
      <c r="K131" t="s">
        <v>143</v>
      </c>
      <c r="N131" t="str">
        <f t="shared" si="129"/>
        <v>Gionlion 6000 Clay Beads Bracelet Making Kit, 24 Colors Flat Preppy Beads for Friendship Bracelets, Polymer Clay Beads with Charms for Jewelry Making, Crafts Gifts for Girls Ages 6-12</v>
      </c>
      <c r="O131" t="s">
        <v>1449</v>
      </c>
      <c r="P131" t="str">
        <f>O131</f>
        <v xml:space="preserve">    "productDetails": "About this item                   ALL YOU NEED INCLUDED - A must for jewelry making lover. A box of about 5520pcs flat polymer clay beads in 24 colors and 550pcs charms kit( contains random letter beads, smile beads, colorful heart beads, shells, pendants, jump rings, lobster clasp, etc.), 2 roll of 5 meters elastic strings, a scissors, to meet all your needs for bracelets making &amp; jewelry making     VIBRANT COLORS - Polymer clay beads in 24 bright colors meet your requirements of colorful DIY objects. You can make bracelets with mixed polymer clay heishi beads and your favorite pendants. We prepare all you need. You can make a charm vivid bracelet/ necklace/ earring easily. Imagination is more inportant than skills here for bracelet jewelry making     PREMIUM QUALITY, SAFE TO USE - Beads are made of polymer clay, strong plasticity, and durability. The diameter of clay heishi beads is 6mm with a 2mm hole and thickness is 1mm. The clay beads for bracelets are lightweight, not easy ro fade, comfortable to wear when you wear it at the beach or pool     POLYMER CLAY BEADS WIDE USE - Perfect size for DIY crafts like jewelry making, bracelets, necklaces, earrings, anklets, keychains, and any ornaments. It’s an ideal gift adding some decorations for your daughter, granddaughter, sister, besties. A meaningful and cheerful gift choice for birthdays, Valentine's Day, Mother's Day, Christmas, Thanksgiving Day, etc     TEEN GIRLS GIFTS TRENDY STUFF - It’s time to bring this trendy gifts home to surprise your girls. This friendship bracelets kit not only to enhances girls crafts skills but also a way to enjoy the fun of sharing and self-expression. An excellent crafts gift for girls crafts projects party     VERIFIED BY TRANSPARENCY - We strictly control the quality of the beads to ensure that you can receive the beads without defects. We appreciate all age bracelet making crafts enthusiasts       \n                            ›  See more product details",</v>
      </c>
    </row>
    <row r="132" spans="1:16">
      <c r="A132" t="s">
        <v>1265</v>
      </c>
      <c r="B132" t="str">
        <f t="shared" ref="B132" si="132">MID(A132, FIND("amazon.com/", A132) + LEN("amazon.com/"), LEN(A132) - FIND("amazon.com/", A132) - LEN("amazon.com/")-1)</f>
        <v>Bracelet-Gionlion-Polymer-Bracelets-Necklace</v>
      </c>
      <c r="E132" t="str">
        <f t="shared" ref="E132:E133" si="133">J132</f>
        <v>&lt;/div&gt;</v>
      </c>
      <c r="J132" t="s">
        <v>111</v>
      </c>
      <c r="N132" t="str">
        <f t="shared" si="129"/>
        <v>Bracelet-Gionlion-Polymer-Bracelets-Necklace</v>
      </c>
      <c r="O132" t="s">
        <v>1450</v>
      </c>
      <c r="P132" t="str">
        <f>O132</f>
        <v xml:space="preserve">    "customerReviews": "&lt;img src=\"https://c.media-amazon.com/images/S/amazon-avatars-global/default.png\"/&gt;Ella5.0 out of 5 stars\n\n\n\n\n\n\n\n  \n  \n    So cute!\n  \nReviewed in the United States on August 6, 2024Color: 24 colorsVerified Purchase\n\n\n\n\n\n\n\n  \n  \n    Great for the price and comes with a variety of beads and charms. It’s lasted me for a while and can make a broad assortment of jewelry with different colors and styles. Colors match the picture.\n  \nRead more\n  \n    \n          \n              \n                  Helpful\n              \n          \n      Sending feedback...Thank you for your feedback.Sorry, we failed to record your vote. Please try again\n        Report\n  &lt;img src=\"https://c.media-amazon.com/images/S/amazon-avatars-global/0f3af209-7fd9-438b-ab47-9eee073cd71d._CR0%2C0%2C375%2C375_UX460_.jpg\"/&gt;Helen5.0 out of 5 stars\n\n\n\n\n\n\n\n  \n  \n    A Must Have For A Crafty Person\n  \nReviewed in the United States on August 14, 2024Color: 24 colorsVerified Purchase\n\n\n\n\n\n\n\n  \n  \n    The Gionlion 6000 Clay Beads Bracelet Making Kit has been an absolute game-changer for us! My 12-year-old daughter is obsessed with this kit, and I couldn’t be happier. It comes with 24 vibrant colors of flat preppy beads, each one adding a unique touch to her creations. The assortment of charms included in the kit adds an extra layer of fun and personalization to her bracelets.What really impressed me is the quality of the beads and charms—they’re durable and just the right size for little hands. The kit also includes plenty of elastic string and clasps, so she has everything she needs to create multiple bracelets without running out of supplies.Not only does this kit keep her busy for hours, but it also helps her develop fine motor skills and express her creativity in a fun and meaningful way. It’s a perfect activity for rainy days, playdates, or just some quiet time. Whether your child is a beginner or more experienced with crafting, this kit is sure to be a hit. Highly recommended for any young crafter looking to create their own stylish accessories!\n  \nRead more\n  \n    \n          \n              \n                  Helpful\n              \n          \n      Sending feedback...Thank you for your feedback.Sorry, we failed to record your vote. Please try again\n        Report\n  &lt;img src=\"https://c.media-amazon.com/images/S/amazon-avatars-global/default.png\"/&gt;Amazon Customer5.0 out of 5 stars\n\n\n\n\n\n\n\n  \n  \n    So many colorful beads!\n  \nReviewed in the United States on August 28, 2024Color: 24 colorsVerified Purchase\n\n\n\n\n\n\n\n  \n  \n    This product arrived as pictured, in a organized plastic case. Many beautiful beads. These beads &amp; other included items are small &amp; thin, but strong. I’ll be making some bracelets for myself &amp; give the rest of the kit to my neighbor’s daughter for “swifty” friendship bracelets.This product is versatile for doing a adult &amp; kid projects!\n  \nRead more\n  \n    \n          \n              \n                  Helpful\n              \n          \n      Sending feedback...Thank you for your feedback.Sorry, we failed to record your vote. Please try again\n        Report\n  &lt;img src=\"https://c.media-amazon.com/images/S/amazon-avatars-global/default.png\"/&gt;Noah4.0 out of 5 stars\n\n\n\n\n\n\n\n  \n  \n    Good beads. Crappy string\n  \nReviewed in the United States on August 9, 2024Color: 24 colorsVerified Purchase\n\n\n\n\n\n\n\n  \n  \n    The beads and charms were great, but the string sucked. Do not use the string they give you, it’s hard to tie and breaks easily. Good colors, and quality of beads and charms. Worth the money\n  \nRead more\n  \n    \n          \n              \n                  Helpful\n              \n          \n      Sending feedback...Thank you for your feedback.Sorry, we failed to record your vote. Please try again\n        Report\n  &lt;img src=\"https://c.media-amazon.com/images/S/amazon-avatars-global/default.png\"/&gt;Pam5.0 out of 5 stars\n\n\n\n\n\n\n\n  \n  \n    Clay beads\n  \nReviewed in the United States on July 29, 2024Color: 24 colorsVerified Purchase\n\n\n\n\n\n\n\n  \n  \n    Great set for any kid. So many colors. Very durable and they are made very well. They are softer and bend.  So the prices it is a great set to give for birthdays or presents. Our kids played for hours making bracelets and neckless.\n  \nRead more\n  One person found this helpful\n    \n          \n              \n                  Helpful\n              \n          \n      Sending feedback...Thank you for your feedback.Sorry, we failed to record your vote. Please try again\n        Report\n  &lt;img src=\"https://c.media-amazon.com/images/S/amazon-avatars-global/default.png\"/&gt;Amazon lover 5.0 out of 5 stars\n\n\n\n\n\n\n\n  \n  \n    SUPER GOOD 😇😇😇\n  \nReviewed in the United States on August 17, 2024Color: 24 colorsVerified Purchase\n\n\n\n\n\n\n\n  \n  \n    Super fun love it it comes with anything you need string is a bit weird but everything works just good colors are great the durability is great the thickness is fine and the size is perfect recommended for teens and young kids\n  \nRead more\n  \n    \n          \n              \n                  Helpful\n              \n          \n      Sending feedback...Thank you for your feedback.Sorry, we failed to record your vote. Please try again\n        Report\n  &lt;img src=\"https://c.media-amazon.com/images/S/amazon-avatars-global/default.png\"/&gt;jamestown indian5.0 out of 5 stars\n\n\n\n\n\n\n\n  \n  \n    Great teaching tool-9 year old\n  \nReviewed in the United States on August 6, 2024Color: 24 colorsVerified Purchase\n\n\n\n\n\n\n\n  \n  \n    This purchase turned out to be a great teaching tool. My grandchild has worked all day long as we experienced the educational side.It was a great tool to learn knot tying. The benefits were priceless. Great tool for creativity.\n  \nRead more\n  \n    \n          \n              \n                  Helpful\n              \n          \n      Sending feedback...Thank you for your feedback.Sorry, we failed to record your vote. Please try again\n        Report\n  &lt;img src=\"https://c.media-amazon.com/images/S/amazon-avatars-global/default.png\"/&gt;K M5.0 out of 5 stars\n\n\n\n\n\n\n\n  \n  \n    Great value\n  \nReviewed in the United States on August 6, 2024Color: 24 colorsVerified Purchase\n\n\n\n\n\n\n\n  \n  \n    There are so many beads in here. You can make many pieces. I love that there are options for clasp jewelry, tied pieces, and even earrings. There's something for everyone and a color for everyone. I made several classy bracelets for me while my kids (4, 6, and 8 years) were able to string theirs independently. They've held up well with lots of use!\n  \nRead more\n  \n    \n          \n              \n                  Helpful\n              \n          \n      Sending feedback...Thank you for your feedback.Sorry, we failed to record your vote. Please try again\n        Report",</v>
      </c>
    </row>
    <row r="133" spans="1:16">
      <c r="A133" t="s">
        <v>1266</v>
      </c>
      <c r="E133" t="str">
        <f t="shared" si="133"/>
        <v>&lt;/a&gt;</v>
      </c>
      <c r="J133" t="s">
        <v>112</v>
      </c>
      <c r="N133" t="str">
        <f t="shared" ref="N133" si="134">MID(A133, FIND("https://", A133), FIND("?psc=", A133) - FIND("https://", A133) + LEN("?psc=") - 1)</f>
        <v>https://www.amazon.com/Bracelet-Gionlion-Polymer-Bracelets-Necklace/dp/B09G2979JS/ref=zg_bs_g_arts-crafts_d_sccl_15/133-8364463-3604600?psc</v>
      </c>
      <c r="O133" t="s">
        <v>1451</v>
      </c>
      <c r="P133" t="str">
        <f>MID(O133, FIND("https://", O133), LEN(O133) - FIND("https://", O133) )</f>
        <v>https://www.amazon.com/Bracelet-Gionlion-Polymer-Bracelets-Necklace/dp/B09G2979JS?psc=&amp;linkCode=ll1&amp;tag=dividy-20&amp;linkId=32a7e838554ffcdf605dffb5d3335b01&amp;language=en_US&amp;ref_=as_li_ss_tl</v>
      </c>
    </row>
    <row r="134" spans="1:16">
      <c r="A134" t="s">
        <v>136</v>
      </c>
      <c r="O134" t="s">
        <v>162</v>
      </c>
    </row>
    <row r="135" spans="1:16">
      <c r="A135" t="s">
        <v>135</v>
      </c>
      <c r="E135" t="str">
        <f t="shared" ref="E135" si="135">J135&amp;$B$37&amp;B138&amp;K135</f>
        <v>&lt;a href="/Arts_Crafts_and_Sewing1/Scissors-Multipurpose-Comfort-Grip-Handles-Supplies"&gt;&lt;div class="product-card"&gt;</v>
      </c>
      <c r="J135" t="s">
        <v>146</v>
      </c>
      <c r="K135" t="s">
        <v>145</v>
      </c>
      <c r="O135" s="7"/>
    </row>
    <row r="136" spans="1:16">
      <c r="A136" t="s">
        <v>1267</v>
      </c>
      <c r="B136" t="str">
        <f t="shared" ref="B136" si="136">MID(A136, FIND("https://", A136), IFERROR(FIND(".jpg", A136), FIND(".png", A136)) - FIND("https://", A136) + 4)</f>
        <v>https://c.media-amazon.com/images/I/61iVyRt2AfL._AC_UL600_SR600,400_.jpg</v>
      </c>
      <c r="E136" t="str">
        <f t="shared" ref="E136" si="137">J136&amp;B136&amp;K136&amp;B137&amp;L136</f>
        <v>&lt;img src="https://c.media-amazon.com/images/I/61iVyRt2AfL._AC_UL600_SR600,400_.jpg" alt="3-Pack 8\" Heavy Duty Scissors with Ultra Sharp Blades and Comfort Grip Handles - For Office, Home, School, Sewing, and Crafts" class="product-image"&gt;</v>
      </c>
      <c r="J136" t="s">
        <v>140</v>
      </c>
      <c r="K136" t="s">
        <v>141</v>
      </c>
      <c r="L136" t="s">
        <v>142</v>
      </c>
      <c r="N136" t="str">
        <f t="shared" ref="N136:N138" si="138">B136</f>
        <v>https://c.media-amazon.com/images/I/61iVyRt2AfL._AC_UL600_SR600,400_.jpg</v>
      </c>
      <c r="O136" t="s">
        <v>341</v>
      </c>
    </row>
    <row r="137" spans="1:16">
      <c r="A137" t="s">
        <v>1268</v>
      </c>
      <c r="B137" t="str">
        <f t="shared" ref="B137" si="139">MID(A137, FIND("""", A137, FIND("name"":", A137)) + 4, LEN(A137) - FIND("""", A137, FIND("name"":", A137)) - 5)</f>
        <v>3-Pack 8\" Heavy Duty Scissors with Ultra Sharp Blades and Comfort Grip Handles - For Office, Home, School, Sewing, and Crafts</v>
      </c>
      <c r="E137" t="str">
        <f t="shared" ref="E137" si="140">J137&amp;B137&amp;K137</f>
        <v>&lt;h3 class="product-title"&gt;3-Pack 8\" Heavy Duty Scissors with Ultra Sharp Blades and Comfort Grip Handles - For Office, Home, School, Sewing, and Crafts&lt;/h3&gt;</v>
      </c>
      <c r="J137" t="s">
        <v>144</v>
      </c>
      <c r="K137" t="s">
        <v>143</v>
      </c>
      <c r="N137" t="str">
        <f t="shared" si="138"/>
        <v>3-Pack 8\" Heavy Duty Scissors with Ultra Sharp Blades and Comfort Grip Handles - For Office, Home, School, Sewing, and Crafts</v>
      </c>
      <c r="O137" t="s">
        <v>1452</v>
      </c>
      <c r="P137" t="str">
        <f>O137</f>
        <v xml:space="preserve">    "productDetails": "About this item                   3 Pairs of Quality All Purpose Scissors -- 2.5mm Thickness Sharp Blade, comfort-Grip Handle, Heavy Duty Scissors Great for cutting burlap, paper, card stock, cardboard, wrapping paper, light line, fabric, tape, photos, coupons, and opening boxes &amp; packaging. Surprised for sewing, tailoring, quilting, dressmaking, cutting patterns, cutting quilting, Vinyl, Leather, and making face masks.     2.5MM Thickness Precise Smooth Cutting Heavy Duty Scissors -- They strongly allow you to make precise cuts with great control as the blade has the perfect amount of friction, which is very comfortable to use. 3 pairs of straight handled scissors for smooth, efficient cutting scissors for general use. Suitable for teachers' middle/high school classroom supplies.     Sharp Office Scissors -- Stainless steel blades enable high-density steel that makes it 3 times harder than normal stainless steel and is smoother cutting. 6 X longer lasting than the previous formula and remain sharp for 100,000 + cuts. Blades stay sharper longer; We chose bright colors, Black Green/Black Red/Black Blue. Different color rubber handles are used in different places, comfort-Grip holes let you maintain a comfortable, can be used left- or right-handed.     iBayam 8-Inch comfort-Grip Scissors for Left and Right Hand -- 3 Special scissors are suitable for most items that need to be cut. It can also be used as a household scissors for cutting open frozen food bags ready for cooking. Convenient, sturdy, especially sharp scissors.     Exclusive Scissors for Multiple Uses in Various Rooms-- in the Handcraft Workshop, bathroom, sewing room, laundry room, craft room, at the office, great for most regular household tasks.       \n                          ›  See more product details",</v>
      </c>
    </row>
    <row r="138" spans="1:16">
      <c r="A138" t="s">
        <v>1269</v>
      </c>
      <c r="B138" t="str">
        <f t="shared" ref="B138" si="141">MID(A138, FIND("amazon.com/", A138) + LEN("amazon.com/"), LEN(A138) - FIND("amazon.com/", A138) - LEN("amazon.com/")-1)</f>
        <v>Scissors-Multipurpose-Comfort-Grip-Handles-Supplies</v>
      </c>
      <c r="E138" t="str">
        <f t="shared" ref="E138:E139" si="142">J138</f>
        <v>&lt;/div&gt;</v>
      </c>
      <c r="J138" t="s">
        <v>111</v>
      </c>
      <c r="N138" t="str">
        <f t="shared" si="138"/>
        <v>Scissors-Multipurpose-Comfort-Grip-Handles-Supplies</v>
      </c>
      <c r="O138" t="s">
        <v>1453</v>
      </c>
      <c r="P138" t="str">
        <f>O138</f>
        <v xml:space="preserve">    "customerReviews": "&lt;img src=\"https://c.media-amazon.com/images/S/amazon-avatars-global/default.png\"/&gt;Byron 5.0 out of 5 stars\n\n\n\n\n\n\n\n  \n  \n    Well made and sharp\n  \nReviewed in the United States on July 12, 2024Color: Red, Green, BlueSize: 3-PackVerified Purchase\n\n\n\n\n\n\n\n  \n  \n    These were bought for office use but since they came in a pack of three, I have pair for home and an extra to spare.  These are very sharp and great for all purpose use.  Great value for the price.\n  \nRead more\n  8 people found this helpful\n    \n          \n              \n                  Helpful\n              \n          \n      Sending feedback...Thank you for your feedback.Sorry, we failed to record your vote. Please try again\n        Report\n  &lt;img src=\"https://c.media-amazon.com/images/S/amazon-avatars-global/default.png\"/&gt;Tom &amp; Carissa5.0 out of 5 stars\n\n\n\n\n\n\n\n  \n  \n    Better Than High Priced “Other” Brands\n  \nReviewed in the United States on July 9, 2024Color: Pastel Pink, Soft Purple, Macaron BlueSize: 3-PackVerified Purchase\n\n\n\n\n\n\n\n  \n  \n    I use scissors quite a bit, needing to clean/wipe off often.  We purchased the high priced “orange handled” brand thinking that they would be durable, able to handle the use and repeated cleanings.  We were wrong.  In looking to replace them, these pink, purple and teal handled scissors caught my eye (of course, why not, they are pretty)!  The price for three of them was quite low compared to others.  Everyone is taught that you get what you pay for… I was willing to give them a try.  The ease of cutting, sharpness of the blades, durability in handling stickiness of material cut and repeated cleaning led me to purchase more!  The comfort of the handle is like any other, accuracy in cutting is good, but that is also based on the ability of the user!  I would recommend these without hesitation.  You cannot go wrong.\n  \nRead more\n  9 people found this helpful\n    \n          \n              \n                  Helpful\n              \n          \n      Sending feedback...Thank you for your feedback.Sorry, we failed to record your vote. Please try again\n        Report\n  &lt;img src=\"https://c.media-amazon.com/images/S/amazon-avatars-global/default.png\"/&gt;M K.5.0 out of 5 stars\n\n\n\n\n\n\n\n  \n  \n    cuts well thru many materials, but no point on under side.\n  \nReviewed in the United States on July 3, 2024Color: Red, Green, BlueSize: 3-PackVerified Purchase\n\n\n\n\n\n\n\n  \n  \n    nice utilitarian scissors, 3 pair for a good price. they seem to cut cleanly, paper, card, cloth, foam, food ..everything I have tried. color inset on handles makes it easy to differentiate for various purposes. slightly stiff to use, but likely to loosen with use. they have a good 'feel', ( for my small hands) and seem equally good for right and left hand.  one thing i question is the lack of point on one of the blades... there may be a good reason, but i don't know what it is. No way to know how long they will stay sharp. but i have no reason to think they won't. I wouldn't trade them for my very best fabric scissors, but hey for a fraction of the price not bad at all.\n  \nRead more\n  7 people found this helpful\n    \n          \n              \n                  Helpful\n              \n          \n      Sending feedback...Thank you for your feedback.Sorry, we failed to record your vote. Please try again\n        Report\n  &lt;img src=\"https://c.media-amazon.com/images/S/amazon-avatars-global/9ee17645-8ada-42c5-bf32-9fa99d8cfeaa._CR0%2C0%2C463%2C463_SX460_.jpg\"/&gt;Senior Moments5.0 out of 5 stars\n\n\n\n\n\n\n\n  \n  \n    Really great scissors--great Value\n  \nReviewed in the United States on August 12, 2024Color: Red, Green, BlueSize: 3-PackVerified Purchase\n\n\n\n\n\n\n\n  \n  \n    Not all scissors are equal.  These are a good quality at a good price.  Don’t buy the cheapest--you will get what you paid for and will too soon be looking for more.  Scissors are an instant gratifier--grab and cut open the package; they are one of those tools you just never seem to have enough of.  So, spending a little more saves you a lot of frustration and bother.  This set is worthwhile\n  \nRead more\n  2 people found this helpful\n    \n          \n              \n                  Helpful\n              \n          \n      Sending feedback...Thank you for your feedback.Sorry, we failed to record your vote. Please try again\n        Report\n  &lt;img src=\"https://c.media-amazon.com/images/S/amazon-avatars-global/default.png\"/&gt;Dee4.0 out of 5 stars\n\n\n\n\n\n\n\n  \n  \n    comfortable\n  \nReviewed in the United States on July 20, 2024Color: Red, Black, BlueSize: 3-PackVerified Purchase\n\n\n\n\n\n\n\n  \n  \n    Nice and sharp, and cute colors to choose from.\n  \nRead more\n  One person found this helpful\n    \n          \n              \n                  Helpful\n              \n          \n      Sending feedback...Thank you for your feedback.Sorry, we failed to record your vote. Please try again\n        Report\n  &lt;img src=\"https://c.media-amazon.com/images/S/amazon-avatars-global/default.png\"/&gt;Veronica Corningstone5.0 out of 5 stars\n\n\n\n\n\n\n\n  \n  \n    Great buy\n  \nReviewed in the United States on August 18, 2024Color: Red, Green, BlueSize: 3-PackVerified Purchase\n\n\n\n\n\n\n\n  \n  \n    These scissors cut well and are nicely priced! I’d buy them again\n  \nRead more\n  One person found this helpful\n    \n          \n              \n                  Helpful\n              \n          \n      Sending feedback...Thank you for your feedback.Sorry, we failed to record your vote. Please try again\n        Report\n  &lt;img src=\"https://c.media-amazon.com/images/S/amazon-avatars-global/default.png\"/&gt;drn5.0 out of 5 stars\n\n\n\n\n\n\n\n  \n  \n    Sharp\n  \nReviewed in the United States on August 6, 2024Color: Red, Green, BlueSize: 3-PackVerified Purchase\n\n\n\n\n\n\n\n  \n  \n    Feels great in hand, not flimsy scissors.  Love the 3 colors.  Super sharp\n  \nRead more\n  2 people found this helpful\n    \n          \n              \n                  Helpful\n              \n          \n      Sending feedback...Thank you for your feedback.Sorry, we failed to record your vote. Please try again\n        Report\n  &lt;img src=\"https://c.media-amazon.com/images/S/amazon-avatars-global/default.png\"/&gt;Home and Garden5.0 out of 5 stars\n\n\n\n\n\n\n\n  \n  \n    Cutting Precision: iBayam 8” All Purpose Scissors 3-Pack\n  \nReviewed in the United States on July 8, 2024Color: Mint, Grey, PurpleSize: 3-PackVerified Purchase\n\n\n\n\n\n\n\n  \n  \n    The iBayam 8\" All Purpose Scissors are definitely household essentials. Whether you’re cutting burlap, paper, fabric, or tape, these scissors deliver precise cuts with great control. The stainless steel blades are ultra sharp. Plus, the soft-grip holes ensure comfort. A versatile trio for sewing, crafting, and everyday tasks!\n  \nRead more\n  One person found this helpful\n    \n          \n              \n                  Helpful\n              \n          \n      Sending feedback...Thank you for your feedback.Sorry, we failed to record your vote. Please try again\n        Report",</v>
      </c>
    </row>
    <row r="139" spans="1:16">
      <c r="A139" t="s">
        <v>1270</v>
      </c>
      <c r="E139" t="str">
        <f t="shared" si="142"/>
        <v>&lt;/a&gt;</v>
      </c>
      <c r="J139" t="s">
        <v>112</v>
      </c>
      <c r="N139" t="str">
        <f t="shared" ref="N139" si="143">MID(A139, FIND("https://", A139), FIND("?psc=", A139) - FIND("https://", A139) + LEN("?psc=") - 1)</f>
        <v>https://www.amazon.com/Scissors-Multipurpose-Comfort-Grip-Handles-Supplies/dp/B07YDDX4JL/ref=zg_bs_g_arts-crafts_d_sccl_16/133-8364463-3604600?psc</v>
      </c>
      <c r="O139" t="s">
        <v>1454</v>
      </c>
      <c r="P139" t="str">
        <f>MID(O139, FIND("https://", O139), LEN(O139) - FIND("https://", O139) )</f>
        <v>https://www.amazon.com/Scissors-Multipurpose-Comfort-Grip-Handles-Supplies/dp/B07YDDX4JL?psc=&amp;linkCode=ll1&amp;tag=dividy-20&amp;linkId=4d056d9b22c7618ef15ed5404e7ffb69&amp;language=en_US&amp;ref_=as_li_ss_tl</v>
      </c>
    </row>
    <row r="140" spans="1:16">
      <c r="A140" t="s">
        <v>136</v>
      </c>
      <c r="O140" t="s">
        <v>162</v>
      </c>
    </row>
    <row r="141" spans="1:16">
      <c r="A141" t="s">
        <v>135</v>
      </c>
      <c r="E141" t="str">
        <f t="shared" ref="E141" si="144">J141&amp;$B$37&amp;B144&amp;K141</f>
        <v>&lt;a href="/Arts_Crafts_and_Sewing1/Offray-Berwick-Single-Satin-Ribbon"&gt;&lt;div class="product-card"&gt;</v>
      </c>
      <c r="J141" t="s">
        <v>146</v>
      </c>
      <c r="K141" t="s">
        <v>145</v>
      </c>
      <c r="O141" s="7"/>
    </row>
    <row r="142" spans="1:16">
      <c r="A142" t="s">
        <v>1271</v>
      </c>
      <c r="B142" t="str">
        <f t="shared" ref="B142" si="145">MID(A142, FIND("https://", A142), IFERROR(FIND(".jpg", A142), FIND(".png", A142)) - FIND("https://", A142) + 4)</f>
        <v>https://c.media-amazon.com/images/I/71dBP1+gfoL._AC_UL600_SR600,400_.jpg</v>
      </c>
      <c r="E142" t="str">
        <f t="shared" ref="E142" si="146">J142&amp;B142&amp;K142&amp;B143&amp;L142</f>
        <v>&lt;img src="https://c.media-amazon.com/images/I/71dBP1+gfoL._AC_UL600_SR600,400_.jpg" alt="Berwick 062036 3/8\" Wide Single Face Satin Ribbon, Red, 6 Yds" class="product-image"&gt;</v>
      </c>
      <c r="J142" t="s">
        <v>140</v>
      </c>
      <c r="K142" t="s">
        <v>141</v>
      </c>
      <c r="L142" t="s">
        <v>142</v>
      </c>
      <c r="N142" t="str">
        <f t="shared" ref="N142:N144" si="147">B142</f>
        <v>https://c.media-amazon.com/images/I/71dBP1+gfoL._AC_UL600_SR600,400_.jpg</v>
      </c>
      <c r="O142" t="s">
        <v>341</v>
      </c>
    </row>
    <row r="143" spans="1:16">
      <c r="A143" t="s">
        <v>1272</v>
      </c>
      <c r="B143" t="str">
        <f t="shared" ref="B143" si="148">MID(A143, FIND("""", A143, FIND("name"":", A143)) + 4, LEN(A143) - FIND("""", A143, FIND("name"":", A143)) - 5)</f>
        <v>Berwick 062036 3/8\" Wide Single Face Satin Ribbon, Red, 6 Yds</v>
      </c>
      <c r="E143" t="str">
        <f t="shared" ref="E143" si="149">J143&amp;B143&amp;K143</f>
        <v>&lt;h3 class="product-title"&gt;Berwick 062036 3/8\" Wide Single Face Satin Ribbon, Red, 6 Yds&lt;/h3&gt;</v>
      </c>
      <c r="J143" t="s">
        <v>144</v>
      </c>
      <c r="K143" t="s">
        <v>143</v>
      </c>
      <c r="N143" t="str">
        <f t="shared" si="147"/>
        <v>Berwick 062036 3/8\" Wide Single Face Satin Ribbon, Red, 6 Yds</v>
      </c>
      <c r="O143" t="s">
        <v>1455</v>
      </c>
      <c r="P143" t="str">
        <f>O143</f>
        <v xml:space="preserve">    "productDetails": "About this item                   Polyester,satin     Single face satin ribbon is a silky, classic style of ribbon, and 3/8\" width is perfect for wedding and seasonal décor, embroidering, gift wrapping, and so much more.     3/8\" Red Single Face Satin Ribbon, 6 Yds     This Red ribbon is made from 100% high quality polyester, and was made in the USA.     Red ribbon is excellent for crafts, sewing, and DIY projects.     Single Face Satin Ribbon has stitched edges to prevent fraying.       \n                            ›  See more product details",</v>
      </c>
    </row>
    <row r="144" spans="1:16">
      <c r="A144" t="s">
        <v>1273</v>
      </c>
      <c r="B144" t="str">
        <f t="shared" ref="B144" si="150">MID(A144, FIND("amazon.com/", A144) + LEN("amazon.com/"), LEN(A144) - FIND("amazon.com/", A144) - LEN("amazon.com/")-1)</f>
        <v>Offray-Berwick-Single-Satin-Ribbon</v>
      </c>
      <c r="E144" t="str">
        <f t="shared" ref="E144:E145" si="151">J144</f>
        <v>&lt;/div&gt;</v>
      </c>
      <c r="J144" t="s">
        <v>111</v>
      </c>
      <c r="N144" t="str">
        <f t="shared" si="147"/>
        <v>Offray-Berwick-Single-Satin-Ribbon</v>
      </c>
      <c r="O144" t="s">
        <v>1456</v>
      </c>
      <c r="P144" t="str">
        <f>O144</f>
        <v xml:space="preserve">    "customerReviews": "&lt;img src=\"https://c.media-amazon.com/images/S/amazon-avatars-global/default.png\"/&gt;Amazon Customer5.0 out of 5 stars\n\n\n\n\n\n\n\n  \n  \n    Nice ribbon\n  \nReviewed in the United States on July 12, 2024Color: WhiteSize: 7/8 Inch x 18 FeetVerified Purchase\n\n\n\n\n\n\n\n  \n  \n    I needed a ribbon for a large floral bouquet and this did not disappoint. It feels very nice and has a slight sheen. It was easy to work with, held the bouquet together and provided a nice finishing touch. Great value.\n  \nRead more\n  \n    \n          \n              \n                  Helpful\n              \n          \n      Sending feedback...Thank you for your feedback.Sorry, we failed to record your vote. Please try again\n        Report\n  &lt;img src=\"https://c.media-amazon.com/images/S/amazon-avatars-global/3aee65db-e13d-4cbb-84cb-e1b230fc7199._CR0%2C0%2C781%2C781_SX460_.jpg\"/&gt;Cindy Kates5.0 out of 5 stars\n\n\n\n\n\n\n\n  \n  \n    Nice ribbon  - nice for the price\n  \nReviewed in the United States on August 31, 2024Color: RedSize: 3/8 Inch x 18 FeetVerified Purchase\n\n\n\n\n\n\n\n  \n  \n    Same price  - same ribbon as you can purchase in a dollar store, simple - purchase on amazon for the convenience.\n  \nRead more\n  \n    \n          \n              \n                  Helpful\n              \n          \n      Sending feedback...Thank you for your feedback.Sorry, we failed to record your vote. Please try again\n        Report\n  &lt;img src=\"https://c.media-amazon.com/images/S/amazon-avatars-global/08ff9ce1-326f-4cbc-b1d0-4489d0189b92._CR0%2C0%2C500%2C500_SX460_.jpg\"/&gt;Mikayla Diamond5.0 out of 5 stars\n\n\n\n\n\n\n\n  \n  \n    Beautiful White Ribbon\n  \nReviewed in the United States on August 17, 2024Color: Antique WhiteSize: 3/8 Inch x 18 FeetVerified Purchase\n\n\n\n\n\n\n\n  \n  \n    Hi everyone!This was definitely a purchase with many uses. The ribbon is of very good quality, with a silky white/cream color. I initially purchased it to use in my hair but ended up finding many other cute decorative uses as well. I bought the 3/8 inch by 18 feet ribbon, and I still have plenty left to use. The gift-wrapping material is 100% polyester, but it feels as soft as silk. The ribbon isn’t too thick, which I really appreciated because I prefer the simple look of a thin, dainty ribbon. I highly recommend this product! It was easy to cut and use. I especially loved the glossy shine of the ribbon. SO CUTE 🤭\n  \nRead more\n\n\n\n\n\n\n\n\n\n\n\n \n  \t\t \n\n\n\n\n    \n        \n        \n            \n        \n            \n        \n        \n            \n            \n        \n        \n            \n            \n        \n    \n    \n        \n\n            \n                &lt;img src=\"https://c.media-amazon.com/images/S/amazon-avatars-global/08ff9ce1-326f-4cbc-b1d0-4489d0189b92._CR0%2C0%2C500%2C500_SX460_.jpg\"/&gt;Mikayla Diamond\n            \n\n            5.0 out of 5 stars\n            \n                Beautiful White Ribbon\n            \n            \n            \n                \n                    \n                        \n                        \n                            \n                                \n                                \n                                    Reviewed in the United States on August 17, 2024\n                                \n                            \n                        \n                    \n                \n            \n        \n        \n            Hi everyone!This was definitely a purchase with many uses. The ribbon is of very good quality, with a silky white/cream color. I initially purchased it to use in my hair but ended up finding many other cute decorative uses as well. I bought the 3/8 inch by 18 feet ribbon, and I still have plenty left to use. The gift-wrapping material is 100% polyester, but it feels as soft as silk. The ribbon isn’t too thick, which I really appreciated because I prefer the simple look of a thin, dainty ribbon. I highly recommend this product! It was easy to cut and use. I especially loved the glossy shine of the ribbon. SO CUTE 🤭\n        \n        \n            \n                Images in this review\n            \n            \n                \n                    \n                        \n                    \n                        \n                    \n                \n            \n        \n    \n        \n    \n\n\n\n\n\n   function toggleSeeAllView() {\n       P.when('A', 'cr-image-popover-controller').execute(function(A, imagePopoverController) {\n          imagePopoverController.toggleSeeAllView(true);\n       });\n   }\n\n\n       &lt;img alt=\"Customer image\" src=\"https://c.media-amazon.com/images/I/617b-qh1DAL._SY88.jpg\" height=\"88\" width=\"100%\"/&gt;&lt;img alt=\"Customer image\" src=\"https://c.media-amazon.com/images/I/61CDNu1mkWL._SY88.jpg\" height=\"88\" width=\"100%\"/&gt;\n\n        P.when('A', 'cr-image-popover-controller').execute(function(A, imagePopoverController) {\n          A.on(\"a:popover:beforeShow:RI3RQK97O0WWU_gallerySection_main\", function(data) {\n            imagePopoverController.initImagePopover(\"RI3RQK97O0WWU\", \"[https://c.media-amazon.com/images/I/617b-qh1DAL.jpg, https://c.media-amazon.com/images/I/61CDNu1mkWL.jpg]\", data);\n          });\n        });\n    \n\n  \n    \n          \n              \n                  Helpful\n              \n          \n      Sending feedback...Thank you for your feedback.Sorry, we failed to record your vote. Please try again\n        Report\n  &lt;img src=\"https://c.media-amazon.com/images/S/amazon-avatars-global/default.png\"/&gt;Monina Cubacub5.0 out of 5 stars\n\n\n\n\n\n\n\n  \n  \n    Nice Brown color and quality\n  \nReviewed in the United States on August 22, 2024Color: BrownSize: 3/8 Inch x 18 FeetVerified Purchase\n\n\n\n\n\n\n\n  \n  \n    very nice quality, good price too,  they are perfect as bookmark tasel. I share Jesus beautiful Words to all, I use them for my bookmarks with Bible verse. Psalm 91:14-16 msg, Romans 10:9\n  \nRead more\n\n\n\n\n\n\n\n\n\n\n\n \n  \t\t \n\n\n\n\n    \n        \n        \n            \n        \n            \n        \n        \n            \n            \n        \n        \n            \n            \n        \n    \n    \n        \n\n            \n                &lt;img src=\"https://c.media-amazon.com/images/S/amazon-avatars-global/default.png\"/&gt;Monina Cubacub\n            \n\n            5.0 out of 5 stars\n            \n                Nice Brown color and quality\n            \n            \n            \n                \n                    \n                        \n                        \n                            \n                                \n                                \n                                    Reviewed in the United States on August 22, 2024\n                                \n                            \n                        \n                    \n                \n            \n        \n        \n            very nice quality, good price too,  they are perfect as bookmark tasel. I share Jesus beautiful Words to all, I use them for my bookmarks with Bible verse. Psalm 91:14-16 msg, Romans 10:9\n        \n        \n            \n                Images in this review\n            \n            \n                \n                    \n                        \n                    \n                \n            \n        \n    \n        \n    \n\n\n\n\n\n   function toggleSeeAllView() {\n       P.when('A', 'cr-image-popover-controller').execute(function(A, imagePopoverController) {\n          imagePopoverController.toggleSeeAllView(true);\n       });\n   }\n\n\n       &lt;img alt=\"Customer image\" src=\"https://c.media-amazon.com/images/I/61iXdof6vrL._SY88.jpg\" height=\"88\" width=\"100%\"/&gt;\n\n        P.when('A', 'cr-image-popover-controller').execute(function(A, imagePopoverController) {\n          A.on(\"a:popover:beforeShow:R24AJ9U9M9FNWJ_gallerySection_main\", function(data) {\n            imagePopoverController.initImagePopover(\"R24AJ9U9M9FNWJ\", \"[https://c.media-amazon.com/images/I/61iXdof6vrL.jpg]\", data);\n          });\n        });\n    \n\n  \n    \n          \n              \n                  Helpful\n              \n          \n      Sending feedback...Thank you for your feedback.Sorry, we failed to record your vote. Please try again\n        Report\n  &lt;img src=\"https://c.media-amazon.com/images/S/amazon-avatars-global/default.png\"/&gt;conversekid905.0 out of 5 stars\n\n\n\n\n\n\n\n  \n  \n    Great quality\n  \nReviewed in the United States on July 11, 2024Color: WhiteSize: 7/8 Inch x 18 FeetVerified Purchase\n\n\n\n\n\n\n\n  \n  \n    I used this product to make a graduation lei for my son and it worked like a charm! It was just as described and was very soft (he has Sensory Processing disorder) so we appreciated that it was soft!\n  \nRead more\n  One person found this helpful\n    \n          \n              \n                  Helpful\n              \n          \n      Sending feedback...Thank you for your feedback.Sorry, we failed to record your vote. Please try again\n        Report\n  &lt;img src=\"https://c.media-amazon.com/images/S/amazon-avatars-global/default.png\"/&gt;Jeannine Beasley4.0 out of 5 stars\n\n\n\n\n\n\n\n  \n  \n    Color is great. Better than photo.\n  \nReviewed in the United States on August 20, 2024Color: Royal BlueSize: 7/8 Inch x 18 FeetVerified Purchase\n\n\n\n\n\n\n\n  \n  \n    Wish it was a little bigger.\n  \nRead more\n  \n    \n          \n              \n                  Helpful\n              \n          \n      Sending feedback...Thank you for your feedback.Sorry, we failed to record your vote. Please try again\n        Report\n  &lt;img src=\"https://c.media-amazon.com/images/S/amazon-avatars-global/default.png\"/&gt;Stareyed Star5.0 out of 5 stars\n\n\n\n\n\n\n\n  \n  \n    Good quality for the price\n  \nReviewed in the United States on July 28, 2024Color: Shocking PinkSize: 7/8 Inch x 18 FeetVerified Purchase\n\n\n\n\n\n\n\n  \n  \n    I get these to put in hair. I love the way they look I get a lot of compliments I don't know what everybody else uses ribbon 4 but this is exactly how it is described. It's pretty like I said I get a lot of compliments. I feel that it's worth the money and people should buy it.\n  \nRead more\n  \n    \n          \n              \n                  Helpful\n              \n          \n      Sending feedback...Thank you for your feedback.Sorry, we failed to record your vote. Please try again\n        Report\n  &lt;img src=\"https://c.media-amazon.com/images/S/amazon-avatars-global/default.png\"/&gt;Ella5.0 out of 5 stars\n\n\n\n\n\n\n\n  \n  \n    Soft and nice quality\n  \nReviewed in the United States on August 7, 2024Color: WhiteSize: 7/8 Inch x 18 FeetVerified Purchase\n\n\n\n\n\n\n\n  \n  \n    I love this ribbon- it's feels very soft and nice quality. Exactly what I was looking for and would definitely purchase again. I used these to sew straps on a dress and have since put it through the washer/drier multiple times and these have held up great. I also wear them as hair ribbons and get a ton of compliments! :)\n  \nRead more\n  One person found this helpful\n    \n          \n              \n                  Helpful\n              \n          \n      Sending feedback...Thank you for your feedback.Sorry, we failed to record your vote. Please try again\n        Report",</v>
      </c>
    </row>
    <row r="145" spans="1:16">
      <c r="A145" t="s">
        <v>1274</v>
      </c>
      <c r="E145" t="str">
        <f t="shared" si="151"/>
        <v>&lt;/a&gt;</v>
      </c>
      <c r="J145" t="s">
        <v>112</v>
      </c>
      <c r="N145" t="str">
        <f t="shared" ref="N145" si="152">MID(A145, FIND("https://", A145), FIND("?psc=", A145) - FIND("https://", A145) + LEN("?psc=") - 1)</f>
        <v>https://www.amazon.com/Offray-Berwick-Single-Satin-Ribbon/dp/B001685LZE/ref=zg_bs_g_arts-crafts_d_sccl_17/133-8364463-3604600?psc</v>
      </c>
      <c r="O145" t="s">
        <v>1457</v>
      </c>
      <c r="P145" t="str">
        <f>MID(O145, FIND("https://", O145), LEN(O145) - FIND("https://", O145) )</f>
        <v>https://www.amazon.com/Offray-Berwick-Single-Satin-Ribbon/dp/B001685LZE?psc=&amp;linkCode=ll1&amp;tag=dividy-20&amp;linkId=18719392a4ba574225d0a810ebb90de9&amp;language=en_US&amp;ref_=as_li_ss_tl</v>
      </c>
    </row>
    <row r="146" spans="1:16">
      <c r="A146" t="s">
        <v>136</v>
      </c>
      <c r="O146" t="s">
        <v>162</v>
      </c>
    </row>
    <row r="147" spans="1:16">
      <c r="A147" t="s">
        <v>135</v>
      </c>
      <c r="E147" t="str">
        <f t="shared" ref="E147" si="153">J147&amp;$B$37&amp;B150&amp;K147</f>
        <v>&lt;a href="/Arts_Crafts_and_Sewing1/Measure-Flexible-Measurement-Centimetre-60-inch%EF%BC%88White%EF%BC%89"&gt;&lt;div class="product-card"&gt;</v>
      </c>
      <c r="J147" t="s">
        <v>146</v>
      </c>
      <c r="K147" t="s">
        <v>145</v>
      </c>
      <c r="O147" s="7"/>
    </row>
    <row r="148" spans="1:16">
      <c r="A148" t="s">
        <v>1275</v>
      </c>
      <c r="B148" t="str">
        <f t="shared" ref="B148" si="154">MID(A148, FIND("https://", A148), IFERROR(FIND(".jpg", A148), FIND(".png", A148)) - FIND("https://", A148) + 4)</f>
        <v>https://c.media-amazon.com/images/I/61vysAVtFBL._AC_UL600_SR600,400_.jpg</v>
      </c>
      <c r="E148" t="str">
        <f t="shared" ref="E148" si="155">J148&amp;B148&amp;K148&amp;B149&amp;L148</f>
        <v>&lt;img src="https://c.media-amazon.com/images/I/61vysAVtFBL._AC_UL600_SR600,400_.jpg" alt="GDMINLO Soft Tape Measure Double Scale Body Sewing Flexible Ruler for Weight Loss Medical Body Measurement Sewing Tailor Craft Vinyl Ruler, Has Centimetre Scale on Reverse Side 60-inch（White）" class="product-image"&gt;</v>
      </c>
      <c r="J148" t="s">
        <v>140</v>
      </c>
      <c r="K148" t="s">
        <v>141</v>
      </c>
      <c r="L148" t="s">
        <v>142</v>
      </c>
      <c r="N148" t="str">
        <f t="shared" ref="N148:N150" si="156">B148</f>
        <v>https://c.media-amazon.com/images/I/61vysAVtFBL._AC_UL600_SR600,400_.jpg</v>
      </c>
      <c r="O148" t="s">
        <v>341</v>
      </c>
    </row>
    <row r="149" spans="1:16">
      <c r="A149" t="s">
        <v>1276</v>
      </c>
      <c r="B149" t="str">
        <f t="shared" ref="B149" si="157">MID(A149, FIND("""", A149, FIND("name"":", A149)) + 4, LEN(A149) - FIND("""", A149, FIND("name"":", A149)) - 5)</f>
        <v>GDMINLO Soft Tape Measure Double Scale Body Sewing Flexible Ruler for Weight Loss Medical Body Measurement Sewing Tailor Craft Vinyl Ruler, Has Centimetre Scale on Reverse Side 60-inch（White）</v>
      </c>
      <c r="E149" t="str">
        <f t="shared" ref="E149" si="158">J149&amp;B149&amp;K149</f>
        <v>&lt;h3 class="product-title"&gt;GDMINLO Soft Tape Measure Double Scale Body Sewing Flexible Ruler for Weight Loss Medical Body Measurement Sewing Tailor Craft Vinyl Ruler, Has Centimetre Scale on Reverse Side 60-inch（White）&lt;/h3&gt;</v>
      </c>
      <c r="J149" t="s">
        <v>144</v>
      </c>
      <c r="K149" t="s">
        <v>143</v>
      </c>
      <c r="N149" t="str">
        <f t="shared" si="156"/>
        <v>GDMINLO Soft Tape Measure Double Scale Body Sewing Flexible Ruler for Weight Loss Medical Body Measurement Sewing Tailor Craft Vinyl Ruler, Has Centimetre Scale on Reverse Side 60-inch（White）</v>
      </c>
      <c r="O149" t="s">
        <v>1458</v>
      </c>
      <c r="P149" t="str">
        <f>O149</f>
        <v xml:space="preserve">    "productDetails": "About this item                   Measuring range: 0 to 60 inches and 0 to 150 centimeters. There is a centimeter scale on the back, which is accurately printed in inches and centimeters. Both sides can be measured according to your requirements. You can put one in your pocket or backpack without taking up too much space     Great Material: Tailor Vinyl tape measure won't stretch or deform, provides superior measurement consistence; Soft tape measure, a flexible and portable tape measure, made from soft plastic material, white color     Operate and Read: Black markings on bright white tape is big enough for you to read, the tape has metal tabs on each end of the cloth tape measure to butt-up against the item your measuring; The metal ends also can prevent fraying     Wide Application: Cloth tape measure; body tape measure,sewing tape measure,measuring tape tailor. Good sewing tool, accurate tape measuring for sewing, tailoring, body, waist measurement or measuring any curved surface. can provide you accurate measurements, suitable for a seamstress, a crafter, a quilter or whoever just need a flexible measuring tape       \n                            ›  See more product details",</v>
      </c>
    </row>
    <row r="150" spans="1:16">
      <c r="A150" t="s">
        <v>1277</v>
      </c>
      <c r="B150" t="str">
        <f t="shared" ref="B150" si="159">MID(A150, FIND("amazon.com/", A150) + LEN("amazon.com/"), LEN(A150) - FIND("amazon.com/", A150) - LEN("amazon.com/")-1)</f>
        <v>Measure-Flexible-Measurement-Centimetre-60-inch%EF%BC%88White%EF%BC%89</v>
      </c>
      <c r="E150" t="str">
        <f t="shared" ref="E150:E151" si="160">J150</f>
        <v>&lt;/div&gt;</v>
      </c>
      <c r="J150" t="s">
        <v>111</v>
      </c>
      <c r="N150" t="str">
        <f t="shared" si="156"/>
        <v>Measure-Flexible-Measurement-Centimetre-60-inch%EF%BC%88White%EF%BC%89</v>
      </c>
      <c r="O150" t="s">
        <v>1459</v>
      </c>
      <c r="P150" t="str">
        <f>O150</f>
        <v xml:space="preserve">    "customerReviews": "&lt;img src=\"https://c.media-amazon.com/images/S/amazon-avatars-global/default.png\"/&gt;Melody G5.0 out of 5 stars\n\n\n\n\n\n\n\n  \n  \n    Flexible and easy to read\n  \nReviewed in the United States on July 26, 2024Verified Purchase\n\n\n\n\n\n\n\n  \n  \n    This tape measure is durable and easy to read. I use it for body measurements as well as sewing, it’s versatile. Folds up nicely to fit in my sewing box, great value.\n  \nRead more\n  One person found this helpful\n    \n          \n              \n                  Helpful\n              \n          \n      Sending feedback...Thank you for your feedback.Sorry, we failed to record your vote. Please try again\n        Report\n  &lt;img src=\"https://c.media-amazon.com/images/S/amazon-avatars-global/default.png\"/&gt;Nichole J. 5.0 out of 5 stars\n\n\n\n\n\n\n\n  \n  \n    Perfect for resellers\n  \nReviewed in the United States on July 6, 2024Verified Purchase\n\n\n\n\n\n\n\n  \n  \n    I bought this to measure clothing for my side hustle and I love them. They are durable and super easy to use. Takes up very little space when being stored. Worth the money.\n  \nRead more\n  2 people found this helpful\n    \n          \n              \n                  Helpful\n              \n          \n      Sending feedback...Thank you for your feedback.Sorry, we failed to record your vote. Please try again\n        Report\n  &lt;img src=\"https://c.media-amazon.com/images/S/amazon-avatars-global/default.png\"/&gt;Au'Janna Richardson5.0 out of 5 stars\n\n\n\n\n\n\n\n  \n  \n    Very helpful\n  \nReviewed in the United States on July 27, 2024Verified Purchase\n\n\n\n\n\n\n\n  \n  \n    Didn’t break, works well, easy to pack, the numbering is readable\n  \nRead more\n  \n    \n          \n              \n                  Helpful\n              \n          \n      Sending feedback...Thank you for your feedback.Sorry, we failed to record your vote. Please try again\n        Report\n  &lt;img src=\"https://c.media-amazon.com/images/S/amazon-avatars-global/default.png\"/&gt;Hansel5.0 out of 5 stars\n\n\n\n\n\n\n\n  \n  \n    It is what it is. Good Price and Quality.\n  \nReviewed in the United States on August 20, 2024Verified Purchase\n\n\n\n\n\n\n\n  \n  \n    I bought it for a project. It works great and I have a permanent one now. It is what it is. Good Price and Quality.\n  \nRead more\n  \n    \n          \n              \n                  Helpful\n              \n          \n      Sending feedback...Thank you for your feedback.Sorry, we failed to record your vote. Please try again\n        Report\n  &lt;img src=\"https://c.media-amazon.com/images/S/amazon-avatars-global/default.png\"/&gt;John Hoegemann5.0 out of 5 stars\n\n\n\n\n\n\n\n  \n  \n    Great Tape\n  \nReviewed in the United States on July 30, 2024Verified Purchase\n\n\n\n\n\n\n\n  \n  \n    Worked perfectly to measure my cat for his new harness. It made it quick and easy.\n  \nRead more\n  One person found this helpful\n    \n          \n              \n                  Helpful\n              \n          \n      Sending feedback...Thank you for your feedback.Sorry, we failed to record your vote. Please try again\n        Report\n  &lt;img src=\"https://c.media-amazon.com/images/S/amazon-avatars-global/296f8532-349e-46bb-a388-68ba9056aba0._CR0%2C0%2C414%2C414_UX460_.jpg\"/&gt;Chitown Lady4.0 out of 5 stars\n\n\n\n\n\n\n\n  \n  \n    Toner\n  \nReviewed in the United States on August 17, 2024Verified Purchase\n\n\n\n\n\n\n\n  \n  \n    I bought this, because I was tired of spending big bucks on toners at the department stores. This works just fine and it’s very refreshing. I love the smell of it.\n  \nRead more\n  \n    \n          \n              \n                  Helpful\n              \n          \n      Sending feedback...Thank you for your feedback.Sorry, we failed to record your vote. Please try again\n        Report\n  &lt;img src=\"https://c.media-amazon.com/images/S/amazon-avatars-global/default.png\"/&gt;Kay Vz5.0 out of 5 stars\n\n\n\n\n\n\n\n  \n  \n    Functional, compact\n  \nReviewed in the United States on July 26, 2024Verified Purchase\n\n\n\n\n\n\n\n  \n  \n    I bought these for my travel kit and my knitting bag. Simple and compact, won't be harmed by being crushed.\n  \nRead more\n  One person found this helpful\n    \n          \n              \n                  Helpful\n              \n          \n      Sending feedback...Thank you for your feedback.Sorry, we failed to record your vote. Please try again\n        Report\n  &lt;img src=\"https://c.media-amazon.com/images/S/amazon-avatars-global/default.png\"/&gt;JohnsonR5.0 out of 5 stars\n\n\n\n\n\n\n\n  \n  \n    Soft Tape Measure\n  \nReviewed in the United States on August 16, 2024Verified Purchase\n\n\n\n\n\n\n\n  \n  \n    Didn’t expect the tape measure to be SOFT and SMALL but, for me this is a bonus. It is flexible and makes for easy storage. Measures in centimeters and inches.\n  \nRead more\n  \n    \n          \n              \n                  Helpful\n              \n          \n      Sending feedback...Thank you for your feedback.Sorry, we failed to record your vote. Please try again\n        Report",</v>
      </c>
    </row>
    <row r="151" spans="1:16">
      <c r="A151" t="s">
        <v>1278</v>
      </c>
      <c r="E151" t="str">
        <f t="shared" si="160"/>
        <v>&lt;/a&gt;</v>
      </c>
      <c r="J151" t="s">
        <v>112</v>
      </c>
      <c r="N151" t="str">
        <f t="shared" ref="N151" si="161">MID(A151, FIND("https://", A151), FIND("?psc=", A151) - FIND("https://", A151) + LEN("?psc=") - 1)</f>
        <v>https://www.amazon.com/Measure-Flexible-Measurement-Centimetre-60-inch%EF%BC%88White%EF%BC%89/dp/B07MT89MCW/ref=zg_bs_g_arts-crafts_d_sccl_18/133-8364463-3604600?psc</v>
      </c>
      <c r="O151" t="s">
        <v>1460</v>
      </c>
      <c r="P151" t="str">
        <f>MID(O151, FIND("https://", O151), LEN(O151) - FIND("https://", O151) )</f>
        <v>https://www.amazon.com/Measure-Flexible-Measurement-Centimetre-60-inch%EF%BC%88White%EF%BC%89/dp/B07MT89MCW?psc=&amp;linkCode=ll1&amp;tag=dividy-20&amp;linkId=db13af1d7457c2a7d240fe54e01170d4&amp;language=en_US&amp;ref_=as_li_ss_tl</v>
      </c>
    </row>
    <row r="152" spans="1:16">
      <c r="A152" t="s">
        <v>136</v>
      </c>
      <c r="O152" t="s">
        <v>162</v>
      </c>
    </row>
    <row r="153" spans="1:16">
      <c r="A153" t="s">
        <v>135</v>
      </c>
      <c r="E153" t="str">
        <f t="shared" ref="E153" si="162">J153&amp;$B$37&amp;B156&amp;K153</f>
        <v>&lt;a href="/Arts_Crafts_and_Sewing1/Duck-Brand-1265015-Inches-Single"&gt;&lt;div class="product-card"&gt;</v>
      </c>
      <c r="J153" t="s">
        <v>146</v>
      </c>
      <c r="K153" t="s">
        <v>145</v>
      </c>
      <c r="O153" s="7"/>
    </row>
    <row r="154" spans="1:16">
      <c r="A154" t="s">
        <v>1279</v>
      </c>
      <c r="B154" t="str">
        <f t="shared" ref="B154" si="163">MID(A154, FIND("https://", A154), IFERROR(FIND(".jpg", A154), FIND(".png", A154)) - FIND("https://", A154) + 4)</f>
        <v>https://c.media-amazon.com/images/I/61m-MSdmjLL._AC_UL600_SR600,400_.jpg</v>
      </c>
      <c r="E154" t="str">
        <f t="shared" ref="E154" si="164">J154&amp;B154&amp;K154&amp;B155&amp;L154</f>
        <v>&lt;img src="https://c.media-amazon.com/images/I/61m-MSdmjLL._AC_UL600_SR600,400_.jpg" alt="Duck 1265015 1.88\" x 20 yd Winking Tape, Single Roll, White" class="product-image"&gt;</v>
      </c>
      <c r="J154" t="s">
        <v>140</v>
      </c>
      <c r="K154" t="s">
        <v>141</v>
      </c>
      <c r="L154" t="s">
        <v>142</v>
      </c>
      <c r="N154" t="str">
        <f t="shared" ref="N154:N156" si="165">B154</f>
        <v>https://c.media-amazon.com/images/I/61m-MSdmjLL._AC_UL600_SR600,400_.jpg</v>
      </c>
      <c r="O154" t="s">
        <v>341</v>
      </c>
    </row>
    <row r="155" spans="1:16">
      <c r="A155" t="s">
        <v>1280</v>
      </c>
      <c r="B155" t="str">
        <f t="shared" ref="B155" si="166">MID(A155, FIND("""", A155, FIND("name"":", A155)) + 4, LEN(A155) - FIND("""", A155, FIND("name"":", A155)) - 5)</f>
        <v>Duck 1265015 1.88\" x 20 yd Winking Tape, Single Roll, White</v>
      </c>
      <c r="E155" t="str">
        <f t="shared" ref="E155" si="167">J155&amp;B155&amp;K155</f>
        <v>&lt;h3 class="product-title"&gt;Duck 1265015 1.88\" x 20 yd Winking Tape, Single Roll, White&lt;/h3&gt;</v>
      </c>
      <c r="J155" t="s">
        <v>144</v>
      </c>
      <c r="K155" t="s">
        <v>143</v>
      </c>
      <c r="N155" t="str">
        <f t="shared" si="165"/>
        <v>Duck 1265015 1.88\" x 20 yd Winking Tape, Single Roll, White</v>
      </c>
      <c r="O155" t="s">
        <v>1461</v>
      </c>
      <c r="P155" t="str">
        <f>O155</f>
        <v xml:space="preserve">    "productDetails": "About this item                   Make your next quick fix stand out     Excellent for repairs, crafting, and imaginative projects     Tears easily by hand without curling and conforms to uneven surfaces     Excellent adhesion to a wide variety of surfaces like cloth, vinyl, leather, plastic, metal &amp; laminates     Color Duck Tape roll measures 1.88 inches wide by 20 yards long - Single roll       \n                            ›  See more product details",</v>
      </c>
    </row>
    <row r="156" spans="1:16">
      <c r="A156" t="s">
        <v>1281</v>
      </c>
      <c r="B156" t="str">
        <f t="shared" ref="B156" si="168">MID(A156, FIND("amazon.com/", A156) + LEN("amazon.com/"), LEN(A156) - FIND("amazon.com/", A156) - LEN("amazon.com/")-1)</f>
        <v>Duck-Brand-1265015-Inches-Single</v>
      </c>
      <c r="E156" t="str">
        <f t="shared" ref="E156:E157" si="169">J156</f>
        <v>&lt;/div&gt;</v>
      </c>
      <c r="J156" t="s">
        <v>111</v>
      </c>
      <c r="N156" t="str">
        <f t="shared" si="165"/>
        <v>Duck-Brand-1265015-Inches-Single</v>
      </c>
      <c r="O156" t="s">
        <v>1462</v>
      </c>
      <c r="P156" t="str">
        <f>O156</f>
        <v xml:space="preserve">    "customerReviews": "&lt;img src=\"https://c.media-amazon.com/images/S/amazon-avatars-global/dbdd3070-7bfb-4b0b-a030-be15178ee6ed._CR62%2C0%2C375%2C375_SX460_.jpg\"/&gt;Jenired5.0 out of 5 stars\n\n\n\n\n\n\n\n  \n  \n    Consistent Professional results\n  \nReviewed in the United States on August 27, 2024Color: WhiteSize: Single RollVerified Purchase\n\n\n\n\n\n\n\n  \n  \n    I live in an historic building, a former factory with various adjustments such as an opening on the bathroom ceiling covered with a wooden section which, unfortunately, did not prevent particles of fine dust to drop on all surfaces. The tape not only was easy to use but it did not draw attention to my solution of sealing the edges of the opening. I have used also on Ann antique shelf display to strengthen the fragile edges and hanging hooks and on framing paintings as well as wrapping packages to send. Always have a roll in the house for this versatile, strong, clean looking product.\n  \nRead more\n\n\n\n\n\n\n\n\n\n\n\n \n  \t\t \n\n\n\n\n    \n        \n        \n            \n        \n            \n        \n        \n            \n            \n        \n        \n            \n            \n        \n    \n    \n        \n\n            \n                &lt;img src=\"https://c.media-amazon.com/images/S/amazon-avatars-global/dbdd3070-7bfb-4b0b-a030-be15178ee6ed._CR62%2C0%2C375%2C375_SX460_.jpg\"/&gt;Jenired\n            \n\n            5.0 out of 5 stars\n            \n                Consistent Professional results\n            \n            \n            \n                \n                    \n                        \n                        \n                            \n                                \n                                \n                                    Reviewed in the United States on August 27, 2024\n                                \n                            \n                        \n                    \n                \n            \n        \n        \n            I live in an historic building, a former factory with various adjustments such as an opening on the bathroom ceiling covered with a wooden section which, unfortunately, did not prevent particles of fine dust to drop on all surfaces. The tape not only was easy to use but it did not draw attention to my solution of sealing the edges of the opening. I have used also on Ann antique shelf display to strengthen the fragile edges and hanging hooks and on framing paintings as well as wrapping packages to send. Always have a roll in the house for this versatile, strong, clean looking product.\n        \n        \n            \n                Images in this review\n            \n            \n                \n                    \n                        \n                    \n                \n            \n        \n    \n        \n    \n\n\n\n\n\n   function toggleSeeAllView() {\n       P.when('A', 'cr-image-popover-controller').execute(function(A, imagePopoverController) {\n          imagePopoverController.toggleSeeAllView(true);\n       });\n   }\n\n\n       &lt;img alt=\"Customer image\" src=\"https://c.media-amazon.com/images/I/71ls1Y577sL._SY88.jpg\" height=\"88\" width=\"100%\"/&gt;\n\n        P.when('A', 'cr-image-popover-controller').execute(function(A, imagePopoverController) {\n          A.on(\"a:popover:beforeShow:R185HFHS1UV56E_gallerySection_main\", function(data) {\n            imagePopoverController.initImagePopover(\"R185HFHS1UV56E\", \"[https://c.media-amazon.com/images/I/71ls1Y577sL.jpg]\", data);\n          });\n        });\n    \n\n  \n    \n          \n              \n                  Helpful\n              \n          \n      Sending feedback...Thank you for your feedback.Sorry, we failed to record your vote. Please try again\n        Report\n  &lt;img src=\"https://c.media-amazon.com/images/S/amazon-avatars-global/default.png\"/&gt;Kimberly 5.0 out of 5 stars\n\n\n\n\n\n\n\n  \n  \n    Happy\n  \nReviewed in the United States on August 21, 2024Color: WhiteSize: Single RollVerified Purchase\n\n\n\n\n\n\n\n  \n  \n    Have purchased the same tape from Amazon previously it works very well. It sticks to just about everything. The quality is good. It is a good value for the money. It is easy to remove, and it may be waterproof. I definitely would ride it again.\n  \nRead more\n  \n    \n          \n              \n                  Helpful\n              \n          \n      Sending feedback...Thank you for your feedback.Sorry, we failed to record your vote. Please try again\n        Report\n  &lt;img src=\"https://c.media-amazon.com/images/S/amazon-avatars-global/default.png\"/&gt;Busy5.0 out of 5 stars\n\n\n\n\n\n\n\n  \n  \n    Great stuff, good price\n  \nReviewed in the United States on August 20, 2024Color: WhiteSize: Single RollVerified Purchase\n\n\n\n\n\n\n\n  \n  \n    Sticky and strong and yet you can usually manage to tear off a piece\n  \nRead more\n  \n    \n          \n              \n                  Helpful\n              \n          \n      Sending feedback...Thank you for your feedback.Sorry, we failed to record your vote. Please try again\n        Report\n  &lt;img src=\"https://c.media-amazon.com/images/S/amazon-avatars-global/default.png\"/&gt;Paula C.4.0 out of 5 stars\n\n\n\n\n\n\n\n  \n  \n    Color off\n  \nReviewed in the United States on July 11, 2024Color: BrownSize: Single RollVerified Purchase\n\n\n\n\n\n\n\n  \n  \n    This comes in a lighter brown. Its very sticky so that’s good.\n  \nRead more\n  \n    \n          \n              \n                  Helpful\n              \n          \n      Sending feedback...Thank you for your feedback.Sorry, we failed to record your vote. Please try again\n        Report\n  &lt;img src=\"https://c.media-amazon.com/images/S/amazon-avatars-global/default.png\"/&gt;Amazon Customer5.0 out of 5 stars\n\n\n\n\n\n\n\n  \n  \n    Excellent repair tape.\n  \nReviewed in the United States on August 2, 2024Color: BlackSize: Single RollVerified Purchase\n\n\n\n\n\n\n\n  \n  \n    This duct tape sticks well and can weather 3-4 years of Michigan summers and winters before needing to be replaced.  This is well worth the price, I wish I could get the 60 yard rolls in black and white but from what I can tell that size only comes in duct gray which is fine for sealing aluminum air ducts but most outdoor uses call for black or white.  This especially works excellent sealing around a window air conditioner.\n  \nRead more\n  3 people found this helpful\n    \n          \n              \n                  Helpful\n              \n          \n      Sending feedback...Thank you for your feedback.Sorry, we failed to record your vote. Please try again\n        Report\n  &lt;img src=\"https://c.media-amazon.com/images/S/amazon-avatars-global/9ac5e5a4-868d-4adf-90a7-a64f87d65eb7._CR0%2C0%2C375%2C375_UX460_.jpg\"/&gt;zhazha5.0 out of 5 stars\n\n\n\n\n\n\n\n  \n  \n    Best tape!\n  \nReviewed in the United States on July 10, 2024Color: PurpleSize: Single RollVerified Purchase\n\n\n\n\n\n\n\n  \n  \n    This tape is super strong and a pretty purple. It does the job and looks pretty ;)\n  \nRead more\n  One person found this helpful\n    \n          \n              \n                  Helpful\n              \n          \n      Sending feedback...Thank you for your feedback.Sorry, we failed to record your vote. Please try again\n        Report\n  &lt;img src=\"https://c.media-amazon.com/images/S/amazon-avatars-global/default.png\"/&gt;Mitch M.5.0 out of 5 stars\n\n\n\n\n\n\n\n  \n  \n    Very sticky, very good.\n  \nReviewed in the United States on August 19, 2024Color: WhiteSize: Single RollVerified Purchase\n\n\n\n\n\n\n\n  \n  \n    It is what it is.\n  \nRead more\n  \n    \n          \n              \n                  Helpful\n              \n          \n      Sending feedback...Thank you for your feedback.Sorry, we failed to record your vote. Please try again\n        Report\n  &lt;img src=\"https://c.media-amazon.com/images/S/amazon-avatars-global/default.png\"/&gt;CARL DOATY5.0 out of 5 stars\n\n\n\n\n\n\n\n  \n  \n    great price.\n  \nReviewed in the United States on July 8, 2024Color: BrownSize: Single RollVerified Purchase\n\n\n\n\n\n\n\n  \n  \n    needed it for the brown furniture, cats are scratching and ripping the material.\n  \nRead more\n  \n    \n          \n              \n                  Helpful\n              \n          \n      Sending feedback...Thank you for your feedback.Sorry, we failed to record your vote. Please try again\n        Report",</v>
      </c>
    </row>
    <row r="157" spans="1:16">
      <c r="A157" t="s">
        <v>1282</v>
      </c>
      <c r="E157" t="str">
        <f t="shared" si="169"/>
        <v>&lt;/a&gt;</v>
      </c>
      <c r="J157" t="s">
        <v>112</v>
      </c>
      <c r="N157" t="str">
        <f t="shared" ref="N157" si="170">MID(A157, FIND("https://", A157), FIND("?psc=", A157) - FIND("https://", A157) + LEN("?psc=") - 1)</f>
        <v>https://www.amazon.com/Duck-Brand-1265015-Inches-Single/dp/B002TOL3ZG/ref=zg_bs_g_arts-crafts_d_sccl_19/133-8364463-3604600?psc</v>
      </c>
      <c r="O157" t="s">
        <v>1463</v>
      </c>
      <c r="P157" t="str">
        <f>MID(O157, FIND("https://", O157), LEN(O157) - FIND("https://", O157) )</f>
        <v>https://www.amazon.com/Duck-Brand-1265015-Inches-Single/dp/B002TOL3ZG?th=1&amp;linkCode=ll1&amp;tag=dividy-20&amp;linkId=fdbae384313b48e64603b5c5953a16cd&amp;language=en_US&amp;ref_=as_li_ss_tl</v>
      </c>
    </row>
    <row r="158" spans="1:16">
      <c r="A158" t="s">
        <v>136</v>
      </c>
      <c r="O158" t="s">
        <v>162</v>
      </c>
    </row>
    <row r="159" spans="1:16">
      <c r="A159" t="s">
        <v>135</v>
      </c>
      <c r="E159" t="str">
        <f t="shared" ref="E159" si="171">J159&amp;$B$37&amp;B162&amp;K159</f>
        <v>&lt;a href="/Arts_Crafts_and_Sewing1/Chalk-Markers-Water-Based-Reversible-Restaurants"&gt;&lt;div class="product-card"&gt;</v>
      </c>
      <c r="J159" t="s">
        <v>146</v>
      </c>
      <c r="K159" t="s">
        <v>145</v>
      </c>
      <c r="O159" s="7"/>
    </row>
    <row r="160" spans="1:16">
      <c r="A160" t="s">
        <v>1283</v>
      </c>
      <c r="B160" t="str">
        <f t="shared" ref="B160" si="172">MID(A160, FIND("https://", A160), IFERROR(FIND(".jpg", A160), FIND(".png", A160)) - FIND("https://", A160) + 4)</f>
        <v>https://c.media-amazon.com/images/I/81sxmUgdgfL._AC_UL600_SR600,400_.jpg</v>
      </c>
      <c r="E160" t="str">
        <f t="shared" ref="E160" si="173">J160&amp;B160&amp;K160&amp;B161&amp;L160</f>
        <v>&lt;img src="https://c.media-amazon.com/images/I/81sxmUgdgfL._AC_UL600_SR600,400_.jpg" alt="Chalk Markers - 8 Vibrant, Erasable, Non-Toxic, Water-Based, Reversible Tips, For Kids &amp; Adults for Glass or Chalkboard Markers for Businesses, Restaurants, Liquid Chalk Markers (Vibrant 6mm)" class="product-image"&gt;</v>
      </c>
      <c r="J160" t="s">
        <v>140</v>
      </c>
      <c r="K160" t="s">
        <v>141</v>
      </c>
      <c r="L160" t="s">
        <v>142</v>
      </c>
      <c r="N160" t="str">
        <f t="shared" ref="N160:N162" si="174">B160</f>
        <v>https://c.media-amazon.com/images/I/81sxmUgdgfL._AC_UL600_SR600,400_.jpg</v>
      </c>
      <c r="O160" t="s">
        <v>341</v>
      </c>
    </row>
    <row r="161" spans="1:16">
      <c r="A161" t="s">
        <v>1284</v>
      </c>
      <c r="B161" t="str">
        <f t="shared" ref="B161" si="175">MID(A161, FIND("""", A161, FIND("name"":", A161)) + 4, LEN(A161) - FIND("""", A161, FIND("name"":", A161)) - 5)</f>
        <v>Chalk Markers - 8 Vibrant, Erasable, Non-Toxic, Water-Based, Reversible Tips, For Kids &amp; Adults for Glass or Chalkboard Markers for Businesses, Restaurants, Liquid Chalk Markers (Vibrant 6mm)</v>
      </c>
      <c r="E161" t="str">
        <f t="shared" ref="E161" si="176">J161&amp;B161&amp;K161</f>
        <v>&lt;h3 class="product-title"&gt;Chalk Markers - 8 Vibrant, Erasable, Non-Toxic, Water-Based, Reversible Tips, For Kids &amp; Adults for Glass or Chalkboard Markers for Businesses, Restaurants, Liquid Chalk Markers (Vibrant 6mm)&lt;/h3&gt;</v>
      </c>
      <c r="J161" t="s">
        <v>144</v>
      </c>
      <c r="K161" t="s">
        <v>143</v>
      </c>
      <c r="N161" t="str">
        <f t="shared" si="174"/>
        <v>Chalk Markers - 8 Vibrant, Erasable, Non-Toxic, Water-Based, Reversible Tips, For Kids &amp; Adults for Glass or Chalkboard Markers for Businesses, Restaurants, Liquid Chalk Markers (Vibrant 6mm)</v>
      </c>
      <c r="O161" t="s">
        <v>1464</v>
      </c>
      <c r="P161" t="str">
        <f>O161</f>
        <v xml:space="preserve">    "productDetails": "About this item                   IMPORTANT! NEVER use any chalk markers on chalkboard paint or low-quality porous chalkboards. Test in a corner first. WRITE ON ANY PRIMED CHALKBOARD, GLASS OR OTHER NON POROUS SURFACE. These chalkboard markers also make great window markers and dry erase markers! Use these chalk markers for glass, tile, contact paper, stickers, whiteboards, plastic, and metal with ease. The bright liquid chalk is sure to please.     Bring Your Creativity To Life! Perfect for hand lettering and freestyle designs, Bandle B. Liquid Chalk Markers come in 8 vibrant colors to help your designs, messages, and slogans pop off of chalkboards or whiteboards. These markers are easy to use and erase.     Perfect For Any Occasion. Looking for a way to write out directions or say something you want everyone to read? The Bandle B. Liquid Chalk Markers are the perfect way to do it. For use in your home or business, the bright white color creates eye-catching designs on your writing surface to make a lasting impact.     Reversible Tip! Our Liquid Chalk Markers with reversible tip, makes it easy for anyone to create fine and bold lines. No more tedious filling in with a skinny marker or constant erasing with a bold marker, the Bandle B. Liquid Chalk Markers make it as easy as 1,2,3 to change tips.     Shake! Shake! Shake! Always thoroughly shake your marker if you haven’t used it recently (with the cap on) to make sure the powder and liquid are well mixed. This ensures a smooth flow and bright colors. If it’s runny, shake a little more.     Full One-Year 5-Star Manufacturer Warranty; That's right, the manufacturer stands behind these liquid chalk markers. Refund or replacement for one full year, (US Only).       \n                            ›  See more product details",</v>
      </c>
    </row>
    <row r="162" spans="1:16">
      <c r="A162" t="s">
        <v>1285</v>
      </c>
      <c r="B162" t="str">
        <f t="shared" ref="B162" si="177">MID(A162, FIND("amazon.com/", A162) + LEN("amazon.com/"), LEN(A162) - FIND("amazon.com/", A162) - LEN("amazon.com/")-1)</f>
        <v>Chalk-Markers-Water-Based-Reversible-Restaurants</v>
      </c>
      <c r="E162" t="str">
        <f t="shared" ref="E162:E163" si="178">J162</f>
        <v>&lt;/div&gt;</v>
      </c>
      <c r="J162" t="s">
        <v>111</v>
      </c>
      <c r="N162" t="str">
        <f t="shared" si="174"/>
        <v>Chalk-Markers-Water-Based-Reversible-Restaurants</v>
      </c>
      <c r="O162" t="s">
        <v>1465</v>
      </c>
      <c r="P162" t="str">
        <f>O162</f>
        <v xml:space="preserve">    "customerReviews": "&lt;img src=\"https://c.media-amazon.com/images/S/amazon-avatars-global/b50d190d-0881-494c-a71d-e63245a7687e._CR0%2C0%2C3000%2C3000_SX460_.jpg\"/&gt;Jae5.0 out of 5 stars\n\n\n\n\n\n\n\n  \n  \n    Super Great! Perfect and Bright! When Using as The Instructions Tell You!!!\n  \nReviewed in the United States on August 30, 2024Color: Vibrant 6mmVerified Purchase\n\n\n\n\n\n\n\n  \n  \n    Don't be fooled by the negative reviews! I seen some poor reviews for these pens. I truly know now that these were stemmed from misuse. I used these on my car windows for a special celebration.  I loved them. They are bright and beautiful. I found that activating the pens with the push (just once) method, I'd pushed the pen down in a paper towel and no mess no fuss! They don't run. Don't write while pushing on the pen!!!!  You have to shake them a LOT as described in the directions. And when they say a lot... it's a LOT.  And you can hear them loosening up and mixing. They work perfect when shaken properly. And it comes off easy peasy! I will be back for more when these run out! Super fun and thank you!!!!\n  \nRead more\n  One person found this helpful\n    \n          \n              \n                  Helpful\n              \n          \n      Sending feedback...Thank you for your feedback.Sorry, we failed to record your vote. Please try again\n        Report\n  &lt;img src=\"https://c.media-amazon.com/images/S/amazon-avatars-global/b5ca6a57-07b5-45c9-a53c-526db355ed5f._CR62%2C0%2C375%2C375_SX460_.jpg\"/&gt;Jill5.0 out of 5 stars\n\n\n\n\n\n\n\n  \n  \n    Perfect markers\n  \nReviewed in the United States on August 26, 2024Color: Vibrant 6mmVerified Purchase\n\n\n\n\n\n\n\n  \n  \n    Love so much the vibrancy and color of these pens!Also, the way I’m able to draw and create with the tip is great!Not great for certain boards so be sure to check what board type you have purchased before using!\n  \nRead more\n  \n    \n          \n              \n                  Helpful\n              \n          \n      Sending feedback...Thank you for your feedback.Sorry, we failed to record your vote. Please try again\n        Report\n  &lt;img src=\"https://c.media-amazon.com/images/S/amazon-avatars-global/default.png\"/&gt;Sierra Angelini5.0 out of 5 stars\n\n\n\n\n\n\n\n  \n  \n    Vibrant colors\n  \nReviewed in the United States on August 29, 2024Color: Vibrant 6mmVerified Purchase\n\n\n\n\n\n\n\n  \n  \n    The colors look Fantastic on a chalk board. Very bright and vibrant. These are not messy unless you forcefully press. Easy to use. Long lasting\n  \nRead more\n  \n    \n          \n              \n                  Helpful\n              \n          \n      Sending feedback...Thank you for your feedback.Sorry, we failed to record your vote. Please try again\n        Report\n  &lt;img src=\"https://c.media-amazon.com/images/S/amazon-avatars-global/04548d01-6ec5-4154-b1ef-480ae23515dc._CR0%2C0%2C375%2C375_UX460_.jpg\"/&gt;Kelly R4.0 out of 5 stars\n\n\n\n\n\n\n\n  \n  \n    Lovely and vivid colors!\n  \nReviewed in the United States on August 30, 2024Color: Vibrant 6mmVerified Purchase\n\n\n\n\n\n\n\n  \n  \n    I would have rated five stars but the blue marker I received is defective and not usable.The chalk markers are easy to use, just follow the directions and prime the chalkboard with traditional chalk first so it doesn't stain your board.The colors are bright and vibrant, making them easy to see! They're easy to use and cleaned up well since I primed the new chalkboard surface.I used them on a back to school chalkboard for photos and love the results!10/10 recommend. Great buy!\n  \nRead more\n  \n    \n          \n              \n                  Helpful\n              \n          \n      Sending feedback...Thank you for your feedback.Sorry, we failed to record your vote. Please try again\n        Report\n  &lt;img src=\"https://c.media-amazon.com/images/S/amazon-avatars-global/default.png\"/&gt;Rachel1637355.0 out of 5 stars\n\n\n\n\n\n\n\n  \n  \n    Better Than Expected\n  \nReviewed in the United States on August 6, 2024Color: Vibrant 6mmVerified Purchase\n\n\n\n\n\n\n\n  \n  \n    These are way better than I expected and amazing! The colors are vibrant. I like that the tip is reversible. While I was just testing them out for my classroom on my personal chalkboard, they turned out so well! I would buy them again.\n  \nRead more\n\n\n\n\n\n\n\n\n\n\n\n \n  \t\t \n\n\n\n\n    \n        \n        \n            \n        \n            \n        \n        \n            \n            \n        \n        \n            \n            \n        \n    \n    \n        \n\n            \n                &lt;img src=\"https://c.media-amazon.com/images/S/amazon-avatars-global/default.png\"/&gt;Rachel163735\n            \n\n            5.0 out of 5 stars\n            \n                Better Than Expected\n            \n            \n            \n                \n                    \n                        \n                        \n                            \n                                \n                                \n                                    Reviewed in the United States on August 6, 2024\n                                \n                            \n                        \n                    \n                \n            \n        \n        \n            These are way better than I expected and amazing! The colors are vibrant. I like that the tip is reversible. While I was just testing them out for my classroom on my personal chalkboard, they turned out so well! I would buy them again.\n        \n        \n            \n                Images in this review\n            \n            \n                \n                    \n                        \n                    \n                \n            \n        \n    \n        \n    \n\n\n\n\n\n   function toggleSeeAllView() {\n       P.when('A', 'cr-image-popover-controller').execute(function(A, imagePopoverController) {\n          imagePopoverController.toggleSeeAllView(true);\n       });\n   }\n\n\n       &lt;img alt=\"Customer image\" src=\"https://c.media-amazon.com/images/I/71AV0zeGhdL._SY88.jpg\" height=\"88\" width=\"100%\"/&gt;\n\n        P.when('A', 'cr-image-popover-controller').execute(function(A, imagePopoverController) {\n          A.on(\"a:popover:beforeShow:RE6V7QQEMM7PD_gallerySection_main\", function(data) {\n            imagePopoverController.initImagePopover(\"RE6V7QQEMM7PD\", \"[https://c.media-amazon.com/images/I/71AV0zeGhdL.jpg]\", data);\n          });\n        });\n    \n\n  3 people found this helpful\n    \n          \n              \n                  Helpful\n              \n          \n      Sending feedback...Thank you for your feedback.Sorry, we failed to record your vote. Please try again\n        Report\n  &lt;img src=\"https://c.media-amazon.com/images/S/amazon-avatars-global/be4f8cff-b328-4573-8c9c-38e96874a7d9._CR0%2C0%2C366%2C366_UX460_.jpg\"/&gt;SA5.0 out of 5 stars\n\n\n\n\n\n\n\n  \n  \n    Bright colors\n  \nReviewed in the United States on August 27, 2024Color: Vibrant 6mmVerified Purchase\n\n\n\n\n\n\n\n  \n  \n    Has two top choices. Bright fun colors. Washes off easily. Do not use on paper. It will make a chalky mess\n  \nRead more\n  \n    \n          \n              \n                  Helpful\n              \n          \n      Sending feedback...Thank you for your feedback.Sorry, we failed to record your vote. Please try again\n        Report\n  &lt;img src=\"https://c.media-amazon.com/images/S/amazon-avatars-global/8e91ec66-b193-4213-a336-0afe9a8dec44._CR62%2C0%2C375%2C375_SX460_.jpg\"/&gt;Alexis3.0 out of 5 stars\n\n\n\n\n\n\n\n  \n  \n    Dries out so fast\n  \nReviewed in the United States on July 13, 2024Color: Vibrant 1mmVerified Purchase\n\n\n\n\n\n\n\n  \n  \n    It takes a long time for the liquid to come out and after the first time I used them most of the colors dried out and no matter how how I shake the pens nothing comes out. Only a couple of colors work for more than a one time use.\n  \nRead more\n  \n    \n          \n              \n                  Helpful\n              \n          \n      Sending feedback...Thank you for your feedback.Sorry, we failed to record your vote. Please try again\n        Report\n  &lt;img src=\"https://c.media-amazon.com/images/S/amazon-avatars-global/default.png\"/&gt;Robert Adair5.0 out of 5 stars\n\n\n\n\n\n\n\n  \n  \n    Fabulous\n  \nReviewed in the United States on May 31, 2024Color: Vibrant 6mmVerified Purchase\n\n\n\n\n\n\n\n  \n  \n    These are awesome!  But keep in mind - they “run”.  So don’t overdue one spot.  Let it dry and go over it.  Great colors and easy to use.  I modge podged them after they dried.  Highly recommend!\n  \nRead more\n\n\n\n\n\n\n\n\n\n\n\n \n  \t\t \n\n\n\n\n    \n        \n        \n            \n        \n            \n        \n        \n            \n            \n        \n        \n            \n            \n        \n    \n    \n        \n\n            \n                &lt;img src=\"https://c.media-amazon.com/images/S/amazon-avatars-global/default.png\"/&gt;Robert Adair\n            \n\n            5.0 out of 5 stars\n            \n                Fabulous\n            \n            \n            \n                \n                    \n                        \n                        \n                            \n                                \n                                \n                                    Reviewed in the United States on May 31, 2024\n                                \n                            \n                        \n                    \n                \n            \n        \n        \n            These are awesome!  But keep in mind - they “run”.  So don’t overdue one spot.  Let it dry and go over it.  Great colors and easy to use.  I modge podged them after they dried.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src=\"https://c.media-amazon.com/images/I/81ZSVEIlk2L._SY88.jpg\" height=\"88\" width=\"100%\"/&gt;\n\n        P.when('A', 'cr-image-popover-controller').execute(function(A, imagePopoverController) {\n          A.on(\"a:popover:beforeShow:R38IEI9BIQT6AF_gallerySection_main\", function(data) {\n            imagePopoverController.initImagePopover(\"R38IEI9BIQT6AF\", \"[https://c.media-amazon.com/images/I/81ZSVEIlk2L.jpg]\", data);\n          });\n        });\n    \n\n  10 people found this helpful\n    \n          \n              \n                  Helpful\n              \n          \n      Sending feedback...Thank you for your feedback.Sorry, we failed to record your vote. Please try again\n        Report",</v>
      </c>
    </row>
    <row r="163" spans="1:16">
      <c r="A163" t="s">
        <v>1286</v>
      </c>
      <c r="E163" t="str">
        <f t="shared" si="178"/>
        <v>&lt;/a&gt;</v>
      </c>
      <c r="J163" t="s">
        <v>112</v>
      </c>
      <c r="N163" t="str">
        <f t="shared" ref="N163" si="179">MID(A163, FIND("https://", A163), FIND("?psc=", A163) - FIND("https://", A163) + LEN("?psc=") - 1)</f>
        <v>https://www.amazon.com/Chalk-Markers-Water-Based-Reversible-Restaurants/dp/B07QF31BNY/ref=zg_bs_g_arts-crafts_d_sccl_20/133-8364463-3604600?psc</v>
      </c>
      <c r="O163" t="s">
        <v>1466</v>
      </c>
      <c r="P163" t="str">
        <f>MID(O163, FIND("https://", O163), LEN(O163) - FIND("https://", O163) )</f>
        <v>https://www.amazon.com/Chalk-Markers-Water-Based-Reversible-Restaurants/dp/B07QF31BNY?psc=&amp;linkCode=ll1&amp;tag=dividy-20&amp;linkId=6ce80453b9d8f56a0ad7344d28f02805&amp;language=en_US&amp;ref_=as_li_ss_tl</v>
      </c>
    </row>
    <row r="164" spans="1:16">
      <c r="A164" t="s">
        <v>136</v>
      </c>
      <c r="O164" t="s">
        <v>162</v>
      </c>
    </row>
    <row r="165" spans="1:16">
      <c r="A165" t="s">
        <v>135</v>
      </c>
      <c r="E165" t="str">
        <f t="shared" ref="E165" si="180">J165&amp;$B$37&amp;B168&amp;K165</f>
        <v>&lt;a href="/Arts_Crafts_and_Sewing1/Amazon-Basics-Washable-Liquid-School"&gt;&lt;div class="product-card"&gt;</v>
      </c>
      <c r="J165" t="s">
        <v>146</v>
      </c>
      <c r="K165" t="s">
        <v>145</v>
      </c>
      <c r="O165" s="7"/>
    </row>
    <row r="166" spans="1:16">
      <c r="A166" t="s">
        <v>1287</v>
      </c>
      <c r="B166" t="str">
        <f t="shared" ref="B166" si="181">MID(A166, FIND("https://", A166), IFERROR(FIND(".jpg", A166), FIND(".png", A166)) - FIND("https://", A166) + 4)</f>
        <v>https://c.media-amazon.com/images/I/510bDz4xFeL._AC_UL600_SR600,400_.jpg</v>
      </c>
      <c r="E166" t="str">
        <f t="shared" ref="E166" si="182">J166&amp;B166&amp;K166&amp;B167&amp;L166</f>
        <v>&lt;img src="https://c.media-amazon.com/images/I/510bDz4xFeL._AC_UL600_SR600,400_.jpg" alt="Amazon Basics Washable Liquid School Glue, 5 fl.oz Bottle, 147ml,1-Pack, Clear" class="product-image"&gt;</v>
      </c>
      <c r="J166" t="s">
        <v>140</v>
      </c>
      <c r="K166" t="s">
        <v>141</v>
      </c>
      <c r="L166" t="s">
        <v>142</v>
      </c>
      <c r="N166" t="str">
        <f t="shared" ref="N166:N168" si="183">B166</f>
        <v>https://c.media-amazon.com/images/I/510bDz4xFeL._AC_UL600_SR600,400_.jpg</v>
      </c>
      <c r="O166" t="s">
        <v>341</v>
      </c>
    </row>
    <row r="167" spans="1:16">
      <c r="A167" t="s">
        <v>1288</v>
      </c>
      <c r="B167" t="str">
        <f t="shared" ref="B167" si="184">MID(A167, FIND("""", A167, FIND("name"":", A167)) + 4, LEN(A167) - FIND("""", A167, FIND("name"":", A167)) - 5)</f>
        <v>Amazon Basics Washable Liquid School Glue, 5 fl.oz Bottle, 147ml,1-Pack, Clear</v>
      </c>
      <c r="E167" t="str">
        <f t="shared" ref="E167" si="185">J167&amp;B167&amp;K167</f>
        <v>&lt;h3 class="product-title"&gt;Amazon Basics Washable Liquid School Glue, 5 fl.oz Bottle, 147ml,1-Pack, Clear&lt;/h3&gt;</v>
      </c>
      <c r="J167" t="s">
        <v>144</v>
      </c>
      <c r="K167" t="s">
        <v>143</v>
      </c>
      <c r="N167" t="str">
        <f t="shared" si="183"/>
        <v>Amazon Basics Washable Liquid School Glue, 5 fl.oz Bottle, 147ml,1-Pack, Clear</v>
      </c>
      <c r="O167" t="s">
        <v>1467</v>
      </c>
      <c r="P167" t="str">
        <f>O167</f>
        <v xml:space="preserve">    "productDetails": "About this item                   Clear school glue; pack of 1 bottle (5 fl.oz each)     Effectively adheres items together, including paper,photos and cardboard     Safe formula; ideal for school, home, and arts &amp; crafts     Easily washes away from hands and clothes for quick cleanup     Measures 2.5 by 1.3 by 5.75 inches       \n                            ›  See more product details",</v>
      </c>
    </row>
    <row r="168" spans="1:16">
      <c r="A168" t="s">
        <v>1289</v>
      </c>
      <c r="B168" t="str">
        <f t="shared" ref="B168" si="186">MID(A168, FIND("amazon.com/", A168) + LEN("amazon.com/"), LEN(A168) - FIND("amazon.com/", A168) - LEN("amazon.com/")-1)</f>
        <v>Amazon-Basics-Washable-Liquid-School</v>
      </c>
      <c r="E168" t="str">
        <f t="shared" ref="E168:E169" si="187">J168</f>
        <v>&lt;/div&gt;</v>
      </c>
      <c r="J168" t="s">
        <v>111</v>
      </c>
      <c r="N168" t="str">
        <f t="shared" si="183"/>
        <v>Amazon-Basics-Washable-Liquid-School</v>
      </c>
      <c r="O168" t="s">
        <v>1468</v>
      </c>
      <c r="P168" t="str">
        <f>O168</f>
        <v xml:space="preserve">    "customerReviews": "&lt;img src=\"https://c.media-amazon.com/images/S/amazon-avatars-global/default.png\"/&gt;Mark Fowler5.0 out of 5 stars\n\n\n\n\n\n\n\n  \n  \n    Amazon Basics Washable Liquid School Glue: A Sticky Solution for Every Creation\n  \nReviewed in the United States on August 3, 2024Style: school glue clearConfiguration: 1-PackVerified Purchase\n\n\n\n\n\n\n\n  \n  \n    In the realm of creativity and education, a dependable adhesive can be the difference between a masterpiece and a mess. Enter Amazon Basics Washable Liquid School Glue, a 5 fl. oz (147 ml) bottle of sheer brilliance that delivers the sticky magic needed to transform ordinary materials into extraordinary projects. This unassuming bottle of clear glue is an epic game-changer, offering unparalleled versatility, reliability, and ease of use for crafters and students alike.Unmatched Versatility:From the very first squeeze, it becomes evident that this glue is more than just a simple adhesive. Whether you're crafting an intricate paper mache sculpture or helping your child with a last-minute science project, Amazon Basics Washable Liquid School Glue is up to the task. Its clear formula ensures that your creations remain unblemished by unsightly residue or discoloration, allowing your creativity to shine through without interference. Paper, fabric, foam, and even lightweight wood—this glue adheres to it all with ease, making it the ultimate multi-purpose adhesive.Superior Adhesion and Flexibility:The Amazon Basics glue offers a level of adhesion that is both strong and flexible, ensuring your projects withstand the test of time while maintaining their integrity. Once applied, the glue dries to a smooth, transparent finish that holds materials securely in place. The flexibility of the bond allows for some movement without compromising the strength of the adhesion, a crucial factor for projects that need to be both durable and adaptable.Ease of Use:The user-friendly design of the Amazon Basics Washable Liquid School Glue makes it an absolute pleasure to work with. The conveniently sized bottle fits comfortably in your hand, and the twist-open cap allows for precise control over the flow of glue. This means fewer messes and more precise application, perfect for young hands learning the joys of crafting and for adults seeking a stress-free gluing experience.Washable Formula:One of the standout features of this glue is its washable formula, providing peace of mind for parents and educators alike. Accidental spills on clothing or furniture are easily cleaned with a bit of soap and water, making cleanup a breeze. This feature ensures that the focus remains on creativity and learning, rather than worrying about potential messes.Value for Money:In addition to its outstanding performance, Amazon Basics Washable Liquid School Glue offers incredible value for money. The 5 fl. oz bottle provides ample adhesive for a multitude of projects, ensuring that you’re always ready to tackle the next creative challenge. Its competitive price point means you can stock up without breaking the bank, making it an excellent choice for classrooms, art studios, and home crafting kits.Conclusion:Amazon Basics Washable Liquid School Glue is not just an adhesive; it's an essential tool in the arsenal of any crafter, educator, or student. Its clear, strong, and flexible formula ensures that your projects are held together with reliability and finesse, while the washable feature keeps cleanup hassle-free. Whether you're embarking on a DIY adventure or guiding young learners through their creative journey, this glue proves itself as an indispensable ally. With Amazon Basics Washable Liquid School Glue, every project can be a masterpiece, and every crafting session an epic success.\n  \nRead more\n  4 people found this helpful\n    \n          \n              \n                  Helpful\n              \n          \n      Sending feedback...Thank you for your feedback.Sorry, we failed to record your vote. Please try again\n        Report\n  &lt;img src=\"https://c.media-amazon.com/images/S/amazon-avatars-global/default.png\"/&gt;Wehash Technology5.0 out of 5 stars\n\n\n\n\n\n\n\n  \n  \n    Sticking to Excellence: Amazon Basics Washable Liquid School Glue - 5 fl.oz Clear Adhesive Wonder\n  \nReviewed in the United States on August 4, 2024Style: school glue clearConfiguration: 1-PackVerified Purchase\n\n\n\n\n\n\n\n  \n  \n    Introducing the Amazon Basics Washable Liquid School Glue, a versatile and reliable adhesive that has quickly become a staple in classrooms, craft rooms, and homes. Perfect for a variety of projects, this clear glue offers exceptional performance and convenience. Whether you're working on arts and crafts, school projects, or general repairs, this glue is your go-to solution. Here's why the Amazon Basics Washable Liquid School Glue is a must-have for all your adhesive needs.1. Crystal Clear and VersatileThe Amazon Basics Liquid School Glue dries clear, ensuring a neat and professional finish on all your projects. Its transparent nature makes it ideal for a wide range of applications, from paper crafts and scrapbooking to more intricate art projects where clarity is key. No more worrying about visible glue marks ruining your masterpiece.2. Easy to Use and WashableThis glue is designed for easy application, featuring a twist-open cap that allows precise control over the flow of glue. Whether you're creating detailed designs or covering larger surfaces, the user-friendly design ensures mess-free application every time. Plus, the glue is washable, making clean-up a breeze for little hands or accidental spills.3. Safe and Non-Toxic FormulaSafety is a top priority, especially when it comes to products used by children. The Amazon Basics Liquid School Glue is crafted with a non-toxic formula, making it safe for use by kids and adults alike. Parents and teachers can have peace of mind knowing that this adhesive is safe for all kinds of creative projects.4. Strong and Reliable AdhesionDespite its gentle formula, this glue doesn’t compromise on strength. It provides strong adhesion that holds materials firmly in place, ensuring your projects stand the test of time. Whether you're bonding paper, cardboard, or other craft materials, you can trust this glue to deliver reliable results.5. Convenient Size for Multiple UsesThe 5 fl. oz (147 ml) bottle is the perfect size for various projects, offering enough glue for multiple uses while remaining easy to handle and store. Its compact size fits neatly into drawers, art boxes, or backpacks, making it an ideal companion for school, home, or on-the-go creativity.6. Budget-Friendly QualityAs part of the Amazon Basics line, this glue offers excellent quality at an affordable price. Its value for money makes it accessible for schools, craft enthusiasts, and families looking to stock up on essential supplies without breaking the bank.Final Verdict: The Glue That Holds It All TogetherThe Amazon Basics Washable Liquid School Glue is a standout choice for anyone seeking a reliable, safe, and easy-to-use adhesive. Its versatility and strong performance make it suitable for a wide range of applications, ensuring you’re prepared for any project that comes your way.Embrace the simplicity and effectiveness of the Amazon Basics Liquid School Glue, and let your creativity flow without limits. Whether you're crafting, learning, or repairing, this clear adhesive is the ultimate tool for all your sticking needs. Keep your projects seamless and your creative process smooth with this essential adhesive solution.\n  \nRead more\n  2 people found this helpful\n    \n          \n              \n                  Helpful\n              \n          \n      Sending feedback...Thank you for your feedback.Sorry, we failed to record your vote. Please try again\n        Report\n  &lt;img src=\"https://c.media-amazon.com/images/S/amazon-avatars-global/default.png\"/&gt;Frances5.0 out of 5 stars\n\n\n\n\n\n\n\n  \n  \n    Clear gel glue\n  \nReviewed in the United States on August 26, 2024Style: school glue clearConfiguration: 1-PackVerified Purchase\n\n\n\n\n\n\n\n  \n  \n    Amazing price and this glue is so good my nephews loved it they love it for school projects . Easy to use and its clear color.You dont need to apply that much so it drys faster because its not to thick and not to thin either but the durability is impressive. Thia dries fast . It comes in the same bottle as the white glue where you twist the top except this one os clear so its better and its washable.\n  \nRead more\n\n\n\n\n\n\n\n\n\n\n\n \n  \t\t \n\n\n\n\n    \n        \n        \n            \n        \n            \n        \n        \n            \n            \n        \n        \n            \n            \n        \n    \n    \n        \n\n            \n                &lt;img src=\"https://c.media-amazon.com/images/S/amazon-avatars-global/default.png\"/&gt;Frances\n            \n\n            5.0 out of 5 stars\n            \n                Clear gel glue\n            \n            \n            \n                \n                    \n                        \n                        \n                            \n                                \n                                \n                                    Reviewed in the United States on August 26, 2024\n                                \n                            \n                        \n                    \n                \n            \n        \n        \n            Amazing price and this glue is so good my nephews loved it they love it for school projects . Easy to use and its clear color.You dont need to apply that much so it drys faster because its not to thick and not to thin either but the durability is impressive. Thia dries fast . It comes in the same bottle as the white glue where you twist the top except this one os clear so its better and its washable.\n        \n        \n            \n                Images in this review\n            \n            \n                \n                    \n                        \n                    \n                        \n                    \n                        \n                    \n                \n            \n        \n    \n        \n    \n\n\n\n\n\n   function toggleSeeAllView() {\n       P.when('A', 'cr-image-popover-controller').execute(function(A, imagePopoverController) {\n          imagePopoverController.toggleSeeAllView(true);\n       });\n   }\n\n\n       &lt;img alt=\"Customer image\" src=\"https://c.media-amazon.com/images/I/61dHD8w7xtL._SY88.jpg\" height=\"88\" width=\"100%\"/&gt;&lt;img alt=\"Customer image\" src=\"https://c.media-amazon.com/images/I/61TGME2X8eL._SY88.jpg\" height=\"88\" width=\"100%\"/&gt;&lt;img alt=\"Customer image\" src=\"https://c.media-amazon.com/images/I/61pia5DdoGL._SY88.jpg\" height=\"88\" width=\"100%\"/&gt;\n\n        P.when('A', 'cr-image-popover-controller').execute(function(A, imagePopoverController) {\n          A.on(\"a:popover:beforeShow:R1CSG79UGRYW5B_gallerySection_main\", function(data) {\n            imagePopoverController.initImagePopover(\"R1CSG79UGRYW5B\", \"[https://c.media-amazon.com/images/I/61dHD8w7xtL.jpg, https://c.media-amazon.com/images/I/61TGME2X8eL.jpg, https://c.media-amazon.com/images/I/61pia5DdoGL.jpg]\", data);\n          });\n        });\n    \n\n  One person found this helpful\n    \n          \n              \n                  Helpful\n              \n          \n      Sending feedback...Thank you for your feedback.Sorry, we failed to record your vote. Please try again\n        Report\n  &lt;img src=\"https://c.media-amazon.com/images/S/amazon-avatars-global/default.png\"/&gt;mfeatonjr4.0 out of 5 stars\n\n\n\n\n\n\n\n  \n  \n    Amazon glue\n  \nReviewed in the United States on August 18, 2024Style: school glue clearConfiguration: 1-PackVerified Purchase\n\n\n\n\n\n\n\n  \n  \n    Great glue for children. Good value for the money, take a little time to dry as most kids glue does. Easy to clean up and seems to work well at holding stuff together. Would recommend to any school age child.\n  \nRead more\n  One person found this helpful\n    \n          \n              \n                  Helpful\n              \n          \n      Sending feedback...Thank you for your feedback.Sorry, we failed to record your vote. Please try again\n        Report\n  &lt;img src=\"https://c.media-amazon.com/images/S/amazon-avatars-global/f407dd2a-0691-475b-8418-4256e96644f6._CR109%2C0%2C281%2C281_SX460_.jpg\"/&gt;Mama Gardenera 5.0 out of 5 stars\n\n\n\n\n\n\n\n  \n  \n    Moms Check this one out!\n  \nReviewed in the United States on July 29, 2024Style: school glue clearConfiguration: 1-PackVerified Purchase\n\n\n\n\n\n\n\n\n\n\n\n\n\n\n\n\n\n\n    \n        \n\n        \n        \n            \n        \n\n        \n            \n                \n\n\n\n\n{\"clickstreamNexusMetricsConfig\":{\"actionType\":\"DISCOVERY\",\"productId\":\"\",\"eventOwner\":\"vsemetrics_playercards\",\"schemaId\":\"clickstream.CustomerEvent.4\",\"producerId\":\"vsemetrics_playercards\",\"eventType\":\"IVEVideoView\"},\"clientPrefix\":\"vse_reviews_desktop_rmoz0cr7a29zg_1725658583435\",\"closedCaptionsConfig\":{\"captionsOnTexts\":{\"en\":\"English (Automated)\"},\"captionsOffText\":\"Captions off\",\"languageToLabelTexts\":{\"English\":\"English\"}},\"sushiMetricsConfig\":{\"isRobot\":false,\"clientId\":\"VSE-US\",\"videoAsinList\":\"\",\"weblabIds\":\"\",\"eventSource\":\"Player\",\"sessionId\":\"133-8364463-3604600\",\"refMarkers\":\"vse_reviews_desktop_RMOZ0CR7A29ZG_1725658583435_ref\",\"placementContext\":\"cr_inline_review\",\"marketplaceId\":\"ATVPDKIKX0DER\",\"isInternal\":false,\"endpoint\":\"https://unagi-na.amazon.com/1/events/com.amazon.eel.vse.metrics.prod.events.test\",\"requestId\":\"YJXBDG1MQMYQTX8WQ76K\",\"customerId\":\"A249XJ9JIO8LDW\",\"sessionType\":1},\"mimeType\":\"application/x-mpegURL\",\"nexusMetricsConfig\":{\"isInternal\":false,\"widgetMetricsSchemaId\":\"vse.VSECardsEvents.8\",\"clientId\":\"VSE-US\",\"videoAsinList\":\"\",\"weblabIds\":\"\",\"eventSource\":\"Player\",\"videoAsin\":\"RMOZ0CR7A29ZG\",\"producerId\":\"vsemetrics_playercards\",\"refMarkers\":\"vse_reviews_desktop_RMOZ0CR7A29ZG_1725658583435_ref\",\"placementContext\":\"cr_inline_review\",\"playerTSMMetricsSchemaId\":\"vse.VSECardsPlayerEvents.7\"},\"videoHeight\":0,\"videoWidth\":0,\"initialClosedCaptions\":\"en,https://c.media-amazon.com/images/S/vse-vms-closed-captions-artifact-us-east-1-prod/closedCaptions/c05d5deb-4ad5-467c-b4a5-4f4744d2c45d.vtt\",\"videoUrl\":\"https://c.media-amazon.com/images/S/vse-vms-transcoding-artifact-us-east-1-prod/277ed852-4bd2-4a23-8ba0-430bad0d02ef/default.vertical.jobtemplate.hls.m3u8\",\"metricsEmissionMethod\":\"nexus\",\"imageUrl\":\"https://c.media-amazon.com/images/I/61I9yM8LZNL._SY256.jpg\",\"awaConfig\":{\"useUpNextComponent\":false,\"clickstreamNexusMetricsConfig\":{\"actionType\":\"DISCOVERY\",\"productId\":\"\",\"eventOwner\":\"vsemetrics_playercards\",\"schemaId\":\"clickstream.CustomerEvent.4\",\"producerId\":\"vsemetrics_playercards\",\"eventType\":\"IVEVideoView\"},\"initialVideo\":\"RMOZ0CR7A29ZG\",\"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moz0cr7a29zg_1725658583435-player-f7bee4ad-5ca6-4a7f-b1d7-7def6b50e485\",\"allowCrossOrigin\":false,\"requestMetadata\":{\"marketplaceId\":\"ATVPDKIKX0DER\",\"clientId\":\"VSE-US\",\"method\":\"cr_inline_review\",\"requestId\":\"YJXBDG1MQMYQTX8WQ76K\",\"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MOZ0CR7A29ZG_1725658583435_ref\",\"placementContext\":\"cr_inline_review\",\"marketplaceId\":\"ATVPDKIKX0DER\",\"isInternal\":false,\"endpoint\":\"https://unagi-na.amazon.com/1/events/com.amazon.eel.vse.metrics.prod.events.test\",\"requestId\":\"YJXBDG1MQMYQTX8WQ76K\",\"customerId\":\"A249XJ9JIO8LDW\",\"sessionType\":1},\"ospLinkCode\":\"\",\"showPosterImage\":true,\"languageCode\":\"en\",\"version\":\"\",\"nexusMetricsConfig\":{\"isInternal\":false,\"widgetMetricsSchemaId\":\"vse.VSECardsEvents.8\",\"clientId\":\"VSE-US\",\"videoAsinList\":\"\",\"weblabIds\":\"\",\"eventSource\":\"Player\",\"videoAsin\":\"RMOZ0CR7A29ZG\",\"producerId\":\"vsemetrics_playercards\",\"refMarkers\":\"vse_reviews_desktop_RMOZ0CR7A29ZG_1725658583435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0:08Loaded: 75.07%0:00Stream Type LIVESeek to live, currently behind liveLIVERemaining Time -0:08 1xPlayback RateChaptersChaptersDescriptionsdescriptions off, selectedCaptionscaptions off, selectedEnglish (Automated)Audio Trackdefault, selectedFullscreenThis is a modal window.\n\n\n            \n            \n        \n    \n    \n\n\n\n\n\n\n\n\n  \n  \n    I got this glue because it's a good buy. And also I have 4 years old daughter that like to do crafting, size is good for the small kids hands to hold, And it's a washable glue, quality is good no Bad smell.  came with a good packaging!And perform very well, easy to open ,squeeze and close. Appearance is very good, clear bottle makes it's looks clean .Good addition to your kids school supplies\n  \nRead more\n\n\n\n\n\n\n\n\n\n\n\n \n  \t\t \n\n\n\n\n    \n        \n        \n            \n        \n            \n        \n        \n            \n            \n        \n        \n            \n            \n        \n    \n    \n        \n\n            \n                &lt;img src=\"https://c.media-amazon.com/images/S/amazon-avatars-global/f407dd2a-0691-475b-8418-4256e96644f6._CR109%2C0%2C281%2C281_SX460_.jpg\"/&gt;Mama Gardenera \n            \n\n            5.0 out of 5 stars\n            \n                Moms Check this one out!\n            \n            \n            \n                \n                    \n                        \n                        \n                            \n                                \n                                \n                                    Reviewed in the United States on July 29, 2024\n                                \n                            \n                        \n                    \n                \n            \n        \n        \n            I got this glue because it's a good buy. And also I have 4 years old daughter that like to do crafting, size is good for the small kids hands to hold, And it's a washable glue, quality is good no Bad smell.  came with a good packaging!And perform very well, easy to open ,squeeze and close. Appearance is very good, clear bottle makes it's looks clean .Good addition to your kids school supplies\n        \n        \n            \n                Images in this review\n            \n            \n                \n                    \n                        \n                    \n                \n            \n        \n    \n        \n    \n\n\n\n\n\n   function toggleSeeAllView() {\n       P.when('A', 'cr-image-popover-controller').execute(function(A, imagePopoverController) {\n          imagePopoverController.toggleSeeAllView(true);\n       });\n   }\n\n\n       &lt;img alt=\"Customer image\" src=\"https://c.media-amazon.com/images/I/71nl6YgLLhL._SY88.jpg\" height=\"88\" width=\"100%\"/&gt;\n\n        P.when('A', 'cr-image-popover-controller').execute(function(A, imagePopoverController) {\n          A.on(\"a:popover:beforeShow:RMOZ0CR7A29ZG_gallerySection_main\", function(data) {\n            imagePopoverController.initImagePopover(\"RMOZ0CR7A29ZG\", \"[https://c.media-amazon.com/images/I/71nl6YgLLhL.jpg]\", data);\n          });\n        });\n    \n\n  4 people found this helpful\n    \n          \n              \n                  Helpful\n              \n          \n      Sending feedback...Thank you for your feedback.Sorry, we failed to record your vote. Please try again\n        Report\n  &lt;img src=\"https://c.media-amazon.com/images/S/amazon-avatars-global/d105a24b-43a9-45bb-ba3d-eb597f8d649e._CR0%2C26%2C281%2C281_UX460_.jpg\"/&gt;Juanita I. De La Cruz5.0 out of 5 stars\n\n\n\n\n\n\n\n  \n  \n    Good glue\n  \nReviewed in the United States on August 29, 2024Style: school glue clearConfiguration: 1-PackVerified Purchase\n\n\n\n\n\n\n\n  \n  \n    This glue is not only a good price but it also works well and doesn’t stain clothes. It dries pretty quickly and it’s thick not runny. So simple to use also it’s white but dries clear. Looks like the expensive glue and works  as good.\n  \nRead more\n  \n    \n          \n              \n                  Helpful\n              \n          \n      Sending feedback...Thank you for your feedback.Sorry, we failed to record your vote. Please try again\n        Report\n  &lt;img src=\"https://c.media-amazon.com/images/S/amazon-avatars-global/default.png\"/&gt;Great value!5.0 out of 5 stars\n\n\n\n\n\n\n\n  \n  \n    Extreme value\n  \nReviewed in the United States on August 3, 2024Style: school glue clearConfiguration: 1-PackVerified Purchase\n\n\n\n\n\n\n\n  \n  \n    No smell, bottle feels high quality. Not very adhesive (I’m using this on my posters and the glue takes forever to dry)\n  \nRead more\n  3 people found this helpful\n    \n          \n              \n                  Helpful\n              \n          \n      Sending feedback...Thank you for your feedback.Sorry, we failed to record your vote. Please try again\n        Report\n  &lt;img src=\"https://c.media-amazon.com/images/S/amazon-avatars-global/default.png\"/&gt;BabyS5.0 out of 5 stars\n\n\n\n\n\n\n\n  \n  \n    Great for slime!!! 5¢/ounce\n  \nReviewed in the United States on September 3, 2024Style: school glue clearConfiguration: 1-PackVerified Purchase\n\n\n\n\n\n\n\n  \n  \n    At 25¢ a bottle, it’s it cheaper then any big box store. Same quality and appearance. Have not used it for actually gluing something. It is for slime, and because it is so cheap, my son is going crazyyy. You cannot got wrong for the price. Price check around for .05/ounce is the cheapest here on Amazon!!One bottle will yield around 8 ounces of slime considering everything else he puts in it.\n  \nRead more\n  2 people found this helpful\n    \n          \n              \n                  Helpful\n              \n          \n      Sending feedback...Thank you for your feedback.Sorry, we failed to record your vote. Please try again\n        Report",</v>
      </c>
    </row>
    <row r="169" spans="1:16">
      <c r="A169" t="s">
        <v>1290</v>
      </c>
      <c r="E169" t="str">
        <f t="shared" si="187"/>
        <v>&lt;/a&gt;</v>
      </c>
      <c r="J169" t="s">
        <v>112</v>
      </c>
      <c r="N169" t="str">
        <f t="shared" ref="N169" si="188">MID(A169, FIND("https://", A169), FIND("?psc=", A169) - FIND("https://", A169) + LEN("?psc=") - 1)</f>
        <v>https://www.amazon.com/Amazon-Basics-Washable-Liquid-School/dp/B0CRD97QJ3/ref=zg_bs_g_arts-crafts_d_sccl_21/133-8364463-3604600?psc</v>
      </c>
      <c r="O169" t="s">
        <v>1469</v>
      </c>
      <c r="P169" t="str">
        <f>MID(O169, FIND("https://", O169), LEN(O169) - FIND("https://", O169) )</f>
        <v>https://www.amazon.com/Amazon-Basics-Washable-Liquid-School/dp/B0CRD97QJ3?th=1&amp;linkCode=ll1&amp;tag=dividy-20&amp;linkId=da21aac7cf4ac4afe62dfad6182b3915&amp;language=en_US&amp;ref_=as_li_ss_tl</v>
      </c>
    </row>
    <row r="170" spans="1:16">
      <c r="A170" t="s">
        <v>136</v>
      </c>
      <c r="O170" t="s">
        <v>162</v>
      </c>
    </row>
    <row r="171" spans="1:16">
      <c r="A171" t="s">
        <v>135</v>
      </c>
      <c r="E171" t="str">
        <f t="shared" ref="E171" si="189">J171&amp;$B$37&amp;B174&amp;K171</f>
        <v>&lt;a href="/Arts_Crafts_and_Sewing1/Melsan-inch-Hook-Loop-Tape"&gt;&lt;div class="product-card"&gt;</v>
      </c>
      <c r="J171" t="s">
        <v>146</v>
      </c>
      <c r="K171" t="s">
        <v>145</v>
      </c>
      <c r="O171" s="7"/>
    </row>
    <row r="172" spans="1:16">
      <c r="A172" t="s">
        <v>1291</v>
      </c>
      <c r="B172" t="str">
        <f t="shared" ref="B172" si="190">MID(A172, FIND("https://", A172), IFERROR(FIND(".jpg", A172), FIND(".png", A172)) - FIND("https://", A172) + 4)</f>
        <v>https://c.media-amazon.com/images/I/61nS6xh3jcL._AC_UL600_SR600,400_.jpg</v>
      </c>
      <c r="E172" t="str">
        <f t="shared" ref="E172" si="191">J172&amp;B172&amp;K172&amp;B173&amp;L172</f>
        <v>&lt;img src="https://c.media-amazon.com/images/I/61nS6xh3jcL._AC_UL600_SR600,400_.jpg" alt="Melsan 1x4 inch Hook and Loop Strips with Adhesive - 15 Sets, Strong Back Adhesive Fasten Mounting Tape for Home or Office Use - Instead of Holes and Screws, Black" class="product-image"&gt;</v>
      </c>
      <c r="J172" t="s">
        <v>140</v>
      </c>
      <c r="K172" t="s">
        <v>141</v>
      </c>
      <c r="L172" t="s">
        <v>142</v>
      </c>
      <c r="N172" t="str">
        <f t="shared" ref="N172:N174" si="192">B172</f>
        <v>https://c.media-amazon.com/images/I/61nS6xh3jcL._AC_UL600_SR600,400_.jpg</v>
      </c>
      <c r="O172" t="s">
        <v>341</v>
      </c>
    </row>
    <row r="173" spans="1:16">
      <c r="A173" t="s">
        <v>1292</v>
      </c>
      <c r="B173" t="str">
        <f t="shared" ref="B173" si="193">MID(A173, FIND("""", A173, FIND("name"":", A173)) + 4, LEN(A173) - FIND("""", A173, FIND("name"":", A173)) - 5)</f>
        <v>Melsan 1x4 inch Hook and Loop Strips with Adhesive - 15 Sets, Strong Back Adhesive Fasten Mounting Tape for Home or Office Use - Instead of Holes and Screws, Black</v>
      </c>
      <c r="E173" t="str">
        <f t="shared" ref="E173" si="194">J173&amp;B173&amp;K173</f>
        <v>&lt;h3 class="product-title"&gt;Melsan 1x4 inch Hook and Loop Strips with Adhesive - 15 Sets, Strong Back Adhesive Fasten Mounting Tape for Home or Office Use - Instead of Holes and Screws, Black&lt;/h3&gt;</v>
      </c>
      <c r="J173" t="s">
        <v>144</v>
      </c>
      <c r="K173" t="s">
        <v>143</v>
      </c>
      <c r="N173" t="str">
        <f t="shared" si="192"/>
        <v>Melsan 1x4 inch Hook and Loop Strips with Adhesive - 15 Sets, Strong Back Adhesive Fasten Mounting Tape for Home or Office Use - Instead of Holes and Screws, Black</v>
      </c>
      <c r="O173" t="s">
        <v>1470</v>
      </c>
      <c r="P173" t="str">
        <f>O173</f>
        <v xml:space="preserve">    "productDetails": "About this item                   The 1\" x 4\" self adhesive hook and loop tape ( complete set ) 15 sets by individually cutting more convenient for fastening light weight items     No Holes &amp; Screws: The industrial strength Hook and Loop tape make wall hanging more easier, the back of the tape with strong adhesive instead of using screws, result in a no holes project     Very Sticky &amp; Strong Hold: Hook and Loop Fasteners made by 100% nylon with strong grip and back very sticky can help to keep your projects on a variety of surface types like glass, plastic, wood, and other flat, clean surfaces     Unmatched Versatility: The Melsan sticky back hook loop fasteners perfect for hanging small photo frame, remote controls, sticking area rugs, mounting crafts, kitchen organizing, office wires and organizing cables, educational prints and more     Easy to Use: Clean the surface of dust or grime, remove liner from hook or loop strips and stick on; very useful for home, office or school organization, mounting, hanging, and securing       \n                            ›  See more product details",</v>
      </c>
    </row>
    <row r="174" spans="1:16">
      <c r="A174" t="s">
        <v>1293</v>
      </c>
      <c r="B174" t="str">
        <f t="shared" ref="B174" si="195">MID(A174, FIND("amazon.com/", A174) + LEN("amazon.com/"), LEN(A174) - FIND("amazon.com/", A174) - LEN("amazon.com/")-1)</f>
        <v>Melsan-inch-Hook-Loop-Tape</v>
      </c>
      <c r="E174" t="str">
        <f t="shared" ref="E174:E175" si="196">J174</f>
        <v>&lt;/div&gt;</v>
      </c>
      <c r="J174" t="s">
        <v>111</v>
      </c>
      <c r="N174" t="str">
        <f t="shared" si="192"/>
        <v>Melsan-inch-Hook-Loop-Tape</v>
      </c>
      <c r="O174" t="s">
        <v>1471</v>
      </c>
      <c r="P174" t="str">
        <f>O174</f>
        <v xml:space="preserve">    "customerReviews": "&lt;img src=\"https://c.media-amazon.com/images/S/amazon-avatars-global/default.png\"/&gt;May5.0 out of 5 stars\n\n\n\n\n\n\n\n  \n  \n    Strong adhesive\n  \nReviewed in the United States on June 5, 2024Color: BlackSize: 2 inch x 4 inch-12 SetsVerified Purchase\n\n\n\n\n\n\n\n  \n  \n    The house dog had an accident on the bench cushion and I had to wash them.  It was double sided tape onto the bench.  I thought, what if it happens again and decided to make this purchase so it’ll be easier to remove it, instead of taping it back on every time.  I tried sewing the Velcro on, but it was really sticky so it was impossible.  The house dog had an accident again and when I threw it in the wash, the Velcro was still intact.  The strength of this adhesive Velcro is amazing, totally worth buying!\n  \nRead more\n  6 people found this helpful\n    \n          \n              \n                  Helpful\n              \n          \n      Sending feedback...Thank you for your feedback.Sorry, we failed to record your vote. Please try again\n        Report\n  &lt;img src=\"https://c.media-amazon.com/images/S/amazon-avatars-global/78e22822-6d5e-4d3e-aece-be8acf6fc3ea._CR0%2C0%2C369%2C369_UX460_.jpg\"/&gt;Catherine5.0 out of 5 stars\n\n\n\n\n\n\n\n  \n  \n    Streamline Your Space: Melsan 1x4 inch Self-Adhesive Hook and Loop Strips for Easy Mounting!\n  \nReviewed in the United States on March 26, 2024Color: WhiteSize: 1 inch x 4 inch-15 SetsVerified Purchase\n\n\n\n\n\n\n\n  \n  \n    I discovered Melsan's 1x4 inch Self-Adhesive Hook and Loop Strips, coming in a pack of 15 sets, and I must say, they've been a game-changer for organizing both my home and office spaces. These strips are a perfect solution for anyone looking to mount items without the permanence or damage caused by holes and screws.The first thing that impressed me was the simplicity of the application. The self-adhesive backing is strong and adheres well to a variety of surfaces such as walls, glass, plastic, and metal. It's as simple as peel, stick, and attach. I've used them to secure remote controls, power strips, picture frames, and even small tools, keeping them accessible yet out of the way.Durability is another standout feature of these hook and loop strips. They are described as heavy-duty, and they live up to that claim. Once attached, they hold items securely, and I've had no issues with peeling or weakening over time, even in areas of frequent use. The white color is also a nice touch, blending seamlessly with most backgrounds for a clean and cohesive look.The versatility of these strips cannot be overstated. Beyond the typical uses, I've found them invaluable for temporary decorations, attaching tablet devices for recipes in the kitchen, and even for cable management. The ease with which items can be detached and reattached makes these strips incredibly convenient for everyday use.One of the greatest benefits of these hook and loop strips is the way they preserve surfaces. In rental properties or when using items you prefer not to damage, these strips are an ideal alternative to drilling or nailing. They leave no residue or damage upon removal, which is a significant advantage.In conclusion, Melsan's 1x4 inch Self-Adhesive Hook and Loop Strips have proven to be a versatile and reliable solution for mounting and organizing a wide range of items. Their ease of use, durability, and damage-free removal make them a valuable asset for anyone looking to declutter and streamline their living or working environment. Highly recommended for their practicality and effectiveness.\n  \nRead more\n  22 people found this helpful\n    \n          \n              \n                  Helpful\n              \n          \n      Sending feedback...Thank you for your feedback.Sorry, we failed to record your vote. Please try again\n        Report\n  &lt;img src=\"https://c.media-amazon.com/images/S/amazon-avatars-global/867c72db-4136-4880-9296-ab2d6f6b2f06._CR62%2C0%2C376%2C376_SX460_.jpg\"/&gt;Honest feedback from an honest guy4.0 out of 5 stars\n\n\n\n\n\n\n\n  \n  \n    There is a reason why I bought this 4 times and gave it 4 stars... It's awesome but...\n  \nReviewed in the United States on March 6, 2023Color: BlackSize: 1 inch x 4 inch-15 SetsVerified Purchase\n\n\n\n\n\n\n\n  \n  \n    This product is incredibly useful for unusual applications in extreme environments, but it can be difficult to detach objects from the velcro without removing the entire velcro package accidentally. The velcro is extremely strong and can feel like it's going to damage surfaces or objects it's attached to if you aren't careful, but the strips are convenient and uniform in size.I'm giving this product 4 stars because it's incredibly useful in a variety of unusual applications and locations. I wish the product was more forgiving as far as detaching things from it. Nine times out of ten, I have completely removed the entire velcro package to reclaim my device/oject while it's stuck to the surface.I've purchased 4 packs of it because it's great to have around and I've used it in a variety of unusual applications. For example, I've attached bluetooth thermometers inside my computer to measure ambient temperatures where temperatures can easily get to 140-190F at full load/max power. I've also used this product to attach various remotes, devices, and objects to various extremes regarding airflow, heat, magnetism, electrical, general movement, and vibration.The velcro level is extreme, and sometimes it feels like I can destroy the product or the surface it's attached to when trying to \"lift things off\" the velcro. The adhesion of the glue on the back is kind of permanent but not really. For example, I attached USB hubs to my metal computer cabinet and it's well-attached to the point that it won't break free when plugging things into the USB hub multiple times a day, but I can still remove the velcro entirely if I want a month or two later with slightly more force.It works well as a package, but if your plan is to remove an item from the velcro while leaving both sides of the velcro attached to the surface and the item, this item may not be for you unless you take your time to gently and forcibly remove the item while holding down both sides of the velcro. I have seen where I go to pull something off the velcro strip, and I actually pull the entire item off the velcro strip while still leaving the entire velcro strip attached to each other. I can then do what I need to the object and just restick it to the back of the exposed glue area. This isn't ideal, but it works (sort of?).I like that the strips are conveniently uniformed sized and ready to go to work with minimal effort. Overall, I have to knock a star because you really can't detach things from the velcro without a tremendous amount of force and might damage the item it's being held to, or as commonly seen, end up ripping the entire velcro strip off the surface. It works well for things that aren't meant to be removed very often but will need to be removed eventually, like the thermometers attached to my motherboard's I/O plates when replacing batteries inside of them.\n  \nRead more\n\n\n\n\n\n\n\n\n\n\n\n \n  \t\t \n\n\n\n\n    \n        \n        \n            \n        \n            \n        \n        \n            \n            \n        \n        \n            \n            \n        \n    \n    \n        \n\n            \n                &lt;img src=\"https://c.media-amazon.com/images/S/amazon-avatars-global/867c72db-4136-4880-9296-ab2d6f6b2f06._CR62%2C0%2C376%2C376_SX460_.jpg\"/&gt;Honest feedback from an honest guy\n            \n\n            4.0 out of 5 stars\n            \n                There is a reason why I bought this 4 times and gave it 4 stars... It's awesome but...\n            \n            \n            \n                \n                    \n                        \n                        \n                            \n                                \n                                \n                                    Reviewed in the United States on March 6, 2023\n                                \n                            \n                        \n                    \n                \n            \n        \n        \n            This product is incredibly useful for unusual applications in extreme environments, but it can be difficult to detach objects from the velcro without removing the entire velcro package accidentally. The velcro is extremely strong and can feel like it's going to damage surfaces or objects it's attached to if you aren't careful, but the strips are convenient and uniform in size.I'm giving this product 4 stars because it's incredibly useful in a variety of unusual applications and locations. I wish the product was more forgiving as far as detaching things from it. Nine times out of ten, I have completely removed the entire velcro package to reclaim my device/oject while it's stuck to the surface.I've purchased 4 packs of it because it's great to have around and I've used it in a variety of unusual applications. For example, I've attached bluetooth thermometers inside my computer to measure ambient temperatures where temperatures can easily get to 140-190F at full load/max power. I've also used this product to attach various remotes, devices, and objects to various extremes regarding airflow, heat, magnetism, electrical, general movement, and vibration.The velcro level is extreme, and sometimes it feels like I can destroy the product or the surface it's attached to when trying to \"lift things off\" the velcro. The adhesion of the glue on the back is kind of permanent but not really. For example, I attached USB hubs to my metal computer cabinet and it's well-attached to the point that it won't break free when plugging things into the USB hub multiple times a day, but I can still remove the velcro entirely if I want a month or two later with slightly more force.It works well as a package, but if your plan is to remove an item from the velcro while leaving both sides of the velcro attached to the surface and the item, this item may not be for you unless you take your time to gently and forcibly remove the item while holding down both sides of the velcro. I have seen where I go to pull something off the velcro strip, and I actually pull the entire item off the velcro strip while still leaving the entire velcro strip attached to each other. I can then do what I need to the object and just restick it to the back of the exposed glue area. This isn't ideal, but it works (sort of?).I like that the strips are conveniently uniformed sized and ready to go to work with minimal effort. Overall, I have to knock a star because you really can't detach things from the velcro without a tremendous amount of force and might damage the item it's being held to, or as commonly seen, end up ripping the entire velcro strip off the surface. It works well for things that aren't meant to be removed very often but will need to be removed eventually, like the thermometers attached to my motherboard's I/O plates when replacing batteries inside of them.\n        \n        \n            \n                Images in this review\n            \n            \n                \n                    \n                        \n                    \n                        \n                    \n                        \n                    \n                        \n                    \n                \n            \n        \n    \n        \n    \n\n\n\n\n\n   function toggleSeeAllView() {\n       P.when('A', 'cr-image-popover-controller').execute(function(A, imagePopoverController) {\n          imagePopoverController.toggleSeeAllView(true);\n       });\n   }\n\n\n       &lt;img alt=\"Customer image\" src=\"https://c.media-amazon.com/images/I/71i3Vf-WaSL._SY88.jpg\" height=\"88\" width=\"100%\"/&gt;&lt;img alt=\"Customer image\" src=\"https://c.media-amazon.com/images/I/61EFusP47RL._SY88.jpg\" height=\"88\" width=\"100%\"/&gt;&lt;img alt=\"Customer image\" src=\"https://c.media-amazon.com/images/I/71EJU6ir1hL._SY88.jpg\" height=\"88\" width=\"100%\"/&gt;&lt;img alt=\"Customer image\" src=\"https://c.media-amazon.com/images/I/71MO1rNBXDL._SY88.jpg\" height=\"88\" width=\"100%\"/&gt;\n\n        P.when('A', 'cr-image-popover-controller').execute(function(A, imagePopoverController) {\n          A.on(\"a:popover:beforeShow:R22QHGEW6VM14E_gallerySection_main\", function(data) {\n            imagePopoverController.initImagePopover(\"R22QHGEW6VM14E\", \"[https://c.media-amazon.com/images/I/71i3Vf-WaSL.jpg, https://c.media-amazon.com/images/I/61EFusP47RL.jpg, https://c.media-amazon.com/images/I/71EJU6ir1hL.jpg, https://c.media-amazon.com/images/I/71MO1rNBXDL.jpg]\", data);\n          });\n        });\n    \n\n  51 people found this helpful\n    \n          \n              \n                  Helpful\n              \n          \n      Sending feedback...Thank you for your feedback.Sorry, we failed to record your vote. Please try again\n        Report\n  &lt;img src=\"https://c.media-amazon.com/images/S/amazon-avatars-global/default.png\"/&gt;Lucy Lou5.0 out of 5 stars\n\n\n\n\n\n\n\n  \n  \n    Very strong and sticky\n  \nReviewed in the United States on July 23, 2024Color: BlackSize: 1 inch x 4 inch-15 SetsVerified Purchase\n\n\n\n\n\n\n\n  \n  \n    So far I've used this to secure a remote control to a treadmill, and to fix a dog harness that got looser and looser on walks until the dog could slip out. This otherwise nice harness now works fine and is still somewhat adjustable using these strips.\n  \nRead more\n  \n    \n          \n              \n                  Helpful\n              \n          \n      Sending feedback...Thank you for your feedback.Sorry, we failed to record your vote. Please try again\n        Report\n  &lt;img src=\"https://c.media-amazon.com/images/S/amazon-avatars-global/default.png\"/&gt;Cassius Moore5.0 out of 5 stars\n\n\n\n\n\n\n\n  \n  \n    Bought for Pedal Board, works great!\n  \nReviewed in the United States on June 29, 2024Color: BlackSize: 2 inch x 4 inch-12 SetsVerified Purchase\n\n\n\n\n\n\n\n  \n  \n    I wanted to see how well these could adhesive to my pedals, and keep them on the pedal board! They stay on so well! However, the velcro is very strong, and sometimes when removing the the pedal the velcro unsticks, but easily sticks back on. They are very easy to cut so they can fit where you want, and they easily install. My pedals do not fall off the pedal board, and easily stay together.\n  \nRead more\n  \n    \n          \n              \n                  Helpful\n              \n          \n      Sending feedback...Thank you for your feedback.Sorry, we failed to record your vote. Please try again\n        Report\n  &lt;img src=\"https://c.media-amazon.com/images/S/amazon-avatars-global/5c73b8a6-0df7-4f12-9d39-19d26cf6a354._CR62%2C0%2C375%2C375_SX460_.jpg\"/&gt;Travis J Bell5.0 out of 5 stars\n\n\n\n\n\n\n\n  \n  \n    Works well\n  \nReviewed in the United States on July 11, 2024Color: BlackSize: 2 inch x 4 inch-12 SetsVerified Purchase\n\n\n\n\n\n\n\n  \n  \n    I used it to secure automotive carpet.  The adhesive is very strong. Can be easily trimmed too. Great value.  Hook and loop is very strong.\n  \nRead more\n  \n    \n          \n              \n                  Helpful\n              \n          \n      Sending feedback...Thank you for your feedback.Sorry, we failed to record your vote. Please try again\n        Report\n  &lt;img src=\"https://c.media-amazon.com/images/S/amazon-avatars-global/default.png\"/&gt;PurchasingProblemPerson3.0 out of 5 stars\n\n\n\n\n\n\n\n  \n  \n    Not a long term solution\n  \nReviewed in the United States on July 2, 2024Color: BlackSize: 1 inch x 4 inch-15 SetsVerified Purchase\n\n\n\n\n\n\n\n  \n  \n    I got these to hang my sable extension brick to the underside of my desk. After a few months, the whole thing fell off. They are sticky enough, but removal is a pain that leaves residue every time. If you need to hang something long term, look elsewhere.\n  \nRead more\n  \n    \n          \n              \n                  Helpful\n              \n          \n      Sending feedback...Thank you for your feedback.Sorry, we failed to record your vote. Please try again\n        Report\n  &lt;img src=\"https://c.media-amazon.com/images/S/amazon-avatars-global/default.png\"/&gt;Scott R.5.0 out of 5 stars\n\n\n\n\n\n\n\n  \n  \n    Handy to have around\n  \nReviewed in the United States on August 30, 2024Color: BlackSize: 1 inch x 4 inch-15 SetsVerified Purchase\n\n\n\n\n\n\n\n  \n  \n    Sometimes you need to attach 2 things, but also need to be able to separate them easily.  These Velcro strips are just what the doctor ordered!  My application was for a rear-facing dash camera in my vehicle.  In Florida, heat was a concern, but so far the adhesive backing has held-up surprisingly well.\n  \nRead more\n  \n    \n          \n              \n                  Helpful\n              \n          \n      Sending feedback...Thank you for your feedback.Sorry, we failed to record your vote. Please try again\n        Report",</v>
      </c>
    </row>
    <row r="175" spans="1:16">
      <c r="A175" t="s">
        <v>1294</v>
      </c>
      <c r="E175" t="str">
        <f t="shared" si="196"/>
        <v>&lt;/a&gt;</v>
      </c>
      <c r="J175" t="s">
        <v>112</v>
      </c>
      <c r="N175" t="str">
        <f t="shared" ref="N175" si="197">MID(A175, FIND("https://", A175), FIND("?psc=", A175) - FIND("https://", A175) + LEN("?psc=") - 1)</f>
        <v>https://www.amazon.com/Melsan-inch-Hook-Loop-Tape/dp/B07Y3VDPLF/ref=zg_bs_g_arts-crafts_d_sccl_22/133-8364463-3604600?psc</v>
      </c>
      <c r="O175" t="s">
        <v>1472</v>
      </c>
      <c r="P175" t="str">
        <f>MID(O175, FIND("https://", O175), LEN(O175) - FIND("https://", O175) )</f>
        <v>https://www.amazon.com/Melsan-inch-Hook-Loop-Tape/dp/B07Y3VDPLF?th=1&amp;linkCode=ll1&amp;tag=dividy-20&amp;linkId=9c10c22ff6000d0ac209a42b6ab3d057&amp;language=en_US&amp;ref_=as_li_ss_tl</v>
      </c>
    </row>
    <row r="176" spans="1:16">
      <c r="A176" t="s">
        <v>136</v>
      </c>
      <c r="O176" t="s">
        <v>162</v>
      </c>
    </row>
    <row r="177" spans="1:16">
      <c r="A177" t="s">
        <v>135</v>
      </c>
      <c r="E177" t="str">
        <f t="shared" ref="E177" si="198">J177&amp;$B$37&amp;B180&amp;K177</f>
        <v>&lt;a href="/Arts_Crafts_and_Sewing1/Red-Heart-Super-Saver-Black"&gt;&lt;div class="product-card"&gt;</v>
      </c>
      <c r="J177" t="s">
        <v>146</v>
      </c>
      <c r="K177" t="s">
        <v>145</v>
      </c>
      <c r="O177" s="7"/>
    </row>
    <row r="178" spans="1:16">
      <c r="A178" t="s">
        <v>1295</v>
      </c>
      <c r="B178" t="str">
        <f t="shared" ref="B178" si="199">MID(A178, FIND("https://", A178), IFERROR(FIND(".jpg", A178), FIND(".png", A178)) - FIND("https://", A178) + 4)</f>
        <v>https://c.media-amazon.com/images/I/61yUu8nj4bL._AC_UL600_SR600,400_.jpg</v>
      </c>
      <c r="E178" t="str">
        <f t="shared" ref="E178" si="200">J178&amp;B178&amp;K178&amp;B179&amp;L178</f>
        <v>&lt;img src="https://c.media-amazon.com/images/I/61yUu8nj4bL._AC_UL600_SR600,400_.jpg" alt="Red Heart Super Saver Black Yarn - 3 Pack of 198g/7oz - Acrylic - 4 Medium (Worsted) - 364 Yards - Knitting/Crochet" class="product-image"&gt;</v>
      </c>
      <c r="J178" t="s">
        <v>140</v>
      </c>
      <c r="K178" t="s">
        <v>141</v>
      </c>
      <c r="L178" t="s">
        <v>142</v>
      </c>
      <c r="N178" t="str">
        <f t="shared" ref="N178:N180" si="201">B178</f>
        <v>https://c.media-amazon.com/images/I/61yUu8nj4bL._AC_UL600_SR600,400_.jpg</v>
      </c>
      <c r="O178" t="s">
        <v>341</v>
      </c>
    </row>
    <row r="179" spans="1:16">
      <c r="A179" t="s">
        <v>1296</v>
      </c>
      <c r="B179" t="str">
        <f t="shared" ref="B179" si="202">MID(A179, FIND("""", A179, FIND("name"":", A179)) + 4, LEN(A179) - FIND("""", A179, FIND("name"":", A179)) - 5)</f>
        <v>Red Heart Super Saver Black Yarn - 3 Pack of 198g/7oz - Acrylic - 4 Medium (Worsted) - 364 Yards - Knitting/Crochet</v>
      </c>
      <c r="E179" t="str">
        <f t="shared" ref="E179" si="203">J179&amp;B179&amp;K179</f>
        <v>&lt;h3 class="product-title"&gt;Red Heart Super Saver Black Yarn - 3 Pack of 198g/7oz - Acrylic - 4 Medium (Worsted) - 364 Yards - Knitting/Crochet&lt;/h3&gt;</v>
      </c>
      <c r="J179" t="s">
        <v>144</v>
      </c>
      <c r="K179" t="s">
        <v>143</v>
      </c>
      <c r="N179" t="str">
        <f t="shared" si="201"/>
        <v>Red Heart Super Saver Black Yarn - 3 Pack of 198g/7oz - Acrylic - 4 Medium (Worsted) - 364 Yards - Knitting/Crochet</v>
      </c>
      <c r="O179" t="s">
        <v>1473</v>
      </c>
      <c r="P179" t="str">
        <f>O179</f>
        <v xml:space="preserve">    "productDetails": "About this item                   Content Solids, Stripes, Prints &amp; Variegates: 100% Acrylic, Content Flecks: 96% Acrylic, 4% Other Fibers, Care: This yarn for knitting, crocheting, amigurumi and craft projects is easy to care for, simply machine wash and dry all crafted items.     Ball Size: Each solid ball of this #4 - Worsted Yarn is 198 g(7 oz) and 333 m(364 yd) long, for our multi color, prints, variegates and striped yarn each #4 – worsted ball of yarn is 141 g(5 oz) and 215 m(236 yd) long. For our Flecks &amp; Heathers yarn each #4 – worsted ball of yarn is 141 g(5 oz) and 215 m(236 yd) long, perfect for all your Knit, Crochet and Craft needs!     Knitting Gauge: 4” x 4” (10 cm x 10 cm) 17 sts and 23 rows with a 5 mm (U.S. 8) knitting needle Crochet Gauge: 4” x 4” (10 cm x 10 cm) 12 sc and 15 rows with a 5.5 mm (U.S I-9) crochet hook     Red Heart Yarn: Red Heart is proud to be America's Favorite Yarn and most recommended yarn brand! Spark your imagination and browse our wide selection of beautiful and quality yarns that are trusted by knitters and crocheters alike.     Super Saver Yarn: Super Saver Yarn is the perfect yarn for knitting, crocheting, crafting, and Amigrumi! The best basic yarn, versatile with over 100 colors. Easily machine washable and dryable, making it a consumer favorite for gifting, charity, and crafting. OEKO-TEX certified and free from harmful substances (tested for over 300 harmful substances). Visit the Red Heart brand page for our full catalogue of Super Saver Yarns!       \n                            ›  See more product details",</v>
      </c>
    </row>
    <row r="180" spans="1:16">
      <c r="A180" t="s">
        <v>1297</v>
      </c>
      <c r="B180" t="str">
        <f t="shared" ref="B180" si="204">MID(A180, FIND("amazon.com/", A180) + LEN("amazon.com/"), LEN(A180) - FIND("amazon.com/", A180) - LEN("amazon.com/")-1)</f>
        <v>Red-Heart-Super-Saver-Black</v>
      </c>
      <c r="E180" t="str">
        <f t="shared" ref="E180:E181" si="205">J180</f>
        <v>&lt;/div&gt;</v>
      </c>
      <c r="J180" t="s">
        <v>111</v>
      </c>
      <c r="N180" t="str">
        <f t="shared" si="201"/>
        <v>Red-Heart-Super-Saver-Black</v>
      </c>
      <c r="O180" t="s">
        <v>1474</v>
      </c>
      <c r="P180" t="str">
        <f>O180</f>
        <v xml:space="preserve">    "customerReviews": "&lt;img src=\"https://c.media-amazon.com/images/S/amazon-avatars-global/default.png\"/&gt;Tiffany &amp; Lynn5.0 out of 5 stars\n\n\n\n\n\n\n\n  \n  \n    Strioey, Vibrant, and good quality!\n  \nReviewed in the United States on August 21, 2024Color: Favorite StripeSize: 3 packVerified Purchase\n\n\n\n\n\n\n\n  \n  \n    The stripes are inconsistent but not impossible to work with and goes back to back after a specific color which adds to making an amazing result. You can do color pooling with this if you wanted to! The colors are highly saturated and vibrant. The yarn also feels very comfy.I finished a box hat recently with it and I love the results! Good deal too.\n  \nRead more\n\n\n\n\n\n\n\n\n\n\n\n \n  \t\t \n\n\n\n\n    \n        \n        \n            \n        \n            \n        \n        \n            \n            \n        \n        \n            \n            \n        \n    \n    \n        \n\n            \n                &lt;img src=\"https://c.media-amazon.com/images/S/amazon-avatars-global/default.png\"/&gt;Tiffany &amp; Lynn\n            \n\n            5.0 out of 5 stars\n            \n                Strioey, Vibrant, and good quality!\n            \n            \n            \n                \n                    \n                        \n                        \n                            \n                                \n                                \n                                    Reviewed in the United States on August 21, 2024\n                                \n                            \n                        \n                    \n                \n            \n        \n        \n            The stripes are inconsistent but not impossible to work with and goes back to back after a specific color which adds to making an amazing result. You can do color pooling with this if you wanted to! The colors are highly saturated and vibrant. The yarn also feels very comfy.I finished a box hat recently with it and I love the results! Good deal too.\n        \n        \n            \n                Images in this review\n            \n            \n                \n                    \n                        \n                    \n                        \n                    \n                \n            \n        \n    \n        \n    \n\n\n\n\n\n   function toggleSeeAllView() {\n       P.when('A', 'cr-image-popover-controller').execute(function(A, imagePopoverController) {\n          imagePopoverController.toggleSeeAllView(true);\n       });\n   }\n\n\n       &lt;img alt=\"Customer image\" src=\"https://c.media-amazon.com/images/I/71zfOggLHSL._SY88.jpg\" height=\"88\" width=\"100%\"/&gt;&lt;img alt=\"Customer image\" src=\"https://c.media-amazon.com/images/I/71XNlaAIPVL._SY88.jpg\" height=\"88\" width=\"100%\"/&gt;\n\n        P.when('A', 'cr-image-popover-controller').execute(function(A, imagePopoverController) {\n          A.on(\"a:popover:beforeShow:R18QPLIBOVL3H0_gallerySection_main\", function(data) {\n            imagePopoverController.initImagePopover(\"R18QPLIBOVL3H0\", \"[https://c.media-amazon.com/images/I/71zfOggLHSL.jpg, https://c.media-amazon.com/images/I/71XNlaAIPVL.jpg]\", data);\n          });\n        });\n    \n\n  2 people found this helpful\n    \n          \n              \n                  Helpful\n              \n          \n      Sending feedback...Thank you for your feedback.Sorry, we failed to record your vote. Please try again\n        Report\n  &lt;img src=\"https://c.media-amazon.com/images/S/amazon-avatars-global/4bea1067-4b2b-4630-bfa2-6f49166c495f._CR62%2C0%2C375%2C375_SX460_.jpg\"/&gt;Cynthia5.0 out of 5 stars\n\n\n\n\n\n\n\n  \n  \n    Excellent yarn for my blanket project.\n  \nReviewed in the United States on July 3, 2024Color: Retro StripeSize: 3 packVerified Purchase\n\n\n\n\n\n\n\n  \n  \n    Its relatively soft and seems strong, easy to use - its not fuzzy at all. I'm a crocheting beginner and making my first project, a blanket with this yarn. The color was brighter than I expected and is just beautiful and vibrant, the fade into the different colors is just perfect. The coloring makes my blanket project look like striped tie dye. IMO the yarn skeins are very full and lasts a while. Skein stays in its paper sleeve when using it well even as it depletes. The yarn pulls easily from the skein with just the right amount of tension so its not spilling out.  I've already bought 3 of these packs and all of them were great and just what I needed for my blanket. This yarn is overall a tad bit cheaper than what I've found locally.\n  \nRead more\n\n\n\n\n\n\n\n\n\n\n\n \n  \t\t \n\n\n\n\n    \n        \n        \n            \n        \n            \n        \n        \n            \n            \n        \n        \n            \n            \n        \n    \n    \n        \n\n            \n                &lt;img src=\"https://c.media-amazon.com/images/S/amazon-avatars-global/4bea1067-4b2b-4630-bfa2-6f49166c495f._CR62%2C0%2C375%2C375_SX460_.jpg\"/&gt;Cynthia\n            \n\n            5.0 out of 5 stars\n            \n                Excellent yarn for my blanket project.\n            \n            \n            \n                \n                    \n                        \n                        \n                            \n                                \n                                \n                                    Reviewed in the United States on July 3, 2024\n                                \n                            \n                        \n                    \n                \n            \n        \n        \n            Its relatively soft and seems strong, easy to use - its not fuzzy at all. I'm a crocheting beginner and making my first project, a blanket with this yarn. The color was brighter than I expected and is just beautiful and vibrant, the fade into the different colors is just perfect. The coloring makes my blanket project look like striped tie dye. IMO the yarn skeins are very full and lasts a while. Skein stays in its paper sleeve when using it well even as it depletes. The yarn pulls easily from the skein with just the right amount of tension so its not spilling out.  I've already bought 3 of these packs and all of them were great and just what I needed for my blanket. This yarn is overall a tad bit cheaper than what I've found locally.\n        \n        \n            \n                Images in this review\n            \n            \n                \n                    \n                        \n                    \n                \n            \n        \n    \n        \n    \n\n\n\n\n\n   function toggleSeeAllView() {\n       P.when('A', 'cr-image-popover-controller').execute(function(A, imagePopoverController) {\n          imagePopoverController.toggleSeeAllView(true);\n       });\n   }\n\n\n       &lt;img alt=\"Customer image\" src=\"https://c.media-amazon.com/images/I/81fWm7EOp5L._SY88.jpg\" height=\"88\" width=\"100%\"/&gt;\n\n        P.when('A', 'cr-image-popover-controller').execute(function(A, imagePopoverController) {\n          A.on(\"a:popover:beforeShow:R2EL1WY85EJQZT_gallerySection_main\", function(data) {\n            imagePopoverController.initImagePopover(\"R2EL1WY85EJQZT\", \"[https://c.media-amazon.com/images/I/81fWm7EOp5L.jpg]\", data);\n          });\n        });\n    \n\n  15 people found this helpful\n    \n          \n              \n                  Helpful\n              \n          \n      Sending feedback...Thank you for your feedback.Sorry, we failed to record your vote. Please try again\n        Report\n  &lt;img src=\"https://c.media-amazon.com/images/S/amazon-avatars-global/default.png\"/&gt;Rose5.0 out of 5 stars\n\n\n\n\n\n\n\n  \n  \n    The Color Is Great\n  \nReviewed in the United States on August 28, 2024Color: Aran FleckSize: 3 packVerified Purchase\n\n\n\n\n\n\n\n  \n  \n    The yarn is soft and beautiful and just the right thickness for this Afghan. I enjoyed working with the yarn as it was easy to use. I made this as a gift, but wanted to keep it for myself once it was done! :)\n  \nRead more\n\n\n\n\n\n\n\n\n\n\n\n \n  \t\t \n\n\n\n\n    \n        \n        \n            \n        \n            \n        \n        \n            \n            \n        \n        \n            \n            \n        \n    \n    \n        \n\n            \n                &lt;img src=\"https://c.media-amazon.com/images/S/amazon-avatars-global/default.png\"/&gt;Rose\n            \n\n            5.0 out of 5 stars\n            \n                The Color Is Great\n            \n            \n            \n                \n                    \n                        \n                        \n                            \n                                \n                                \n                                    Reviewed in the United States on August 28, 2024\n                                \n                            \n                        \n                    \n                \n            \n        \n        \n            The yarn is soft and beautiful and just the right thickness for this Afghan. I enjoyed working with the yarn as it was easy to use. I made this as a gift, but wanted to keep it for myself once it was done! :)\n        \n        \n            \n                Images in this review\n            \n            \n                \n                    \n                        \n                    \n                \n            \n        \n    \n        \n    \n\n\n\n\n\n   function toggleSeeAllView() {\n       P.when('A', 'cr-image-popover-controller').execute(function(A, imagePopoverController) {\n          imagePopoverController.toggleSeeAllView(true);\n       });\n   }\n\n\n       &lt;img alt=\"Customer image\" src=\"https://c.media-amazon.com/images/I/81oDZK+0PlL._SY88.jpg\" height=\"88\" width=\"100%\"/&gt;\n\n        P.when('A', 'cr-image-popover-controller').execute(function(A, imagePopoverController) {\n          A.on(\"a:popover:beforeShow:R1EN2FJ56UADKL_gallerySection_main\", function(data) {\n            imagePopoverController.initImagePopover(\"R1EN2FJ56UADKL\", \"[https://c.media-amazon.com/images/I/81oDZK+0PlL.jpg]\", data);\n          });\n        });\n    \n\n  One person found this helpful\n    \n          \n              \n                  Helpful\n              \n          \n      Sending feedback...Thank you for your feedback.Sorry, we failed to record your vote. Please try again\n        Report\n  &lt;img src=\"https://c.media-amazon.com/images/S/amazon-avatars-global/default.png\"/&gt;Kelly Matthews 5.0 out of 5 stars\n\n\n\n\n\n\n\n  \n  \n    Great for the price\n  \nReviewed in the United States on August 27, 2024Color: Favorite StripeSize: 3 packVerified Purchase\n\n\n\n\n\n\n\n\n\n\n\n\n\n\n\n\n\n\n    \n        \n\n        \n        \n            \n        \n\n        \n            \n            \n                \n\n\n\n\n{\"clickstreamNexusMetricsConfig\":{\"actionType\":\"DISCOVERY\",\"productId\":\"\",\"eventOwner\":\"vsemetrics_playercards\",\"schemaId\":\"clickstream.CustomerEvent.4\",\"producerId\":\"vsemetrics_playercards\",\"eventType\":\"IVEVideoView\"},\"clientPrefix\":\"vse_reviews_desktop_r16n4sl756ux66_1725658628438\",\"closedCaptionsConfig\":{\"captionsOnTexts\":{\"en\":\"English (Automated)\"},\"captionsOffText\":\"Captions off\",\"languageToLabelTexts\":{\"English\":\"English\"}},\"sushiMetricsConfig\":{\"isRobot\":false,\"clientId\":\"VSE-US\",\"videoAsinList\":\"\",\"weblabIds\":\"\",\"eventSource\":\"Player\",\"sessionId\":\"133-8364463-3604600\",\"refMarkers\":\"vse_reviews_desktop_R16N4SL756UX66_1725658628438_ref\",\"placementContext\":\"cr_inline_review\",\"marketplaceId\":\"ATVPDKIKX0DER\",\"isInternal\":false,\"endpoint\":\"https://unagi-na.amazon.com/1/events/com.amazon.eel.vse.metrics.prod.events.test\",\"requestId\":\"Y05E840MXPTCC8VTY3KV\",\"customerId\":\"A249XJ9JIO8LDW\",\"sessionType\":1},\"mimeType\":\"application/x-mpegURL\",\"nexusMetricsConfig\":{\"isInternal\":false,\"widgetMetricsSchemaId\":\"vse.VSECardsEvents.8\",\"clientId\":\"VSE-US\",\"videoAsinList\":\"\",\"weblabIds\":\"\",\"eventSource\":\"Player\",\"videoAsin\":\"R16N4SL756UX66\",\"producerId\":\"vsemetrics_playercards\",\"refMarkers\":\"vse_reviews_desktop_R16N4SL756UX66_1725658628438_ref\",\"placementContext\":\"cr_inline_review\",\"playerTSMMetricsSchemaId\":\"vse.VSECardsPlayerEvents.7\"},\"videoHeight\":0,\"videoWidth\":0,\"videoUrl\":\"https://c.media-amazon.com/images/S/vse-vms-transcoding-artifact-us-east-1-prod/52a35446-9827-4c6c-8853-8a0ffe5d5747/default.vertical.jobtemplate.hls.m3u8\",\"metricsEmissionMethod\":\"nexus\",\"imageUrl\":\"https://c.media-amazon.com/images/I/61WaoH7hplL._SY256.jpg\",\"awaConfig\":{\"useUpNextComponent\":false,\"clickstreamNexusMetricsConfig\":{\"actionType\":\"DISCOVERY\",\"productId\":\"\",\"eventOwner\":\"vsemetrics_playercards\",\"schemaId\":\"clickstream.CustomerEvent.4\",\"producerId\":\"vsemetrics_playercards\",\"eventType\":\"IVEVideoView\"},\"initialVideo\":\"R16N4SL756UX66\",\"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16n4sl756ux66_1725658628438-player-dcd4736c-e187-4b20-88c2-c15396df2553\",\"allowCrossOrigin\":false,\"requestMetadata\":{\"marketplaceId\":\"ATVPDKIKX0DER\",\"clientId\":\"VSE-US\",\"method\":\"cr_inline_review\",\"requestId\":\"Y05E840MXPTCC8VTY3KV\",\"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16N4SL756UX66_1725658628438_ref\",\"placementContext\":\"cr_inline_review\",\"marketplaceId\":\"ATVPDKIKX0DER\",\"isInternal\":false,\"endpoint\":\"https://unagi-na.amazon.com/1/events/com.amazon.eel.vse.metrics.prod.events.test\",\"requestId\":\"Y05E840MXPTCC8VTY3KV\",\"customerId\":\"A249XJ9JIO8LDW\",\"sessionType\":1},\"ospLinkCode\":\"\",\"showPosterImage\":true,\"languageCode\":\"en\",\"version\":\"\",\"nexusMetricsConfig\":{\"isInternal\":false,\"widgetMetricsSchemaId\":\"vse.VSECardsEvents.8\",\"clientId\":\"VSE-US\",\"videoAsinList\":\"\",\"weblabIds\":\"\",\"eventSource\":\"Player\",\"videoAsin\":\"R16N4SL756UX66\",\"producerId\":\"vsemetrics_playercards\",\"refMarkers\":\"vse_reviews_desktop_R16N4SL756UX66_1725658628438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0:13Loaded: 46.20%0:00Stream Type LIVESeek to live, currently behind liveLIVERemaining Time -0:13 1xPlayback RateChaptersChaptersDescriptionsdescriptions off, selectedCaptionscaptions off, selectedAudio Trackdefault, selectedFullscreenThis is a modal window.\n\n\n            \n        \n    \n    \n\n\n\n\n\n\n\n\n  \n  \n    I’ve been using this yarn, in many different colors, to make baskets (about 10). I’ve had no issues with this yarn. Color is always good, doesn’t split, and only a few factory knots. Although it is not soft and I don’t recommend for blankets it is a sturdy yarn. Five stars\n  \nRead more\n  One person found this helpful\n    \n          \n              \n                  Helpful\n              \n          \n      Sending feedback...Thank you for your feedback.Sorry, we failed to record your vote. Please try again\n        Report\n  &lt;img src=\"https://c.media-amazon.com/images/S/amazon-avatars-global/default.png\"/&gt;Shauna Campbell5.0 out of 5 stars\n\n\n\n\n\n\n\n  \n  \n    Red heart always\n  \nReviewed in the United States on September 3, 2024Color: Cherry redSize: 1 PackVerified Purchase\n\n\n\n\n\n\n\n  \n  \n    I am so lovely love Red heart yarn the most beautiful yard. Wonderful to work with perfect thickness. Perfect stiffness, absolutely, absolutely versatile. I have decided not to use any other yarn but red heart. It is that good.\n  \nRead more\n  \n    \n          \n              \n                  Helpful\n              \n          \n      Sending feedback...Thank you for your feedback.Sorry, we failed to record your vote. Please try again\n        Report\n  &lt;img src=\"https://c.media-amazon.com/images/S/amazon-avatars-global/default.png\"/&gt;Gem 4.0 out of 5 stars\n\n\n\n\n\n\n\n  \n  \n    I like this yarn\n  \nReviewed in the United States on August 12, 2024Color: GoldSize: 3 packVerified Purchase\n\n\n\n\n\n\n\n  \n  \n    Good yarn, true color, regular red heart yarn. Easy to crochet with.\n  \nRead more\n\n\n\n\n\n\n\n\n\n\n\n \n  \t\t \n\n\n\n\n    \n        \n        \n            \n        \n            \n        \n        \n            \n            \n        \n        \n            \n            \n        \n    \n    \n        \n\n            \n                &lt;img src=\"https://c.media-amazon.com/images/S/amazon-avatars-global/default.png\"/&gt;Gem \n            \n\n            4.0 out of 5 stars\n            \n                I like this yarn\n            \n            \n            \n                \n                    \n                        \n                        \n                            \n                                \n                                \n                                    Reviewed in the United States on August 12, 2024\n                                \n                            \n                        \n                    \n                \n            \n        \n        \n            Good yarn, true color, regular red heart yarn. Easy to crochet with.\n        \n        \n            \n                Images in this review\n            \n            \n                \n                    \n                        \n                    \n                        \n                    \n                \n            \n        \n    \n        \n    \n\n\n\n\n\n   function toggleSeeAllView() {\n       P.when('A', 'cr-image-popover-controller').execute(function(A, imagePopoverController) {\n          imagePopoverController.toggleSeeAllView(true);\n       });\n   }\n\n\n       &lt;img alt=\"Customer image\" src=\"https://c.media-amazon.com/images/I/71Bc66DnZzL._SY88.jpg\" height=\"88\" width=\"100%\"/&gt;&lt;img alt=\"Customer image\" src=\"https://c.media-amazon.com/images/I/71ZrCCZAVlL._SY88.jpg\" height=\"88\" width=\"100%\"/&gt;\n\n        P.when('A', 'cr-image-popover-controller').execute(function(A, imagePopoverController) {\n          A.on(\"a:popover:beforeShow:R27XRZAZ4D0ZE5_gallerySection_main\", function(data) {\n            imagePopoverController.initImagePopover(\"R27XRZAZ4D0ZE5\", \"[https://c.media-amazon.com/images/I/71Bc66DnZzL.jpg, https://c.media-amazon.com/images/I/71ZrCCZAVlL.jpg]\", data);\n          });\n        });\n    \n\n  2 people found this helpful\n    \n          \n              \n                  Helpful\n              \n          \n      Sending feedback...Thank you for your feedback.Sorry, we failed to record your vote. Please try again\n        Report\n  &lt;img src=\"https://c.media-amazon.com/images/S/amazon-avatars-global/default.png\"/&gt;Annette A.5.0 out of 5 stars\n\n\n\n\n\n\n\n  \n  \n    Nice quality\n  \nReviewed in the United States on August 8, 2024Color: Soft WhiteSize: 3 packVerified Purchase\n\n\n\n\n\n\n\n  \n  \n    This is just ordiary yarn, but is a great price. I used 30 strands for the hair on this project and it made a very thick head of hair. The yarn itself is not very thick so may not be ideal for things like gloves and afghans.\n  \nRead more\n\n\n\n\n\n\n\n\n\n\n\n \n  \t\t \n\n\n\n\n    \n        \n        \n            \n        \n            \n        \n        \n            \n            \n        \n        \n            \n            \n        \n    \n    \n        \n\n            \n                &lt;img src=\"https://c.media-amazon.com/images/S/amazon-avatars-global/default.png\"/&gt;Annette A.\n            \n\n            5.0 out of 5 stars\n            \n                Nice quality\n            \n            \n            \n                \n                    \n                        \n                        \n                            \n                                \n                                \n                                    Reviewed in the United States on August 8, 2024\n                                \n                            \n                        \n                    \n                \n            \n        \n        \n            This is just ordiary yarn, but is a great price. I used 30 strands for the hair on this project and it made a very thick head of hair. The yarn itself is not very thick so may not be ideal for things like gloves and afghans.\n        \n        \n            \n                Images in this review\n            \n            \n                \n                    \n                        \n                    \n                        \n                    \n                \n            \n        \n    \n        \n    \n\n\n\n\n\n   function toggleSeeAllView() {\n       P.when('A', 'cr-image-popover-controller').execute(function(A, imagePopoverController) {\n          imagePopoverController.toggleSeeAllView(true);\n       });\n   }\n\n\n       &lt;img alt=\"Customer image\" src=\"https://c.media-amazon.com/images/I/61jgHuCqyHL._SY88.jpg\" height=\"88\" width=\"100%\"/&gt;&lt;img alt=\"Customer image\" src=\"https://c.media-amazon.com/images/I/71oQgt4wBfL._SY88.jpg\" height=\"88\" width=\"100%\"/&gt;\n\n        P.when('A', 'cr-image-popover-controller').execute(function(A, imagePopoverController) {\n          A.on(\"a:popover:beforeShow:R3KJJGAB5M9NK8_gallerySection_main\", function(data) {\n            imagePopoverController.initImagePopover(\"R3KJJGAB5M9NK8\", \"[https://c.media-amazon.com/images/I/61jgHuCqyHL.jpg, https://c.media-amazon.com/images/I/71oQgt4wBfL.jpg]\", data);\n          });\n        });\n    \n\n  \n    \n          \n              \n                  Helpful\n              \n          \n      Sending feedback...Thank you for your feedback.Sorry, we failed to record your vote. Please try again\n        Report\n  &lt;img src=\"https://c.media-amazon.com/images/S/amazon-avatars-global/default.png\"/&gt;LynnZ.5.0 out of 5 stars\n\n\n\n\n\n\n\n  \n  \n    One of my go-to yarn brands\n  \nReviewed in the United States on August 2, 2024Color: BuffSize: 3 packVerified Purchase\n\n\n\n\n\n\n\n  \n  \n    I love Red Heart yarns for their vast array of colors, that it is a true 4 weight acrylic which gives excellent stitch definition and holds up for years and years after a project is completed.  The yarn may be somewhat stiff to work with, but once your project is completed &amp; washed it becomes pleasantly soft yet not limp.  As most of their yarn is “No Dye Lot” if I run out of a color,  I can count on being able to get that yarn again and have it match perfectly.That is what I had happen recently while designing an afghan on the fly and was happy to find the yarn I needed with next day delivery.  Hooray - it arrived as promised!!!  Matches old &amp; new color perfectly, is nearly finished and will be gifted before the young lady recipient heads off to college with a blanket in her school’s colors.  Thanks Amazon and Red ❤️!\n  \nRead more\n  3 people found this helpful\n    \n          \n              \n                  Helpful\n              \n          \n      Sending feedback...Thank you for your feedback.Sorry, we failed to record your vote. Please try again\n        Report",</v>
      </c>
    </row>
    <row r="181" spans="1:16">
      <c r="A181" t="s">
        <v>1298</v>
      </c>
      <c r="E181" t="str">
        <f t="shared" si="205"/>
        <v>&lt;/a&gt;</v>
      </c>
      <c r="J181" t="s">
        <v>112</v>
      </c>
      <c r="N181" t="str">
        <f t="shared" ref="N181" si="206">MID(A181, FIND("https://", A181), FIND("?psc=", A181) - FIND("https://", A181) + LEN("?psc=") - 1)</f>
        <v>https://www.amazon.com/Red-Heart-Super-Saver-Black/dp/B09W1HR5VD/ref=zg_bs_g_arts-crafts_d_sccl_23/133-8364463-3604600?psc</v>
      </c>
      <c r="O181" t="s">
        <v>1475</v>
      </c>
      <c r="P181" t="str">
        <f>MID(O181, FIND("https://", O181), LEN(O181) - FIND("https://", O181) )</f>
        <v>https://www.amazon.com/Red-Heart-Super-Saver-Black/dp/B09W1HR5VD?th=1&amp;linkCode=ll1&amp;tag=dividy-20&amp;linkId=7154722574d6f8568e28e4769574e2ff&amp;language=en_US&amp;ref_=as_li_ss_tl</v>
      </c>
    </row>
    <row r="182" spans="1:16">
      <c r="A182" t="s">
        <v>136</v>
      </c>
      <c r="O182" t="s">
        <v>162</v>
      </c>
    </row>
    <row r="183" spans="1:16">
      <c r="A183" t="s">
        <v>135</v>
      </c>
      <c r="E183" t="str">
        <f t="shared" ref="E183" si="207">J183&amp;$B$37&amp;B186&amp;K183</f>
        <v>&lt;a href="/Arts_Crafts_and_Sewing1/CS11201-Mod-Podge-8-Ounce-1-Pack"&gt;&lt;div class="product-card"&gt;</v>
      </c>
      <c r="J183" t="s">
        <v>146</v>
      </c>
      <c r="K183" t="s">
        <v>145</v>
      </c>
      <c r="O183" s="7"/>
    </row>
    <row r="184" spans="1:16">
      <c r="A184" t="s">
        <v>1299</v>
      </c>
      <c r="B184" t="str">
        <f t="shared" ref="B184" si="208">MID(A184, FIND("https://", A184), IFERROR(FIND(".jpg", A184), FIND(".png", A184)) - FIND("https://", A184) + 4)</f>
        <v>https://c.media-amazon.com/images/I/61PGjplg2HL._AC_UL600_SR600,400_.jpg</v>
      </c>
      <c r="E184" t="str">
        <f t="shared" ref="E184" si="209">J184&amp;B184&amp;K184&amp;B185&amp;L184</f>
        <v>&lt;img src="https://c.media-amazon.com/images/I/61PGjplg2HL._AC_UL600_SR600,400_.jpg" alt="Mod Podge Gloss Sealer, Glue &amp; Finish: All-in-One Craft Solution- Quick Dry, Easy Clean, for Wood, Paper, Fabric &amp; More. Non-Toxic - Craft with Confidence, Made in USA, 8 oz., Pack of 1" class="product-image"&gt;</v>
      </c>
      <c r="J184" t="s">
        <v>140</v>
      </c>
      <c r="K184" t="s">
        <v>141</v>
      </c>
      <c r="L184" t="s">
        <v>142</v>
      </c>
      <c r="N184" t="str">
        <f t="shared" ref="N184:N186" si="210">B184</f>
        <v>https://c.media-amazon.com/images/I/61PGjplg2HL._AC_UL600_SR600,400_.jpg</v>
      </c>
      <c r="O184" t="s">
        <v>341</v>
      </c>
    </row>
    <row r="185" spans="1:16">
      <c r="A185" t="s">
        <v>1300</v>
      </c>
      <c r="B185" t="str">
        <f t="shared" ref="B185" si="211">MID(A185, FIND("""", A185, FIND("name"":", A185)) + 4, LEN(A185) - FIND("""", A185, FIND("name"":", A185)) - 5)</f>
        <v>Mod Podge Gloss Sealer, Glue &amp; Finish: All-in-One Craft Solution- Quick Dry, Easy Clean, for Wood, Paper, Fabric &amp; More. Non-Toxic - Craft with Confidence, Made in USA, 8 oz., Pack of 1</v>
      </c>
      <c r="E185" t="str">
        <f t="shared" ref="E185" si="212">J185&amp;B185&amp;K185</f>
        <v>&lt;h3 class="product-title"&gt;Mod Podge Gloss Sealer, Glue &amp; Finish: All-in-One Craft Solution- Quick Dry, Easy Clean, for Wood, Paper, Fabric &amp; More. Non-Toxic - Craft with Confidence, Made in USA, 8 oz., Pack of 1&lt;/h3&gt;</v>
      </c>
      <c r="J185" t="s">
        <v>144</v>
      </c>
      <c r="K185" t="s">
        <v>143</v>
      </c>
      <c r="N185" t="str">
        <f t="shared" si="210"/>
        <v>Mod Podge Gloss Sealer, Glue &amp; Finish: All-in-One Craft Solution- Quick Dry, Easy Clean, for Wood, Paper, Fabric &amp; More. Non-Toxic - Craft with Confidence, Made in USA, 8 oz., Pack of 1</v>
      </c>
      <c r="O185" t="s">
        <v>1476</v>
      </c>
      <c r="P185" t="str">
        <f>O185</f>
        <v xml:space="preserve">    "productDetails": "About this item                   Multi-Purpose Use: Mod Podge serves as an all-in-one glue, sealer, and finish, eliminating the need for multiple products and making it a staple in any crafter's toolkit.     Versatile Application: It is suitable for a diverse range of surfaces and projects, from decoupage and scrapbooking to puzzle preservation and home decor, highlighting its adaptability to different materials and uses.     Durable, Clear Gloss Finish: The product ensures a long-lasting gloss finish that enhances the appearance of projects without altering their original look, preserving the beauty and integrity of the artwork. Does not yellow like ordinary glue.     Quick-Drying and Easy Cleanup: Mod Podge dries quickly, allowing for efficient project completion, and cleans up easily with soap and water, emphasizing convenience and usability.     Made in the USA with High-Quality Standards: The manufacturing pride and quality assurance add trust and reliability to the product's appeal.     Safe and Non-Toxic: Its water-based, non-toxic formula makes it safe for use by crafters of all ages, including in educational settings, further broadening its appeal.     A “Must Have” for Serious Crafters and DIY enthusiasts.       \n                            ›  See more product details",</v>
      </c>
    </row>
    <row r="186" spans="1:16">
      <c r="A186" t="s">
        <v>1301</v>
      </c>
      <c r="B186" t="str">
        <f t="shared" ref="B186" si="213">MID(A186, FIND("amazon.com/", A186) + LEN("amazon.com/"), LEN(A186) - FIND("amazon.com/", A186) - LEN("amazon.com/")-1)</f>
        <v>CS11201-Mod-Podge-8-Ounce-1-Pack</v>
      </c>
      <c r="E186" t="str">
        <f t="shared" ref="E186:E187" si="214">J186</f>
        <v>&lt;/div&gt;</v>
      </c>
      <c r="J186" t="s">
        <v>111</v>
      </c>
      <c r="N186" t="str">
        <f t="shared" si="210"/>
        <v>CS11201-Mod-Podge-8-Ounce-1-Pack</v>
      </c>
      <c r="O186" t="s">
        <v>1477</v>
      </c>
      <c r="P186" t="str">
        <f>O186</f>
        <v xml:space="preserve">    "customerReviews": "&lt;img src=\"https://c.media-amazon.com/images/S/amazon-avatars-global/abfbd55d-9dda-45e7-8c9c-41fe2a5b307b._CR109%2C0%2C281%2C281_SX460_.jpg\"/&gt;Kendra5.0 out of 5 stars\n\n\n\n\n\n\n\n  \n  \n    Versatile and Reliable Sealer: Mod Podge Gloss Waterbase Sealer\n  \nReviewed in the United States on November 21, 2023Size: 16 ozVerified Purchase\n\n\n\n\n\n\n\n\n\n\n\n\n\n\n\n\n\n\n    \n        \n\n        \n        \n            \n        \n\n        \n            \n                \n\n\n\n\n{\"clickstreamNexusMetricsConfig\":{\"actionType\":\"DISCOVERY\",\"productId\":\"\",\"eventOwner\":\"vsemetrics_playercards\",\"schemaId\":\"clickstream.CustomerEvent.4\",\"producerId\":\"vsemetrics_playercards\",\"eventType\":\"IVEVideoView\"},\"clientPrefix\":\"vse_reviews_desktop_r3svdffx6ds9ci_1725658644870\",\"closedCaptionsConfig\":{\"captionsOnTexts\":{\"en\":\"English (Automated)\"},\"captionsOffText\":\"Captions off\",\"languageToLabelTexts\":{\"English\":\"English\"}},\"sushiMetricsConfig\":{\"isRobot\":false,\"clientId\":\"VSE-US\",\"videoAsinList\":\"\",\"weblabIds\":\"\",\"eventSource\":\"Player\",\"sessionId\":\"133-8364463-3604600\",\"refMarkers\":\"vse_reviews_desktop_R3SVDFFX6DS9CI_1725658644870_ref\",\"placementContext\":\"cr_inline_review\",\"marketplaceId\":\"ATVPDKIKX0DER\",\"isInternal\":false,\"endpoint\":\"https://unagi-na.amazon.com/1/events/com.amazon.eel.vse.metrics.prod.events.test\",\"requestId\":\"FSA665QQ3320G80VH6RF\",\"customerId\":\"A249XJ9JIO8LDW\",\"sessionType\":1},\"mimeType\":\"application/x-mpegURL\",\"nexusMetricsConfig\":{\"isInternal\":false,\"widgetMetricsSchemaId\":\"vse.VSECardsEvents.8\",\"clientId\":\"VSE-US\",\"videoAsinList\":\"\",\"weblabIds\":\"\",\"eventSource\":\"Player\",\"videoAsin\":\"R3SVDFFX6DS9CI\",\"producerId\":\"vsemetrics_playercards\",\"refMarkers\":\"vse_reviews_desktop_R3SVDFFX6DS9CI_1725658644870_ref\",\"placementContext\":\"cr_inline_review\",\"playerTSMMetricsSchemaId\":\"vse.VSECardsPlayerEvents.7\"},\"videoHeight\":0,\"videoWidth\":0,\"initialClosedCaptions\":\"en,https://c.media-amazon.com/images/S/vse-vms-closed-captions-artifact-us-east-1-prod/closedCaptions/0652ace2-0952-415e-9651-06a81f4930e5.vtt\",\"videoUrl\":\"https://c.media-amazon.com/images/S/vse-vms-transcoding-artifact-us-east-1-prod/71ace86d-e66b-40d5-8908-693e791203a7/default.vertical.jobtemplate.hls.m3u8\",\"metricsEmissionMethod\":\"nexus\",\"imageUrl\":\"https://c.media-amazon.com/images/I/518DbBTJLwL._SY256.jpg\",\"awaConfig\":{\"useUpNextComponent\":false,\"clickstreamNexusMetricsConfig\":{\"actionType\":\"DISCOVERY\",\"productId\":\"\",\"eventOwner\":\"vsemetrics_playercards\",\"schemaId\":\"clickstream.CustomerEvent.4\",\"producerId\":\"vsemetrics_playercards\",\"eventType\":\"IVEVideoView\"},\"initialVideo\":\"R3SVDFFX6DS9CI\",\"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svdffx6ds9ci_1725658644870-player-c6f937c0-3668-4f29-acb0-f44a62facc3a\",\"allowCrossOrigin\":false,\"requestMetadata\":{\"marketplaceId\":\"ATVPDKIKX0DER\",\"clientId\":\"VSE-US\",\"method\":\"cr_inline_review\",\"requestId\":\"FSA665QQ3320G80VH6RF\",\"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SVDFFX6DS9CI_1725658644870_ref\",\"placementContext\":\"cr_inline_review\",\"marketplaceId\":\"ATVPDKIKX0DER\",\"isInternal\":false,\"endpoint\":\"https://unagi-na.amazon.com/1/events/com.amazon.eel.vse.metrics.prod.events.test\",\"requestId\":\"FSA665QQ3320G80VH6RF\",\"customerId\":\"A249XJ9JIO8LDW\",\"sessionType\":1},\"ospLinkCode\":\"\",\"showPosterImage\":true,\"languageCode\":\"en\",\"version\":\"\",\"nexusMetricsConfig\":{\"isInternal\":false,\"widgetMetricsSchemaId\":\"vse.VSECardsEvents.8\",\"clientId\":\"VSE-US\",\"videoAsinList\":\"\",\"weblabIds\":\"\",\"eventSource\":\"Player\",\"videoAsin\":\"R3SVDFFX6DS9CI\",\"producerId\":\"vsemetrics_playercards\",\"refMarkers\":\"vse_reviews_desktop_R3SVDFFX6DS9CI_1725658644870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0:07Loaded: 85.80%0:00Stream Type LIVESeek to live, currently behind liveLIVERemaining Time -0:07 1xPlayback RateChaptersChaptersDescriptionsdescriptions off, selectedCaptionscaptions off, selectedEnglish (Automated)Audio Trackdefault, selectedFullscreenThis is a modal window.\n\n\n            \n            \n        \n    \n    \n\n\n\n\n\n\n\n\n  \n  \n    I recently had the opportunity to try out the Mod Podge Gloss Waterbase Sealer, and I must say, it exceeded my expectations. This versatile sealer has become an essential tool in my crafting projects, and here's why:First and foremost, the gloss finish of this sealer adds a beautiful shine to my projects. Whether I'm working on decoupage, collage, or any other creative endeavor, the Mod Podge Gloss Waterbase Sealer enhances the final result, giving it a professional and polished look. It truly brings out the vibrancy of colors and adds a layer of protection.I also appreciate how easy it is to work with this sealer. The consistency is just right, allowing for smooth application without any clumping or streaking. The sealer dries relatively quickly, which is ideal for those working on time-sensitive projects. Additionally, it is water-based, making cleanup a breeze.One of the standout features of this sealer is its versatility. It works well on a wide range of surfaces, including wood, paper, fabric, and even ceramics. I've used it on various crafts, from sealing painted wooden signs to protecting delicate paper cutouts. The Mod Podge Gloss Waterbase Sealer has proven to be reliable and durable, ensuring that my creations withstand the test of time.Furthermore, I appreciate the fact that this sealer is non-toxic and has low odor. It makes it suitable for use in indoor settings, without any worry of harmful fumes. This is especially important for those with sensitivities or who prefer to work in well-ventilated areas.In terms of value for money, the Mod Podge Gloss Waterbase Sealer is reasonably priced for the quality it delivers. A little goes a long way, and the bottle lasts for multiple projects. Its long shelf life ensures that I can keep using it for future creations without any concerns.In conclusion, the Mod Podge Gloss Waterbase Sealer is a fantastic product that I highly recommend to fellow crafters and artists. Its glossy finish, ease of use, versatility, and non-toxic nature make it an excellent addition to any creative toolbox. Give it a try, and you won't be disappointed!\n  \nRead more\n  26 people found this helpful\n    \n          \n              \n                  Helpful\n              \n          \n      Sending feedback...Thank you for your feedback.Sorry, we failed to record your vote. Please try again\n        Report\n  &lt;img src=\"https://c.media-amazon.com/images/S/amazon-avatars-global/3166881d-701f-4654-beb0-5f2b330d919c._CR0%2C0%2C500%2C500_SX460_.jpg\"/&gt;j.dominguez5.0 out of 5 stars\n\n\n\n\n\n\n\n  \n  \n    I use this on everything\n  \nReviewed in the United States on August 31, 2024Size: 8 ozVerified Purchase\n\n\n\n\n\n\n\n  \n  \n    I've been using Mod Podge for years, and it never disappoints. This recent purchase from Amazon arrived in perfect condition, with the bottle intact and full, ready for my next project. The gloss finish is consistently high quality, making my projects more durable. It's incredibly versatile—I've used it on everything from sealing painted rocks to gluing down prototype gameboards.Mod Podge dries quickly and is easy to clean, which is a huge plus when working from my kitchen table. I appreciate that it's non-toxic, making it safe to use around the house. This time, I ordered online instead of visiting the craft store because navigating the traffic during move-in week in my college town is a hassle.Overall, Mod Podge continues to be my craft MVP for its reliability and ease of use. I highly recommend it to anyone looking for a versatile and durable sealer.\n  \nRead more\n  One person found this helpful\n    \n          \n              \n                  Helpful\n              \n          \n      Sending feedback...Thank you for your feedback.Sorry, we failed to record your vote. Please try again\n        Report\n  &lt;img src=\"https://c.media-amazon.com/images/S/amazon-avatars-global/26fe7726-003d-4e8e-b868-5f780d0d4e66._CR62%2C0%2C375%2C375_SX460_.jpg\"/&gt;Jackie Hernandez5.0 out of 5 stars\n\n\n\n\n\n\n\n  \n  \n    Great product for first time user\n  \nReviewed in the United States on August 30, 2024Size: 8 ozVerified Purchase\n\n\n\n\n\n\n\n  \n  \n    Bought this to coat a customized golf ball set. Seems to be water proof and durable. Easy to apply and directions were simple to follow. Spreading was easy using a small paint brush. Very smooth application with a smell that wasn't too strong.\n  \nRead more\n  One person found this helpful\n    \n          \n              \n                  Helpful\n              \n          \n      Sending feedback...Thank you for your feedback.Sorry, we failed to record your vote. Please try again\n        Report\n  &lt;img src=\"https://c.media-amazon.com/images/S/amazon-avatars-global/default.png\"/&gt;online shoppper5.0 out of 5 stars\n\n\n\n\n\n\n\n  \n  \n    Great Sealer for a Puzzle\n  \nReviewed in the United States on August 28, 2024Size: 8 ozVerified Purchase\n\n\n\n\n\n\n\n  \n  \n    We used this to seal a puzzle that was being framed.  It worked great and looks really nice in the frame.  It was easy to use and definitely not messy.  Really good product, delivered quickly.\n  \nRead more\n  One person found this helpful\n    \n          \n              \n                  Helpful\n              \n          \n      Sending feedback...Thank you for your feedback.Sorry, we failed to record your vote. Please try again\n        Report\n  &lt;img src=\"https://c.media-amazon.com/images/S/amazon-avatars-global/1117214e-0123-4d17-bbdf-4dae74be8e08._CR0%2C133%2C1440%2C1440_SX460_.jpg\"/&gt;Jessica Horton5.0 out of 5 stars\n\n\n\n\n\n\n\n  \n  \n    A crafter best friend\n  \nReviewed in the United States on August 25, 2024Size: 8 ozVerified Purchase\n\n\n\n\n\n\n\n  \n  \n    Very water resistant great for any awesome crab whether you want to protect a pain that was done very versatile it works well on campus paper even wood glass surely recommend this they have amazing products you cannot go wrong with this\n  \nRead more\n  \n    \n          \n              \n                  Helpful\n              \n          \n      Sending feedback...Thank you for your feedback.Sorry, we failed to record your vote. Please try again\n        Report\n  &lt;img src=\"https://c.media-amazon.com/images/S/amazon-avatars-global/default.png\"/&gt;Xylo4.0 out of 5 stars\n\n\n\n\n\n\n\n  \n  \n    Great, but came exploded\n  \nReviewed in the United States on May 19, 2024Size: 8 ozVerified Purchase\n\n\n\n\n\n\n\n  \n  \n    (Keep in mind you can’t see the most of what happened in the photo because a lot of it was underneath the items inside the box) I love this mod-podge! It’s great for crafting by and a great sealant! But I’ve never ordered it off Amazon before. I ordered it and it came COMPLETELY exploded everywhere. It luckily didn’t completely ruin the other items in the box and I was sent a new one. There is tagt possibility with all liquids off Amazon but it was disappointing. It was also weird because the seal seemed to be broke intentionally but that is probably me being paranoid and not this items company’s fault. I use it a lot and it is great for dinomasks which is good considering they are plastic. It does dry clear so don’t be alarmed when it goes on white. Overall it’s a great item yet I recommend trying to find it in person!\n  \nRead more\n\n\n\n\n\n\n\n\n\n\n\n \n  \t\t \n\n\n\n\n    \n        \n        \n            \n        \n            \n        \n        \n            \n            \n        \n        \n            \n            \n        \n    \n    \n        \n\n            \n                &lt;img src=\"https://c.media-amazon.com/images/S/amazon-avatars-global/default.png\"/&gt;Xylo\n            \n\n            4.0 out of 5 stars\n            \n                Great, but came exploded\n            \n            \n            \n                \n                    \n                        \n                        \n                            \n                                \n                                \n                                    Reviewed in the United States on May 19, 2024\n                                \n                            \n                        \n                    \n                \n            \n        \n        \n            (Keep in mind you can’t see the most of what happened in the photo because a lot of it was underneath the items inside the box) I love this mod-podge! It’s great for crafting by and a great sealant! But I’ve never ordered it off Amazon before. I ordered it and it came COMPLETELY exploded everywhere. It luckily didn’t completely ruin the other items in the box and I was sent a new one. There is tagt possibility with all liquids off Amazon but it was disappointing. It was also weird because the seal seemed to be broke intentionally but that is probably me being paranoid and not this items company’s fault. I use it a lot and it is great for dinomasks which is good considering they are plastic. It does dry clear so don’t be alarmed when it goes on white. Overall it’s a great item yet I recommend trying to find it in person!\n        \n        \n            \n                Images in this review\n            \n            \n                \n                    \n                        \n                    \n                \n            \n        \n    \n        \n    \n\n\n\n\n\n   function toggleSeeAllView() {\n       P.when('A', 'cr-image-popover-controller').execute(function(A, imagePopoverController) {\n          imagePopoverController.toggleSeeAllView(true);\n       });\n   }\n\n\n       &lt;img alt=\"Customer image\" src=\"https://c.media-amazon.com/images/I/71J5c9AQ+aL._SY88.jpg\" height=\"88\" width=\"100%\"/&gt;\n\n        P.when('A', 'cr-image-popover-controller').execute(function(A, imagePopoverController) {\n          A.on(\"a:popover:beforeShow:R2ZXT9OEDSPDSV_gallerySection_main\", function(data) {\n            imagePopoverController.initImagePopover(\"R2ZXT9OEDSPDSV\", \"[https://c.media-amazon.com/images/I/71J5c9AQ+aL.jpg]\", data);\n          });\n        });\n    \n\n  One person found this helpful\n    \n          \n              \n                  Helpful\n              \n          \n      Sending feedback...Thank you for your feedback.Sorry, we failed to record your vote. Please try again\n        Report\n  &lt;img src=\"https://c.media-amazon.com/images/S/amazon-avatars-global/default.png\"/&gt;Susan Turchin5.0 out of 5 stars\n\n\n\n\n\n\n\n  \n  \n    Great price\n  \nReviewed in the United States on August 3, 2024Size: 16 ozVerified Purchase\n\n\n\n\n\n\n\n  \n  \n    So much less expensive than my local store.  Nice size container. So many uses in art projects.\n  \nRead more\n  \n    \n          \n              \n                  Helpful\n              \n          \n      Sending feedback...Thank you for your feedback.Sorry, we failed to record your vote. Please try again\n        Report\n  &lt;img src=\"https://c.media-amazon.com/images/S/amazon-avatars-global/default.png\"/&gt;tiffany russell5.0 out of 5 stars\n\n\n\n\n\n\n\n  \n  \n    Worked perfectly\n  \nReviewed in the United States on August 26, 2024Size: 8 ozVerified Purchase\n\n\n\n\n\n\n\n  \n  \n    Up cycled this old coffee table by using it to glue the colorful fabric on top and a razor blade after to cut it to the perfect shape. Worked perfect, dried clear.\n  \nRead more\n\n\n\n\n\n\n\n\n\n\n\n \n  \t\t \n\n\n\n\n    \n        \n        \n            \n        \n            \n        \n        \n            \n            \n        \n        \n            \n            \n        \n    \n    \n        \n\n            \n                &lt;img src=\"https://c.media-amazon.com/images/S/amazon-avatars-global/default.png\"/&gt;tiffany russell\n            \n\n            5.0 out of 5 stars\n            \n                Worked perfectly\n            \n            \n            \n                \n                    \n                        \n                        \n                            \n                                \n                                \n                                    Reviewed in the United States on August 26, 2024\n                                \n                            \n                        \n                    \n                \n            \n        \n        \n            Up cycled this old coffee table by using it to glue the colorful fabric on top and a razor blade after to cut it to the perfect shape. Worked perfect, dried clear.\n        \n        \n            \n                Images in this review\n            \n            \n                \n                    \n                        \n                    \n                \n            \n        \n    \n        \n    \n\n\n\n\n\n   function toggleSeeAllView() {\n       P.when('A', 'cr-image-popover-controller').execute(function(A, imagePopoverController) {\n          imagePopoverController.toggleSeeAllView(true);\n       });\n   }\n\n\n       &lt;img alt=\"Customer image\" src=\"https://c.media-amazon.com/images/I/719FJEWrbkL._SY88.jpg\" height=\"88\" width=\"100%\"/&gt;\n\n        P.when('A', 'cr-image-popover-controller').execute(function(A, imagePopoverController) {\n          A.on(\"a:popover:beforeShow:R17LYTP6JVLKKS_gallerySection_main\", function(data) {\n            imagePopoverController.initImagePopover(\"R17LYTP6JVLKKS\", \"[https://c.media-amazon.com/images/I/719FJEWrbkL.jpg]\", data);\n          });\n        });\n    \n\n  One person found this helpful\n    \n          \n              \n                  Helpful\n              \n          \n      Sending feedback...Thank you for your feedback.Sorry, we failed to record your vote. Please try again\n        Report",</v>
      </c>
    </row>
    <row r="187" spans="1:16">
      <c r="A187" t="s">
        <v>1302</v>
      </c>
      <c r="E187" t="str">
        <f t="shared" si="214"/>
        <v>&lt;/a&gt;</v>
      </c>
      <c r="J187" t="s">
        <v>112</v>
      </c>
      <c r="N187" t="str">
        <f t="shared" ref="N187" si="215">MID(A187, FIND("https://", A187), FIND("?psc=", A187) - FIND("https://", A187) + LEN("?psc=") - 1)</f>
        <v>https://www.amazon.com/CS11201-Mod-Podge-8-Ounce-1-Pack/dp/B003W0XR8M/ref=zg_bs_g_arts-crafts_d_sccl_24/133-8364463-3604600?psc</v>
      </c>
      <c r="O187" t="s">
        <v>1478</v>
      </c>
      <c r="P187" t="str">
        <f>MID(O187, FIND("https://", O187), LEN(O187) - FIND("https://", O187) )</f>
        <v>https://www.amazon.com/CS11201-Mod-Podge-8-Ounce-1-Pack/dp/B003W0XR8M?th=1&amp;linkCode=ll1&amp;tag=dividy-20&amp;linkId=a90b8856e7babc806166eaf4463874b2&amp;language=en_US&amp;ref_=as_li_ss_tl</v>
      </c>
    </row>
    <row r="188" spans="1:16">
      <c r="A188" t="s">
        <v>136</v>
      </c>
      <c r="O188" t="s">
        <v>162</v>
      </c>
    </row>
    <row r="189" spans="1:16">
      <c r="A189" t="s">
        <v>135</v>
      </c>
      <c r="E189" t="str">
        <f t="shared" ref="E189" si="216">J189&amp;$B$37&amp;B192&amp;K189</f>
        <v>&lt;a href="/Arts_Crafts_and_Sewing1/Goo-Gone-Original-Liquid-Adhesive"&gt;&lt;div class="product-card"&gt;</v>
      </c>
      <c r="J189" t="s">
        <v>146</v>
      </c>
      <c r="K189" t="s">
        <v>145</v>
      </c>
      <c r="O189" s="7"/>
    </row>
    <row r="190" spans="1:16">
      <c r="A190" t="s">
        <v>1303</v>
      </c>
      <c r="B190" t="str">
        <f t="shared" ref="B190" si="217">MID(A190, FIND("https://", A190), IFERROR(FIND(".jpg", A190), FIND(".png", A190)) - FIND("https://", A190) + 4)</f>
        <v>https://c.media-amazon.com/images/I/61zw85lNeVL._AC_UL600_SR600,400_.jpg</v>
      </c>
      <c r="E190" t="str">
        <f t="shared" ref="E190" si="218">J190&amp;B190&amp;K190&amp;B191&amp;L190</f>
        <v>&lt;img src="https://c.media-amazon.com/images/I/61zw85lNeVL._AC_UL600_SR600,400_.jpg" alt="Goo Gone Original Liquid - 8 Ounce - Surface Safe Adhesive Remover Safely Removes Stickers Labels Decals Residue Tape Chewing Gum Grease Tar Crayon Glue" class="product-image"&gt;</v>
      </c>
      <c r="J190" t="s">
        <v>140</v>
      </c>
      <c r="K190" t="s">
        <v>141</v>
      </c>
      <c r="L190" t="s">
        <v>142</v>
      </c>
      <c r="N190" t="str">
        <f t="shared" ref="N190:N192" si="219">B190</f>
        <v>https://c.media-amazon.com/images/I/61zw85lNeVL._AC_UL600_SR600,400_.jpg</v>
      </c>
      <c r="O190" t="s">
        <v>341</v>
      </c>
    </row>
    <row r="191" spans="1:16">
      <c r="A191" t="s">
        <v>1304</v>
      </c>
      <c r="B191" t="str">
        <f t="shared" ref="B191" si="220">MID(A191, FIND("""", A191, FIND("name"":", A191)) + 4, LEN(A191) - FIND("""", A191, FIND("name"":", A191)) - 5)</f>
        <v>Goo Gone Original Liquid - 8 Ounce - Surface Safe Adhesive Remover Safely Removes Stickers Labels Decals Residue Tape Chewing Gum Grease Tar Crayon Glue</v>
      </c>
      <c r="E191" t="str">
        <f t="shared" ref="E191" si="221">J191&amp;B191&amp;K191</f>
        <v>&lt;h3 class="product-title"&gt;Goo Gone Original Liquid - 8 Ounce - Surface Safe Adhesive Remover Safely Removes Stickers Labels Decals Residue Tape Chewing Gum Grease Tar Crayon Glue&lt;/h3&gt;</v>
      </c>
      <c r="J191" t="s">
        <v>144</v>
      </c>
      <c r="K191" t="s">
        <v>143</v>
      </c>
      <c r="N191" t="str">
        <f t="shared" si="219"/>
        <v>Goo Gone Original Liquid - 8 Ounce - Surface Safe Adhesive Remover Safely Removes Stickers Labels Decals Residue Tape Chewing Gum Grease Tar Crayon Glue</v>
      </c>
      <c r="O191" t="s">
        <v>1479</v>
      </c>
      <c r="P191" t="str">
        <f>O191</f>
        <v xml:space="preserve">    "productDetails": "About this item                   #1 TRUSTED BRAND FOR REMOVING GOOEY MESSES: Try it on stickers, wax, markers, crayons, glue, tar, window decals, glitter, gum, labels and so much more     SAFELY RESTORE YOUR SURFACES: The surface-safe formula removes the goo without harming your surface. Formulated with citrus cleaning agents and a pleasant citrus scent     MULTIPLE USES AROUND THE HOUSE: Everything from wine glass label remover, scuff eraser, windowsill cleaner, adhesive remover, tar cleaner, crayon drawing eraser, to glue remover     PERFECT FOR TEACHERS AND PARENTS: Use this to remove gum, tape, crayon, and sticker residue left behind by kids     GREAT FOR COLLECTORS AND THRIFTERS: Safely remove price stickers from gifts, wine glasses, clothing, drinking glasses, vintage collectables and more!     8 oz Bottle of Goo Gone       \n                            ›  See more product details",</v>
      </c>
    </row>
    <row r="192" spans="1:16">
      <c r="A192" t="s">
        <v>1305</v>
      </c>
      <c r="B192" t="str">
        <f t="shared" ref="B192" si="222">MID(A192, FIND("amazon.com/", A192) + LEN("amazon.com/"), LEN(A192) - FIND("amazon.com/", A192) - LEN("amazon.com/")-1)</f>
        <v>Goo-Gone-Original-Liquid-Adhesive</v>
      </c>
      <c r="E192" t="str">
        <f t="shared" ref="E192:E193" si="223">J192</f>
        <v>&lt;/div&gt;</v>
      </c>
      <c r="J192" t="s">
        <v>111</v>
      </c>
      <c r="N192" t="str">
        <f t="shared" si="219"/>
        <v>Goo-Gone-Original-Liquid-Adhesive</v>
      </c>
      <c r="O192" t="s">
        <v>1480</v>
      </c>
      <c r="P192" t="str">
        <f>O192</f>
        <v xml:space="preserve">    "customerReviews": "&lt;img src=\"https://c.media-amazon.com/images/S/amazon-avatars-global/default.png\"/&gt;Tom Roberts5.0 out of 5 stars\n\n\n\n\n\n\n\n  \n  \n    Miracle Product!\n  \nReviewed in the United States on September 1, 2024Size: 8 Fl Oz (Pack of 1)Verified Purchase\n\n\n\n\n\n\n\n  \n  \n    This instantly removed the stubborn adhesive residue left behind after peeling off a manufacturer's information label.Dawn detergent, hot water and a scrub pad did nothing.  Rival product, Glue Off, did nothing.  Fingernails did nothing.  In short, the most stubborn adhesive goo I had ever encountered!I poured a small amount of Goo Gone in a bowl, brushed it on, then used the scrapper provided. I could tell that it was instantly removing the residue.  I had not waited for it to soak in.That is why I call it a miracle product, as I have struggled for years with exactly this sort of adhesive, that is still adhering to long forgotten plastic surfaces no doubt, from which I could never remove the residue left behind after peeling an information sticker off a newly purchased item.\n  \nRead more\n  One person found this helpful\n    \n          \n              \n                  Helpful\n              \n          \n      Sending feedback...Thank you for your feedback.Sorry, we failed to record your vote. Please try again\n        Report\n  &lt;img src=\"https://c.media-amazon.com/images/S/amazon-avatars-global/default.png\"/&gt;Sheila G. Ticen5.0 out of 5 stars\n\n\n\n\n\n\n\n  \n  \n    Oh yeah!  That goo is GONE!\n  \nReviewed in the United States on August 23, 2024Size: 8 Fl Oz (Pack of 1)Verified Purchase\n\n\n\n\n\n\n\n  \n  \n    I needed to remove some really tough, thick, very sticky adhesive residue left by some old Velcro style tape on the valance rods of our RV.  I honestly thought I might have to just throw those rods out and replace them.  It did take some elbow grease and multiple applications of Goo Gone, but even at that, I was pleasantly surprised that it removed the gunk so I could re-use those rods.\n  \nRead more\n  \n    \n          \n              \n                  Helpful\n              \n          \n      Sending feedback...Thank you for your feedback.Sorry, we failed to record your vote. Please try again\n        Report\n  &lt;img src=\"https://c.media-amazon.com/images/S/amazon-avatars-global/default.png\"/&gt;Hitchspack5.0 out of 5 stars\n\n\n\n\n\n\n\n  \n  \n    Great sticker remover\n  \nReviewed in the United States on July 31, 2024Size: 8 Fl Oz (Pack of 1)Verified Purchase\n\n\n\n\n\n\n\n  \n  \n    Fantastic at removing stickers. Also ended up using it to remove adhesive left in my car by my own phone holder. Super easy and effective. The little tool is nice as well. Definitely the best bang for your buck.\n  \nRead more\n  2 people found this helpful\n    \n          \n              \n                  Helpful\n              \n          \n      Sending feedback...Thank you for your feedback.Sorry, we failed to record your vote. Please try again\n        Report\n  &lt;img src=\"https://c.media-amazon.com/images/S/amazon-avatars-global/a9dd97f6-40c4-4481-a33d-32d1a89f703a._CR62%2C0%2C375%2C375_SX460_.jpg\"/&gt;Momoverseas4.0 out of 5 stars\n\n\n\n\n\n\n\n  \n  \n    Did the job\n  \nReviewed in the United States on July 9, 2024Size: 8 Fl Oz (Pack of 1)Verified Purchase\n\n\n\n\n\n\n\n  \n  \n    I needed to remove some stickers from my car and couldn't get rid if the leftover glue, this did the job, the tool is cheap and one time use because it bends every which way, but the liquid itself works great.\n  \nRead more\n  One person found this helpful\n    \n          \n              \n                  Helpful\n              \n          \n      Sending feedback...Thank you for your feedback.Sorry, we failed to record your vote. Please try again\n        Report\n  &lt;img src=\"https://c.media-amazon.com/images/S/amazon-avatars-global/default.png\"/&gt;jeniffer5.0 out of 5 stars\n\n\n\n\n\n\n\n  \n  \n    Best Goo-Be-Gone!\n  \nReviewed in the United States on June 18, 2024Size: 8 Fl Oz (Pack of 1)Verified Purchase\n\n\n\n\n\n\n\n  \n  \n    this really gets all and any glue or sticker off anything you use this on. this bottle in particular comes with a round sticker sealing the lid under the screw on top. since this stuff is so strong, i poked a small hole with a toothpick through the film. so now i can just drizzle and squeeze the bottle to apply, rather than over pouring if i opened the whole seal. I normally will cover the sticky area of an item with paper towel, only the small area where it is needed, then i drizzle this product over and let it sit for a while. i do this in the sink since its strong smelling too, and just leave it in a corner. you then use that same paper towel to rub off the sticky substance of the item. feel free to then apply hot water and i even use my dish scrub with soap and that paper towel to continue rubbing until the item is smooth without sticky residue, then wash rinse and your done. great product! love this stuff in any form!\n  \nRead more\n\n\n\n\n\n\n\n\n\n\n\n \n  \t\t \n\n\n\n\n    \n        \n        \n            \n        \n            \n        \n        \n            \n            \n        \n        \n            \n            \n        \n    \n    \n        \n\n            \n                &lt;img src=\"https://c.media-amazon.com/images/S/amazon-avatars-global/default.png\"/&gt;jeniffer\n            \n\n            5.0 out of 5 stars\n            \n                Best Goo-Be-Gone!\n            \n            \n            \n                \n                    \n                        \n                        \n                            \n                                \n                                \n                                    Reviewed in the United States on June 18, 2024\n                                \n                            \n                        \n                    \n                \n            \n        \n        \n            this really gets all and any glue or sticker off anything you use this on. this bottle in particular comes with a round sticker sealing the lid under the screw on top. since this stuff is so strong, i poked a small hole with a toothpick through the film. so now i can just drizzle and squeeze the bottle to apply, rather than over pouring if i opened the whole seal. I normally will cover the sticky area of an item with paper towel, only the small area where it is needed, then i drizzle this product over and let it sit for a while. i do this in the sink since its strong smelling too, and just leave it in a corner. you then use that same paper towel to rub off the sticky substance of the item. feel free to then apply hot water and i even use my dish scrub with soap and that paper towel to continue rubbing until the item is smooth without sticky residue, then wash rinse and your done. great product! love this stuff in any form!\n        \n        \n            \n                Images in this review\n            \n            \n                \n                    \n                        \n                    \n                        \n                    \n                        \n                    \n                        \n                    \n                \n            \n        \n    \n        \n    \n\n\n\n\n\n   function toggleSeeAllView() {\n       P.when('A', 'cr-image-popover-controller').execute(function(A, imagePopoverController) {\n          imagePopoverController.toggleSeeAllView(true);\n       });\n   }\n\n\n       &lt;img alt=\"Customer image\" src=\"https://c.media-amazon.com/images/I/610Y3UCJ3RL._SY88.jpg\" height=\"88\" width=\"100%\"/&gt;&lt;img alt=\"Customer image\" src=\"https://c.media-amazon.com/images/I/61lglb9Rq0L._SY88.jpg\" height=\"88\" width=\"100%\"/&gt;&lt;img alt=\"Customer image\" src=\"https://c.media-amazon.com/images/I/71PUYapTNKL._SY88.jpg\" height=\"88\" width=\"100%\"/&gt;&lt;img alt=\"Customer image\" src=\"https://c.media-amazon.com/images/I/61Sk8UupiDL._SY88.jpg\" height=\"88\" width=\"100%\"/&gt;\n\n        P.when('A', 'cr-image-popover-controller').execute(function(A, imagePopoverController) {\n          A.on(\"a:popover:beforeShow:R28ZBURE86QHH6_gallerySection_main\", function(data) {\n            imagePopoverController.initImagePopover(\"R28ZBURE86QHH6\", \"[https://c.media-amazon.com/images/I/610Y3UCJ3RL.jpg, https://c.media-amazon.com/images/I/61lglb9Rq0L.jpg, https://c.media-amazon.com/images/I/71PUYapTNKL.jpg, https://c.media-amazon.com/images/I/61Sk8UupiDL.jpg]\", data);\n          });\n        });\n    \n\n  11 people found this helpful\n    \n          \n              \n                  Helpful\n              \n          \n      Sending feedback...Thank you for your feedback.Sorry, we failed to record your vote. Please try again\n        Report\n  &lt;img src=\"https://c.media-amazon.com/images/S/amazon-avatars-global/5829ae75-128e-4c17-83aa-d069452f09f8._CR109%2C0%2C281%2C281_SX460_.jpg\"/&gt;mike5.0 out of 5 stars\n\n\n\n\n\n\n\n  \n  \n    Works great!\n  \nReviewed in the United States on August 11, 2024Size: 8 Fl Oz (Pack of 1)Verified Purchase\n\n\n\n\n\n\n\n  \n  \n    Do yourself a favor get a spray bottle for cheap and poor it in it and use a cloth to catch the excess if you’re taking glue or decals off a back window. My suv I had to clean the glue off with the hatch open and it makes a mess if you don’t use common sense like some of these people here. It should scrap off pretty easy if it doesn’t spray it let it sit and then scrap, repeat til it’s gone. I use Velcro for back up camera on the back of my suv and it took off the resin from the sticky side.\n  \nRead more\n  One person found this helpful\n    \n          \n              \n                  Helpful\n              \n          \n      Sending feedback...Thank you for your feedback.Sorry, we failed to record your vote. Please try again\n        Report\n  &lt;img src=\"https://c.media-amazon.com/images/S/amazon-avatars-global/default.png\"/&gt;Irma Steinfeld5.0 out of 5 stars\n\n\n\n\n\n\n\n  \n  \n    GOOD PRICE AND QUALITY  FOR REMOVING  GLUE  . GOOD PRODUCT  TO USE FOR MORE THING'S.\n  \nReviewed in the United States on August 30, 2024Size: 8 Fl Oz (Pack of 1)Verified Purchase\n\n\n\n\n\n\n\n  \n  \n    Just started using your product to clean a door with old stickers on it.  Worked  out great. Thank you Irma Steinfeld\n  \nRead more\n  \n    \n          \n              \n                  Helpful\n              \n          \n      Sending feedback...Thank you for your feedback.Sorry, we failed to record your vote. Please try again\n        Report\n  &lt;img src=\"https://c.media-amazon.com/images/S/amazon-avatars-global/default.png\"/&gt;christine3.0 out of 5 stars\n\n\n\n\n\n\n\n  \n  \n    Missing the sticker scraper, and there is no way to get product support\n  \nReviewed in the United States on August 27, 2024Size: 8 Fl Oz (Pack of 1)Verified Purchase\n\n\n\n\n\n\n\n  \n  \n    Goo Gone is my go-to product when there is a sticky mess anywhere! It's amazing. I was excited to order this little combo that came with the sticker scraper, as I generally end up using my nails. Unfortunately, the bottle of Goo Gone arrived without the scraper.\n  \nRead more\n  2 people found this helpful\n    \n          \n              \n                  Helpful\n              \n          \n      Sending feedback...Thank you for your feedback.Sorry, we failed to record your vote. Please try again\n        Report",</v>
      </c>
    </row>
    <row r="193" spans="1:16">
      <c r="A193" t="s">
        <v>1306</v>
      </c>
      <c r="E193" t="str">
        <f t="shared" si="223"/>
        <v>&lt;/a&gt;</v>
      </c>
      <c r="J193" t="s">
        <v>112</v>
      </c>
      <c r="N193" t="str">
        <f t="shared" ref="N193" si="224">MID(A193, FIND("https://", A193), FIND("?psc=", A193) - FIND("https://", A193) + LEN("?psc=") - 1)</f>
        <v>https://www.amazon.com/Goo-Gone-Original-Liquid-Adhesive/dp/B07PW7J8QG/ref=zg_bs_g_arts-crafts_d_sccl_25/133-8364463-3604600?psc</v>
      </c>
      <c r="O193" t="s">
        <v>1481</v>
      </c>
      <c r="P193" t="str">
        <f>MID(O193, FIND("https://", O193), LEN(O193) - FIND("https://", O193) )</f>
        <v>https://www.amazon.com/Goo-Gone-Original-Liquid-Adhesive/dp/B07PW7J8QG?psc=&amp;linkCode=ll1&amp;tag=dividy-20&amp;linkId=3da01b1f9d123c8b15632b08b7ef46a5&amp;language=en_US&amp;ref_=as_li_ss_tl</v>
      </c>
    </row>
    <row r="194" spans="1:16">
      <c r="A194" t="s">
        <v>136</v>
      </c>
      <c r="O194" t="s">
        <v>162</v>
      </c>
    </row>
    <row r="195" spans="1:16">
      <c r="A195" t="s">
        <v>135</v>
      </c>
      <c r="E195" t="str">
        <f t="shared" ref="E195" si="225">J195&amp;$B$37&amp;B198&amp;K195</f>
        <v>&lt;a href="/Arts_Crafts_and_Sewing1/Betem-Acrylic-Painting-Surfaces-Supplies"&gt;&lt;div class="product-card"&gt;</v>
      </c>
      <c r="J195" t="s">
        <v>146</v>
      </c>
      <c r="K195" t="s">
        <v>145</v>
      </c>
      <c r="O195" s="7"/>
    </row>
    <row r="196" spans="1:16">
      <c r="A196" t="s">
        <v>1307</v>
      </c>
      <c r="B196" t="str">
        <f t="shared" ref="B196" si="226">MID(A196, FIND("https://", A196), IFERROR(FIND(".jpg", A196), FIND(".png", A196)) - FIND("https://", A196) + 4)</f>
        <v>https://c.media-amazon.com/images/I/81FV47uX-nL._AC_UL600_SR600,400_.jpg</v>
      </c>
      <c r="E196" t="str">
        <f t="shared" ref="E196" si="227">J196&amp;B196&amp;K196&amp;B197&amp;L196</f>
        <v>&lt;img src="https://c.media-amazon.com/images/I/81FV47uX-nL._AC_UL600_SR600,400_.jpg" alt="Betem 24 Colors Dual Tip Acrylic Paint Pens Markers, Premium Acrylic Paint Pens for Wood, Canvas, Stone, Rock Painting, Glass, Ceramic Surfaces, DIY Crafts Making Art Supplies" class="product-image"&gt;</v>
      </c>
      <c r="J196" t="s">
        <v>140</v>
      </c>
      <c r="K196" t="s">
        <v>141</v>
      </c>
      <c r="L196" t="s">
        <v>142</v>
      </c>
      <c r="N196" t="str">
        <f t="shared" ref="N196:N198" si="228">B196</f>
        <v>https://c.media-amazon.com/images/I/81FV47uX-nL._AC_UL600_SR600,400_.jpg</v>
      </c>
      <c r="O196" t="s">
        <v>341</v>
      </c>
    </row>
    <row r="197" spans="1:16">
      <c r="A197" t="s">
        <v>1308</v>
      </c>
      <c r="B197" t="str">
        <f t="shared" ref="B197" si="229">MID(A197, FIND("""", A197, FIND("name"":", A197)) + 4, LEN(A197) - FIND("""", A197, FIND("name"":", A197)) - 5)</f>
        <v>Betem 24 Colors Dual Tip Acrylic Paint Pens Markers, Premium Acrylic Paint Pens for Wood, Canvas, Stone, Rock Painting, Glass, Ceramic Surfaces, DIY Crafts Making Art Supplies</v>
      </c>
      <c r="E197" t="str">
        <f t="shared" ref="E197" si="230">J197&amp;B197&amp;K197</f>
        <v>&lt;h3 class="product-title"&gt;Betem 24 Colors Dual Tip Acrylic Paint Pens Markers, Premium Acrylic Paint Pens for Wood, Canvas, Stone, Rock Painting, Glass, Ceramic Surfaces, DIY Crafts Making Art Supplies&lt;/h3&gt;</v>
      </c>
      <c r="J197" t="s">
        <v>144</v>
      </c>
      <c r="K197" t="s">
        <v>143</v>
      </c>
      <c r="N197" t="str">
        <f t="shared" si="228"/>
        <v>Betem 24 Colors Dual Tip Acrylic Paint Pens Markers, Premium Acrylic Paint Pens for Wood, Canvas, Stone, Rock Painting, Glass, Ceramic Surfaces, DIY Crafts Making Art Supplies</v>
      </c>
      <c r="O197" t="s">
        <v>1482</v>
      </c>
      <c r="P197" t="str">
        <f>O197</f>
        <v xml:space="preserve">    "productDetails": "About this item                   Dual Tip Acrylic Paint Pens: Each acrylic marker come with a 1-5 mm round nib and a 1 mm fine nib. Dual tip design meets different coloring needs. The fine tip is suitable for outlining, fine line work; The brush tip works well for large areas of coloring, detailing     Upgraded Cotton Nibs Version: Different from ordinary push-type acrylic pens, our acrylic markers are cotton nibs, they can be used directly and dry faster. ---Note:Please tighten the cap and put pens horizontally if you don't use them     24 Bright and Vibrant Colors: Rich color range means more mixability and fun. A perfect choice to design your scrapbook, bullet journal, planner, Christmas card, birthday gifts, greeting card, or any DIY crafts projects     Work Well on Diverse Surface: Betem acrylic markers provides smooth inking for a variety of surfaces such as paper, cardstock, metal, rock painting, wood, plastic, canvas, fabrics, ceramics, and more. High-quality opaque water-based ink with odorless and acid-free. Keep your artwork colors alive for a long time. Just express your imagination     Ideal Gift: Betem Acrylic Paint Pens will be a useful gift for your sister, brother, daughter, granddaughter, son, wife, painted rock lovers for birthdays, Easter Day, Halloween, Christmas Day, Valentine's Day, Thanksgiving Day, New Year or special holidays gift. DIY unique gift, bring color into your life and create decorative products       \n                            ›  See more product details",</v>
      </c>
    </row>
    <row r="198" spans="1:16">
      <c r="A198" t="s">
        <v>1309</v>
      </c>
      <c r="B198" t="str">
        <f t="shared" ref="B198" si="231">MID(A198, FIND("amazon.com/", A198) + LEN("amazon.com/"), LEN(A198) - FIND("amazon.com/", A198) - LEN("amazon.com/")-1)</f>
        <v>Betem-Acrylic-Painting-Surfaces-Supplies</v>
      </c>
      <c r="E198" t="str">
        <f t="shared" ref="E198:E199" si="232">J198</f>
        <v>&lt;/div&gt;</v>
      </c>
      <c r="J198" t="s">
        <v>111</v>
      </c>
      <c r="N198" t="str">
        <f t="shared" si="228"/>
        <v>Betem-Acrylic-Painting-Surfaces-Supplies</v>
      </c>
      <c r="O198" t="s">
        <v>1483</v>
      </c>
      <c r="P198" t="str">
        <f>O198</f>
        <v xml:space="preserve">    "customerReviews": "&lt;img src=\"https://c.media-amazon.com/images/S/amazon-avatars-global/73f3b660-cd75-4ebe-9aff-5f019782e4e5._CR0%2C0%2C728%2C728_SX460_.jpg\"/&gt;Anna Johnson5.0 out of 5 stars\n\n\n\n\n\n\n\n  \n  \n    Great Quality!\n  \nReviewed in the United States on August 23, 2024Style: 24 Colors Paint MarkersVerified Purchase\n\n\n\n\n\n\n\n  \n  \n    I used these for a ABC block baby shower activity and they worked so so well. Great pigment, didn't dry out quickly, easy to use, great range of colors. I have a few painters in my family and all of them asked about where to buy these, so I feel like that is a good sign!\n  \nRead more\n  3 people found this helpful\n    \n          \n              \n                  Helpful\n              \n          \n      Sending feedback...Thank you for your feedback.Sorry, we failed to record your vote. Please try again\n        Report\n  &lt;img src=\"https://c.media-amazon.com/images/S/amazon-avatars-global/default.png\"/&gt;Willa 5.0 out of 5 stars\n\n\n\n\n\n\n\n  \n  \n    So easy to use with good color choices.\n  \nReviewed in the United States on August 28, 2024Style: 24 Colors Paint MarkersVerified Purchase\n\n\n\n\n\n\n\n  \n  \n    I'm working on a large painted wooden ornament project. Although, I enjoy using acrylic paints, I love that I can do more details with the acrylic pens that have a fine tip and a flexible, rounded dot nib. Outlining and tiny details are accurately done with the fine tip. The colors are bold and bright. Mistakes are easily covered, even with white. The gold and silver are sparkly and stand out as accents. The paint dries quickly. One thing I haven't been able to do is mix my own colors as I can with the paints. The pens cut the time to decorate in half. Great buy - this is my second box.\n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A dream come true for an artist\n  \nReviewed in the United States on August 20, 2024Style: 24 Colors Paint MarkersVerified Purchase\n\n\n\n\n\n\n\n  \n  \n    Wow, what fun they are! Way better than expected! The colors are truly vibrant, not some ''wanna-be'' peppy, but actually on their last breath!I've been using them every day. Painting with these markers is so easy and effective, that it puts me in a state of ''flow'' and relaxations, that the minutes, and sometimes hours just past by without me noticing.I even used them on one of my recent works that was shown in an art exhibition (photo enclosed), because of the marvelous, deeply saturated colors.\n  \nRead more\n\n\n\n\n\n\n\n\n\n\n\n \n  \t\t \n\n\n\n\n    \n        \n        \n            \n        \n            \n        \n        \n            \n            \n        \n        \n            \n            \n        \n    \n    \n        \n\n            \n                &lt;img src=\"https://c.media-amazon.com/images/S/amazon-avatars-global/default.png\"/&gt;Amazon Customer\n            \n\n            5.0 out of 5 stars\n            \n                A dream come true for an artist\n            \n            \n            \n                \n                    \n                        \n                        \n                            \n                                \n                                \n                                    Reviewed in the United States on August 20, 2024\n                                \n                            \n                        \n                    \n                \n            \n        \n        \n            Wow, what fun they are! Way better than expected! The colors are truly vibrant, not some ''wanna-be'' peppy, but actually on their last breath!I've been using them every day. Painting with these markers is so easy and effective, that it puts me in a state of ''flow'' and relaxations, that the minutes, and sometimes hours just past by without me noticing.I even used them on one of my recent works that was shown in an art exhibition (photo enclosed), because of the marvelous, deeply saturated colors.\n        \n        \n            \n                Images in this review\n            \n            \n                \n                    \n                        \n                    \n                \n            \n        \n    \n        \n    \n\n\n\n\n\n   function toggleSeeAllView() {\n       P.when('A', 'cr-image-popover-controller').execute(function(A, imagePopoverController) {\n          imagePopoverController.toggleSeeAllView(true);\n       });\n   }\n\n\n       &lt;img alt=\"Customer image\" src=\"https://c.media-amazon.com/images/I/41DpHGnkBAL._SY88.jpg\" height=\"88\" width=\"100%\"/&gt;\n\n        P.when('A', 'cr-image-popover-controller').execute(function(A, imagePopoverController) {\n          A.on(\"a:popover:beforeShow:R4TA7K2JR1GO4_gallerySection_main\", function(data) {\n            imagePopoverController.initImagePopover(\"R4TA7K2JR1GO4\", \"[https://c.media-amazon.com/images/I/41DpHGnkBAL.jpg]\", data);\n          });\n        });\n    \n\n  3 people found this helpful\n    \n          \n              \n                  Helpful\n              \n          \n      Sending feedback...Thank you for your feedback.Sorry, we failed to record your vote. Please try again\n        Report\n  &lt;img src=\"https://c.media-amazon.com/images/S/amazon-avatars-global/244a095d-6337-448b-8987-6696a63f6429._CR61%2C0%2C377%2C377_SX460_.jpg\"/&gt;K.A.T.4.0 out of 5 stars\n\n\n\n\n\n\n\n  \n  \n    Wonderful product, works with watercolor, two arrived damaged\n  \nReviewed in the United States on September 3, 2024Style: 24 Colors Paint MarkersVerified Purchase\n\n\n\n\n\n\n\n  \n  \n    These are SO GOOD. Unfortunately the wide sides on the white and grey arrived damaged (the white was dry and half split out of the pen, the grey has no tip to speak of, see swatch photo).The second photo was tests with watercolor, both under and over the watercolor. Under was cool, they're almost entirely waterproof once dried even on absorbent paper. Over watercolor, they went on smoothly and without issue even with a few layers of paint. You can see how the yellow is somewhat translucent, the same is true of white (though I can only use the thin side of white).So if you're wondering if these can be used with watercolor, the answer is YES!\n  \nRead more\n\n\n\n\n\n\n\n\n\n\n\n \n  \t\t \n\n\n\n\n    \n        \n        \n            \n        \n            \n        \n        \n            \n            \n        \n        \n            \n            \n        \n    \n    \n        \n\n            \n                &lt;img src=\"https://c.media-amazon.com/images/S/amazon-avatars-global/244a095d-6337-448b-8987-6696a63f6429._CR61%2C0%2C377%2C377_SX460_.jpg\"/&gt;K.A.T.\n            \n\n            4.0 out of 5 stars\n            \n                Wonderful product, works with watercolor, two arrived damaged\n            \n            \n            \n                \n                    \n                        \n                        \n                            \n                                \n                                \n                                    Reviewed in the United States on September 3, 2024\n                                \n                            \n                        \n                    \n                \n            \n        \n        \n            These are SO GOOD. Unfortunately the wide sides on the white and grey arrived damaged (the white was dry and half split out of the pen, the grey has no tip to speak of, see swatch photo).The second photo was tests with watercolor, both under and over the watercolor. Under was cool, they're almost entirely waterproof once dried even on absorbent paper. Over watercolor, they went on smoothly and without issue even with a few layers of paint. You can see how the yellow is somewhat translucent, the same is true of white (though I can only use the thin side of white).So if you're wondering if these can be used with watercolor, the answer is YES!\n        \n        \n            \n                Images in this review\n            \n            \n                \n                    \n                        \n                    \n                        \n                    \n                \n            \n        \n    \n        \n    \n\n\n\n\n\n   function toggleSeeAllView() {\n       P.when('A', 'cr-image-popover-controller').execute(function(A, imagePopoverController) {\n          imagePopoverController.toggleSeeAllView(true);\n       });\n   }\n\n\n       &lt;img alt=\"Customer image\" src=\"https://c.media-amazon.com/images/I/51ZM9wehsbL._SY88.jpg\" height=\"88\" width=\"100%\"/&gt;&lt;img alt=\"Customer image\" src=\"https://c.media-amazon.com/images/I/51CX7H1i92L._SY88.jpg\" height=\"88\" width=\"100%\"/&gt;\n\n        P.when('A', 'cr-image-popover-controller').execute(function(A, imagePopoverController) {\n          A.on(\"a:popover:beforeShow:RG1TH98QMZR6W_gallerySection_main\", function(data) {\n            imagePopoverController.initImagePopover(\"RG1TH98QMZR6W\", \"[https://c.media-amazon.com/images/I/51ZM9wehsbL.jpg, https://c.media-amazon.com/images/I/51CX7H1i92L.jpg]\", data);\n          });\n        });\n    \n\n  \n    \n          \n              \n                  Helpful\n              \n          \n      Sending feedback...Thank you for your feedback.Sorry, we failed to record your vote. Please try again\n        Report\n  &lt;img src=\"https://c.media-amazon.com/images/S/amazon-avatars-global/default.png\"/&gt;shannon b.5.0 out of 5 stars\n\n\n\n\n\n\n\n  \n  \n    These are very good pens. They are bright and vibrant.\n  \nReviewed in the United States on August 25, 2024Style: 24 Colors Paint MarkersVerified Purchase\n\n\n\n\n\n\n\n  \n  \n    These are great and get the job done. I am a retired art teacher and I highly recommend these. They are great for the price.\n  \nRead more\n  One person found this helpful\n    \n          \n              \n                  Helpful\n              \n          \n      Sending feedback...Thank you for your feedback.Sorry, we failed to record your vote. Please try again\n        Report\n  &lt;img src=\"https://c.media-amazon.com/images/S/amazon-avatars-global/default.png\"/&gt;Amazon Customer5.0 out of 5 stars\n\n\n\n\n\n\n\n  \n  \n    Super Bright Colors!\n  \nReviewed in the United States on August 8, 2024Style: 24 Colors Paint MarkersVerified Purchase\n\n\n\n\n\n\n\n  \n  \n    I love all the colors that come in this one box! Easy to use. Fine tip and thick tip. Perfect for painting Rocks. Box isn’t very sturdy. But pens work great, no leaking. Ink dries quickly. Love the appearance.\n  \nRead more\n  3 people found this helpful\n    \n          \n              \n                  Helpful\n              \n          \n      Sending feedback...Thank you for your feedback.Sorry, we failed to record your vote. Please try again\n        Report\n  &lt;img src=\"https://c.media-amazon.com/images/S/amazon-avatars-global/default.png\"/&gt;Brandon Bowers5.0 out of 5 stars\n\n\n\n\n\n\n\n  \n  \n    Great for painting rocks\n  \nReviewed in the United States on August 29, 2024Style: 24 Colors Paint MarkersVerified Purchase\n\n\n\n\n\n\n\n  \n  \n    We used these for our farm camp craft of rock painting and they help up great! They’re wonderful vibrant colors and the tips didn’t just fall apart after being used on a rough surface like a rock.\n  \nRead more\n\n\n\n\n\n\n\n\n\n\n\n \n  \t\t \n\n\n\n\n    \n        \n        \n            \n        \n            \n        \n        \n            \n            \n        \n        \n            \n            \n        \n    \n    \n        \n\n            \n                &lt;img src=\"https://c.media-amazon.com/images/S/amazon-avatars-global/default.png\"/&gt;Brandon Bowers\n            \n\n            5.0 out of 5 stars\n            \n                Great for painting rocks\n            \n            \n            \n                \n                    \n                        \n                        \n                            \n                                \n                                \n                                    Reviewed in the United States on August 29, 2024\n                                \n                            \n                        \n                    \n                \n            \n        \n        \n            We used these for our farm camp craft of rock painting and they help up great! They’re wonderful vibrant colors and the tips didn’t just fall apart after being used on a rough surface like a rock.\n        \n        \n            \n                Images in this review\n            \n            \n                \n                    \n                        \n                    \n                \n            \n        \n    \n        \n    \n\n\n\n\n\n   function toggleSeeAllView() {\n       P.when('A', 'cr-image-popover-controller').execute(function(A, imagePopoverController) {\n          imagePopoverController.toggleSeeAllView(true);\n       });\n   }\n\n\n       &lt;img alt=\"Customer image\" src=\"https://c.media-amazon.com/images/I/71-t5K2D7dL._SY88.jpg\" height=\"88\" width=\"100%\"/&gt;\n\n        P.when('A', 'cr-image-popover-controller').execute(function(A, imagePopoverController) {\n          A.on(\"a:popover:beforeShow:RBC5JVA48KWVB_gallerySection_main\", function(data) {\n            imagePopoverController.initImagePopover(\"RBC5JVA48KWVB\", \"[https://c.media-amazon.com/images/I/71-t5K2D7dL.jpg]\", data);\n          });\n        });\n    \n\n  2 people found this helpful\n    \n          \n              \n                  Helpful\n              \n          \n      Sending feedback...Thank you for your feedback.Sorry, we failed to record your vote. Please try again\n        Report\n  &lt;img src=\"https://c.media-amazon.com/images/S/amazon-avatars-global/default.png\"/&gt;Yuliya5.0 out of 5 stars\n\n\n\n\n\n\n\n  \n  \n    Great markers\n  \nReviewed in the United States on August 7, 2024Style: 24 Colors Paint MarkersVerified Purchase\n\n\n\n\n\n\n\n  \n  \n    They are beautiful colors, and they write smoothly as well as dry pretty fast, I can’t wait to use them, if you’re pondering on ordering. It, you should consider it, the only downside is that the smaller ends are a bit different color from the bigger side, but doesn’t bother me :)\n  \nRead more\n\n\n\n\n\n\n\n\n\n\n\n \n  \t\t \n\n\n\n\n    \n        \n        \n            \n        \n            \n        \n        \n            \n            \n        \n        \n            \n            \n        \n    \n    \n        \n\n            \n                &lt;img src=\"https://c.media-amazon.com/images/S/amazon-avatars-global/default.png\"/&gt;Yuliya\n            \n\n            5.0 out of 5 stars\n            \n                Great markers\n            \n            \n            \n                \n                    \n                        \n                        \n                            \n                                \n                                \n                                    Reviewed in the United States on August 7, 2024\n                                \n                            \n                        \n                    \n                \n            \n        \n        \n            They are beautiful colors, and they write smoothly as well as dry pretty fast, I can’t wait to use them, if you’re pondering on ordering. It, you should consider it, the only downside is that the smaller ends are a bit different color from the bigger side, but doesn’t bother me :)\n        \n        \n            \n                Images in this review\n            \n            \n                \n                    \n                        \n                    \n                \n            \n        \n    \n        \n    \n\n\n\n\n\n   function toggleSeeAllView() {\n       P.when('A', 'cr-image-popover-controller').execute(function(A, imagePopoverController) {\n          imagePopoverController.toggleSeeAllView(true);\n       });\n   }\n\n\n       &lt;img alt=\"Customer image\" src=\"https://c.media-amazon.com/images/I/81rPYVHOK6L._SY88.jpg\" height=\"88\" width=\"100%\"/&gt;\n\n        P.when('A', 'cr-image-popover-controller').execute(function(A, imagePopoverController) {\n          A.on(\"a:popover:beforeShow:RZW5R4NX4UJ34_gallerySection_main\", function(data) {\n            imagePopoverController.initImagePopover(\"RZW5R4NX4UJ34\", \"[https://c.media-amazon.com/images/I/81rPYVHOK6L.jpg]\", data);\n          });\n        });\n    \n\n  4 people found this helpful\n    \n          \n              \n                  Helpful\n              \n          \n      Sending feedback...Thank you for your feedback.Sorry, we failed to record your vote. Please try again\n        Report",</v>
      </c>
    </row>
    <row r="199" spans="1:16">
      <c r="A199" t="s">
        <v>1310</v>
      </c>
      <c r="E199" t="str">
        <f t="shared" si="232"/>
        <v>&lt;/a&gt;</v>
      </c>
      <c r="J199" t="s">
        <v>112</v>
      </c>
      <c r="N199" t="str">
        <f t="shared" ref="N199" si="233">MID(A199, FIND("https://", A199), FIND("?psc=", A199) - FIND("https://", A199) + LEN("?psc=") - 1)</f>
        <v>https://www.amazon.com/Betem-Acrylic-Painting-Surfaces-Supplies/dp/B09VCYS41G/ref=zg_bs_g_arts-crafts_d_sccl_26/133-8364463-3604600?psc</v>
      </c>
      <c r="O199" t="s">
        <v>1484</v>
      </c>
      <c r="P199" t="str">
        <f>MID(O199, FIND("https://", O199), LEN(O199) - FIND("https://", O199) )</f>
        <v>https://www.amazon.com/Betem-Acrylic-Painting-Surfaces-Supplies/dp/B09VCYS41G?psc=&amp;linkCode=ll1&amp;tag=dividy-20&amp;linkId=dd1e60899e9c74bbdebd7945536d479b&amp;language=en_US&amp;ref_=as_li_ss_tl</v>
      </c>
    </row>
    <row r="200" spans="1:16">
      <c r="A200" t="s">
        <v>136</v>
      </c>
      <c r="O200" t="s">
        <v>162</v>
      </c>
    </row>
    <row r="201" spans="1:16">
      <c r="A201" t="s">
        <v>135</v>
      </c>
      <c r="E201" t="str">
        <f t="shared" ref="E201" si="234">J201&amp;$B$37&amp;B204&amp;K201</f>
        <v>&lt;a href="/Arts_Crafts_and_Sewing1/Ring-Size-Adjuster-for-Loose-Rings"&gt;&lt;div class="product-card"&gt;</v>
      </c>
      <c r="J201" t="s">
        <v>146</v>
      </c>
      <c r="K201" t="s">
        <v>145</v>
      </c>
      <c r="O201" s="7"/>
    </row>
    <row r="202" spans="1:16">
      <c r="A202" t="s">
        <v>1311</v>
      </c>
      <c r="B202" t="str">
        <f t="shared" ref="B202" si="235">MID(A202, FIND("https://", A202), IFERROR(FIND(".jpg", A202), FIND(".png", A202)) - FIND("https://", A202) + 4)</f>
        <v>https://c.media-amazon.com/images/I/715X8N1lgYL._AC_UL600_SR600,400_.jpg</v>
      </c>
      <c r="E202" t="str">
        <f t="shared" ref="E202" si="236">J202&amp;B202&amp;K202&amp;B203&amp;L202</f>
        <v>&lt;img src="https://c.media-amazon.com/images/I/715X8N1lgYL._AC_UL600_SR600,400_.jpg" alt="5 STARS UNITED Ring Sizers for Loose Rings - 8 - Pack Easy-Clip Ring Size Adjuster for 1-10 mm Band Widths - Ring Guards for Women and Men" class="product-image"&gt;</v>
      </c>
      <c r="J202" t="s">
        <v>140</v>
      </c>
      <c r="K202" t="s">
        <v>141</v>
      </c>
      <c r="L202" t="s">
        <v>142</v>
      </c>
      <c r="N202" t="str">
        <f t="shared" ref="N202:N204" si="237">B202</f>
        <v>https://c.media-amazon.com/images/I/715X8N1lgYL._AC_UL600_SR600,400_.jpg</v>
      </c>
      <c r="O202" t="s">
        <v>341</v>
      </c>
    </row>
    <row r="203" spans="1:16">
      <c r="A203" t="s">
        <v>1312</v>
      </c>
      <c r="B203" t="str">
        <f t="shared" ref="B203" si="238">MID(A203, FIND("""", A203, FIND("name"":", A203)) + 4, LEN(A203) - FIND("""", A203, FIND("name"":", A203)) - 5)</f>
        <v>5 STARS UNITED Ring Sizers for Loose Rings - 8 - Pack Easy-Clip Ring Size Adjuster for 1-10 mm Band Widths - Ring Guards for Women and Men</v>
      </c>
      <c r="E203" t="str">
        <f t="shared" ref="E203" si="239">J203&amp;B203&amp;K203</f>
        <v>&lt;h3 class="product-title"&gt;5 STARS UNITED Ring Sizers for Loose Rings - 8 - Pack Easy-Clip Ring Size Adjuster for 1-10 mm Band Widths - Ring Guards for Women and Men&lt;/h3&gt;</v>
      </c>
      <c r="J203" t="s">
        <v>144</v>
      </c>
      <c r="K203" t="s">
        <v>143</v>
      </c>
      <c r="N203" t="str">
        <f t="shared" si="237"/>
        <v>5 STARS UNITED Ring Sizers for Loose Rings - 8 - Pack Easy-Clip Ring Size Adjuster for 1-10 mm Band Widths - Ring Guards for Women and Men</v>
      </c>
      <c r="O203" t="s">
        <v>1485</v>
      </c>
      <c r="P203" t="str">
        <f>O203</f>
        <v xml:space="preserve">    "productDetails": "Important! The Easy-Clip Ring Size Adjuster can help reduce the size of your ring by 0.5-1 size     One Pack Includes: 8 easy-clip ring adjustment for loose rings for 1-10mm ring widths. Soft and flexible TPU ring spacers are designed for men's wide and women's narrow rings. Reduce ring size by up to one size with our patent-pending unique design     Ring Tightener for Loose Rings: Ideal for fluctuating ring sizes, weight loss, or selecting the wrong size, especially when the finger is much slimmer than the knuckle. Easy to use, comfortable, and temporarily adjusts size without damaging the ring     Super Easy to Use: Select the size of the clip ring fitter larger than your ring width, clasp it onto the inside of your ring, and try it on for a secure fit. Reduces ring size by 0.5-1 size. Ring guard is comfortable and virtually invisible.     Keeps Rings Safe &amp; Secure: This silicone ring resizer for loose rings temporarily changes size, making the ring smaller without resizing and potential damage. Ideal for wedding and engagement rings, ensuring a secure fit to prevent accidental slips     Skin-Friendly Ring Sizer: Our soft plastic ring spacers are ideal for sensitive skin, staying securely in place without irritating. Ring inserts to make rings smaller prevent rings from spinning, falling off, or causing discomfort       \n                            ›  See more product details",</v>
      </c>
    </row>
    <row r="204" spans="1:16">
      <c r="A204" t="s">
        <v>1313</v>
      </c>
      <c r="B204" t="str">
        <f t="shared" ref="B204" si="240">MID(A204, FIND("amazon.com/", A204) + LEN("amazon.com/"), LEN(A204) - FIND("amazon.com/", A204) - LEN("amazon.com/")-1)</f>
        <v>Ring-Size-Adjuster-for-Loose-Rings</v>
      </c>
      <c r="E204" t="str">
        <f t="shared" ref="E204:E205" si="241">J204</f>
        <v>&lt;/div&gt;</v>
      </c>
      <c r="J204" t="s">
        <v>111</v>
      </c>
      <c r="N204" t="str">
        <f t="shared" si="237"/>
        <v>Ring-Size-Adjuster-for-Loose-Rings</v>
      </c>
      <c r="O204" t="s">
        <v>1486</v>
      </c>
      <c r="P204" t="str">
        <f>O204</f>
        <v xml:space="preserve">    "customerReviews": "&lt;img src=\"https://c.media-amazon.com/images/S/amazon-avatars-global/default.png\"/&gt;Nicole Maqueda5.0 out of 5 stars\n\n\n\n\n\n\n\n  \n  \n    Works like described\n  \nReviewed in the United States on August 14, 2024Size: 8 Easy-ClipsVerified Purchase\n\n\n\n\n\n\n\n  \n  \n    this little plastic pieced saved my wedding set. I lost a lot of weight and all my rings including my wedding set were very loose. I was unable to wear my rings unless I wanted to take them in and get resized. I live 30 minutes from a jeweler. I didn't like the idea of sending my set in and being without if for weeks. This little plastic piece pops right on. I popped it on the ring closest to my nail only and it holds the other band in place fine. I did feel it the first day and sometimes I have to slide it back into place in the morning when i wake up or after i wash my hands but its not a big deal.  I don't even feel it anymore. The product comes with different sizes and I suppose I could pop on the smaller size and see if it stays in place better but for right now this one is fine.Good purchase, and affordable price to a problem that would have taken weeks.\n  \nRead more\n  10 people found this helpful\n    \n          \n              \n                  Helpful\n              \n          \n      Sending feedback...Thank you for your feedback.Sorry, we failed to record your vote. Please try again\n        Report\n  &lt;img src=\"https://c.media-amazon.com/images/S/amazon-avatars-global/default.png\"/&gt;CRASH5.0 out of 5 stars\n\n\n\n\n\n\n\n  \n  \n    Excellent\n  \nReviewed in the United States on August 12, 2024Size: 8 Easy-ClipsVerified Purchase\n\n\n\n\n\n\n\n  \n  \n    I have had these before and lost them so I went with something a little cheaper that was adhesive and that was a huge mistake. The adhesive came off within two or three days and it was a huge waste of money. I bought these again and they are so nice because they just clip on to the inside of the ring and you can’t even tell they’re there. They’re comfortable and though they are silicone, they are still, very durable. I chose the one for my RING, which is a College RING and it fit perfectly. I didn’t realize that there were two different thicknesses that fit with the same width. So I got the ring on and it was pretty tight and uncomfortable and had a heckuva time getting it off and then I realize there Was a thinner version with the same wideness. I trust my 600 RING to this product and I will never get a different brand again.\n  \nRead more\n  8 people found this helpful\n    \n          \n              \n                  Helpful\n              \n          \n      Sending feedback...Thank you for your feedback.Sorry, we failed to record your vote. Please try again\n        Report\n  &lt;img src=\"https://c.media-amazon.com/images/S/amazon-avatars-global/default.png\"/&gt;jbcorcor4.0 out of 5 stars\n\n\n\n\n\n\n\n  \n  \n    Works great, yellows pretty quickly\n  \nReviewed in the United States on May 15, 2024Size: 12 CoilsVerified Purchase\n\n\n\n\n\n\n\n  \n  \n    I'm really happy with how easy these are to put on, especially when compared to more permanent and expensive solutions. My ring still spins on my finger a little bit, but not nearly as much, and it definitely feels more comfortable than when it was just loosely moving around all day.Pretty easy to take on and off, which is great when I need to get my ring off while my fingers are swollen.I'm disappointed that the plastic yellowed within a couple of weeks. It's not like people are trying to get a glimpse of the underside of my ring so I'm sure most people don't notice, but I notice it and it makes my ring look dirty :(\n  \nRead more\n  31 people found this helpful\n    \n          \n              \n                  Helpful\n              \n          \n      Sending feedback...Thank you for your feedback.Sorry, we failed to record your vote. Please try again\n        Report\n  &lt;img src=\"https://c.media-amazon.com/images/S/amazon-avatars-global/3f51cbe7-09e4-4619-9523-cecabec4e86e._CR0%2C26%2C281%2C281_UX460_.jpg\"/&gt;Brooklynn5.0 out of 5 stars\n\n\n\n\n\n\n\n  \n  \n    LOVE!\n  \nReviewed in the United States on August 27, 2024Size: 12 CoilsVerified Purchase\n\n\n\n\n\n\n\n  \n  \n    I have thoroughly enjoyed using these coil ring sizers. They have made wearing my rings on different fingers so much more convenient without worrying about them being too loose. The design is not only functional but also discreet, allowing me to adjust my rings without them feeling bulky or uncomfortable. The varied widths provided in the set offer a perfect fit for different ring sizes, and the sizer stays securely in place throughout the day without any slipping. Overall, I am highly satisfied with the coil ring Sizers and would recommend them to anyone needing a simple yet effective solution for ring resizing.\n  \nRead more\n\n\n\n\n\n\n\n\n\n\n\n \n  \t\t \n\n\n\n\n    \n        \n        \n            \n        \n            \n        \n        \n            \n            \n        \n        \n            \n            \n        \n    \n    \n        \n\n            \n                &lt;img src=\"https://c.media-amazon.com/images/S/amazon-avatars-global/3f51cbe7-09e4-4619-9523-cecabec4e86e._CR0%2C26%2C281%2C281_UX460_.jpg\"/&gt;Brooklynn\n            \n\n            5.0 out of 5 stars\n            \n                LOVE!\n            \n            \n            \n                \n                    \n                        \n                        \n                            \n                                \n                                \n                                    Reviewed in the United States on August 27, 2024\n                                \n                            \n                        \n                    \n                \n            \n        \n        \n            I have thoroughly enjoyed using these coil ring sizers. They have made wearing my rings on different fingers so much more convenient without worrying about them being too loose. The design is not only functional but also discreet, allowing me to adjust my rings without them feeling bulky or uncomfortable. The varied widths provided in the set offer a perfect fit for different ring sizes, and the sizer stays securely in place throughout the day without any slipping. Overall, I am highly satisfied with the coil ring Sizers and would recommend them to anyone needing a simple yet effective solution for ring resizing.\n        \n        \n            \n                Images in this review\n            \n            \n                \n                    \n                        \n                    \n                        \n                    \n                \n            \n        \n    \n        \n    \n\n\n\n\n\n   function toggleSeeAllView() {\n       P.when('A', 'cr-image-popover-controller').execute(function(A, imagePopoverController) {\n          imagePopoverController.toggleSeeAllView(true);\n       });\n   }\n\n\n       &lt;img alt=\"Customer image\" src=\"https://c.media-amazon.com/images/I/712McOmWCcL._SY88.jpg\" height=\"88\" width=\"100%\"/&gt;&lt;img alt=\"Customer image\" src=\"https://c.media-amazon.com/images/I/716lRzjGJRL._SY88.jpg\" height=\"88\" width=\"100%\"/&gt;\n\n        P.when('A', 'cr-image-popover-controller').execute(function(A, imagePopoverController) {\n          A.on(\"a:popover:beforeShow:RTWGRTUUV3DWS_gallerySection_main\", function(data) {\n            imagePopoverController.initImagePopover(\"RTWGRTUUV3DWS\", \"[https://c.media-amazon.com/images/I/712McOmWCcL.jpg, https://c.media-amazon.com/images/I/716lRzjGJRL.jpg]\", data);\n          });\n        });\n    \n\n  \n    \n          \n              \n                  Helpful\n              \n          \n      Sending feedback...Thank you for your feedback.Sorry, we failed to record your vote. Please try again\n        Report\n  &lt;img src=\"https://c.media-amazon.com/images/S/amazon-avatars-global/default.png\"/&gt;M.D.3.0 out of 5 stars\n\n\n\n\n\n\n\n  \n  \n    Not good for fidget rings\n  \nReviewed in the United States on June 4, 2024Size: 8 Easy-ClipsVerified Purchase\n\n\n\n\n\n\n\n  \n  \n    I've lost a lot of weight in the past year, and my fingers have inconsistently lost between a quarter and a full ring size. Before I spend good money to resize/replace rings that no longer fit, I wanted to try inexpensive resizers.These aren't *bad* per se. But I'm disappointed with them in a number of specifics.My first disappointment is with how much the clips protrude from the ring. The plastic is thick enough that it easily doubles the functional thickness of the ring along the edges it's clipped to. This can be quite uncomfortable in some situations.Second is the actual size reduction compared to what's claimed. The listing claims 0.5 to 1 size reduction. That's overly generous. Based on my own measurements, the actual reduction is a little less than half a size. And you can't \"stack\" them or adjust them, so that's all you're going to get.Third is the general unsuitability for use on fidget spinner rings, of which I have a half dozen in a variety of styles. The coiled style obviously would interfere with any spinner, so I went with the rigid clip style. Unfortunately, the overlap of the clip is such that only half of my rings can still spin with the clip on.Fourth: One of the rings I needed adjusted is my wedding ring. After nearly three decades of constant wearing of that ring, that finger has developed a sizable divot where the ring sits. Even my weight loss hasn't changed the depth of the divot compared to the skin alongside it. The problem is that the resizer reduces the size enough to make it tight to get the ring on and off, but not enough to keep it from being loose enough to spin on its own. Remember what I said earlier about the protrusion of the clip? With the ring still able to spin around my finger, the protruding side of the clip refuses to stay on the palm side. This is both uncomfortable and unsightly.The upshot is that while these resizers technically do what they claim in general, they're just not suitable for what I need. Back to the drawing board.\n  \nRead more\n  16 people found this helpful\n    \n          \n              \n                  Helpful\n              \n          \n      Sending feedback...Thank you for your feedback.Sorry, we failed to record your vote. Please try again\n        Report\n  &lt;img src=\"https://c.media-amazon.com/images/S/amazon-avatars-global/default.png\"/&gt;Gilvonni Fulmore5.0 out of 5 stars\n\n\n\n\n\n\n\n  \n  \n    Works great and great price\n  \nReviewed in the United States on August 24, 2024Size: 8 Easy-ClipsVerified Purchase\n\n\n\n\n\n\n\n  \n  \n    I'm really happy with how easy these are to put on, especially when compared to more permanent andexpensive solutions. My ring still spins on my finger a little bit, but not nearly as much, and it definitely feels more comfortable than when it was just loosely moving around all day.Pretty easy to take on and off, which is great when I need to get my ring off while my fingers are swollen.I'm disappointed that the plastic as it looks dirty within a week. Not a bad investment as it is pretty affordable.\n  \nRead more\n\n\n\n\n\n\n\n\n\n\n\n \n  \t\t \n\n\n\n\n    \n        \n        \n            \n        \n            \n        \n        \n            \n            \n        \n        \n            \n            \n        \n    \n    \n        \n\n            \n                &lt;img src=\"https://c.media-amazon.com/images/S/amazon-avatars-global/default.png\"/&gt;Gilvonni Fulmore\n            \n\n            5.0 out of 5 stars\n            \n                Works great and great price\n            \n            \n            \n                \n                    \n                        \n                        \n                            \n                                \n                                \n                                    Reviewed in the United States on August 24, 2024\n                                \n                            \n                        \n                    \n                \n            \n        \n        \n            I'm really happy with how easy these are to put on, especially when compared to more permanent andexpensive solutions. My ring still spins on my finger a little bit, but not nearly as much, and it definitely feels more comfortable than when it was just loosely moving around all day.Pretty easy to take on and off, which is great when I need to get my ring off while my fingers are swollen.I'm disappointed that the plastic as it looks dirty within a week. Not a bad investment as it is pretty affordable.\n        \n        \n            \n                Images in this review\n            \n            \n                \n                    \n                        \n                    \n                        \n                    \n                \n            \n        \n    \n        \n    \n\n\n\n\n\n   function toggleSeeAllView() {\n       P.when('A', 'cr-image-popover-controller').execute(function(A, imagePopoverController) {\n          imagePopoverController.toggleSeeAllView(true);\n       });\n   }\n\n\n       &lt;img alt=\"Customer image\" src=\"https://c.media-amazon.com/images/I/611FwzSfSgL._SY88.jpg\" height=\"88\" width=\"100%\"/&gt;&lt;img alt=\"Customer image\" src=\"https://c.media-amazon.com/images/I/71zteX9KqSL._SY88.jpg\" height=\"88\" width=\"100%\"/&gt;\n\n        P.when('A', 'cr-image-popover-controller').execute(function(A, imagePopoverController) {\n          A.on(\"a:popover:beforeShow:R3NHSJGJJV19UN_gallerySection_main\", function(data) {\n            imagePopoverController.initImagePopover(\"R3NHSJGJJV19UN\", \"[https://c.media-amazon.com/images/I/611FwzSfSgL.jpg, https://c.media-amazon.com/images/I/71zteX9KqSL.jpg]\", data);\n          });\n        });\n    \n\n  \n    \n          \n              \n                  Helpful\n              \n          \n      Sending feedback...Thank you for your feedback.Sorry, we failed to record your vote. Please try again\n        Report",</v>
      </c>
    </row>
    <row r="205" spans="1:16">
      <c r="A205" t="s">
        <v>1314</v>
      </c>
      <c r="E205" t="str">
        <f t="shared" si="241"/>
        <v>&lt;/a&gt;</v>
      </c>
      <c r="J205" t="s">
        <v>112</v>
      </c>
      <c r="N205" t="str">
        <f t="shared" ref="N205" si="242">MID(A205, FIND("https://", A205), FIND("?psc=", A205) - FIND("https://", A205) + LEN("?psc=") - 1)</f>
        <v>https://www.amazon.com/Ring-Size-Adjuster-for-Loose-Rings/dp/B0CJV5FTNJ/ref=zg_bs_g_arts-crafts_d_sccl_27/133-8364463-3604600?psc</v>
      </c>
      <c r="O205" t="s">
        <v>1487</v>
      </c>
      <c r="P205" t="str">
        <f>MID(O205, FIND("https://", O205), LEN(O205) - FIND("https://", O205) )</f>
        <v>https://www.amazon.com/Ring-Size-Adjuster-for-Loose-Rings/dp/B0CJV5FTNJ?th=1&amp;linkCode=ll1&amp;tag=dividy-20&amp;linkId=94bd50a111ec0b81d4f11d6da6b42320&amp;language=en_US&amp;ref_=as_li_ss_tl</v>
      </c>
    </row>
    <row r="206" spans="1:16">
      <c r="A206" t="s">
        <v>136</v>
      </c>
      <c r="O206" t="s">
        <v>162</v>
      </c>
    </row>
    <row r="207" spans="1:16">
      <c r="A207" t="s">
        <v>135</v>
      </c>
      <c r="E207" t="str">
        <f t="shared" ref="E207" si="243">J207&amp;$B$37&amp;B210&amp;K207</f>
        <v>&lt;a href="/Arts_Crafts_and_Sewing1/HeatnBond-Iron-Adhesive-Super-Weight"&gt;&lt;div class="product-card"&gt;</v>
      </c>
      <c r="J207" t="s">
        <v>146</v>
      </c>
      <c r="K207" t="s">
        <v>145</v>
      </c>
      <c r="O207" s="7"/>
    </row>
    <row r="208" spans="1:16">
      <c r="A208" t="s">
        <v>1315</v>
      </c>
      <c r="B208" t="str">
        <f t="shared" ref="B208" si="244">MID(A208, FIND("https://", A208), IFERROR(FIND(".jpg", A208), FIND(".png", A208)) - FIND("https://", A208) + 4)</f>
        <v>https://c.media-amazon.com/images/I/81wJbbk3-CL._AC_UL600_SR600,400_.jpg</v>
      </c>
      <c r="E208" t="str">
        <f t="shared" ref="E208" si="245">J208&amp;B208&amp;K208&amp;B209&amp;L208</f>
        <v>&lt;img src="https://c.media-amazon.com/images/I/81wJbbk3-CL._AC_UL600_SR600,400_.jpg" alt="HeatnBond Hem Iron-On Adhesive, Super Weight, 3/4 Inch x 8 Yards, White" class="product-image"&gt;</v>
      </c>
      <c r="J208" t="s">
        <v>140</v>
      </c>
      <c r="K208" t="s">
        <v>141</v>
      </c>
      <c r="L208" t="s">
        <v>142</v>
      </c>
      <c r="N208" t="str">
        <f t="shared" ref="N208:N210" si="246">B208</f>
        <v>https://c.media-amazon.com/images/I/81wJbbk3-CL._AC_UL600_SR600,400_.jpg</v>
      </c>
      <c r="O208" t="s">
        <v>341</v>
      </c>
    </row>
    <row r="209" spans="1:16">
      <c r="A209" t="s">
        <v>1316</v>
      </c>
      <c r="B209" t="str">
        <f t="shared" ref="B209" si="247">MID(A209, FIND("""", A209, FIND("name"":", A209)) + 4, LEN(A209) - FIND("""", A209, FIND("name"":", A209)) - 5)</f>
        <v>HeatnBond Hem Iron-On Adhesive, Super Weight, 3/4 Inch x 8 Yards, White</v>
      </c>
      <c r="E209" t="str">
        <f t="shared" ref="E209" si="248">J209&amp;B209&amp;K209</f>
        <v>&lt;h3 class="product-title"&gt;HeatnBond Hem Iron-On Adhesive, Super Weight, 3/4 Inch x 8 Yards, White&lt;/h3&gt;</v>
      </c>
      <c r="J209" t="s">
        <v>144</v>
      </c>
      <c r="K209" t="s">
        <v>143</v>
      </c>
      <c r="N209" t="str">
        <f t="shared" si="246"/>
        <v>HeatnBond Hem Iron-On Adhesive, Super Weight, 3/4 Inch x 8 Yards, White</v>
      </c>
      <c r="O209" t="s">
        <v>1488</v>
      </c>
      <c r="P209" t="str">
        <f>O209</f>
        <v xml:space="preserve">    "productDetails": "About this item                   Iron-on, double-sided adhesive for easily and permanently hemming garments and home décor without any sewing     Super Weight is for heavier fabrics such as; heavy cotton, denim, suede, wool and corduroy     Use White for light colored fabrics and Black for dark colored fabrics     Heat activated; Permanent; Double-sided adhesive     No-sew, simply iron the hem together; Creates a clean hem in seconds       \n                            ›  See more product details",</v>
      </c>
    </row>
    <row r="210" spans="1:16">
      <c r="A210" t="s">
        <v>1317</v>
      </c>
      <c r="B210" t="str">
        <f t="shared" ref="B210" si="249">MID(A210, FIND("amazon.com/", A210) + LEN("amazon.com/"), LEN(A210) - FIND("amazon.com/", A210) - LEN("amazon.com/")-1)</f>
        <v>HeatnBond-Iron-Adhesive-Super-Weight</v>
      </c>
      <c r="E210" t="str">
        <f t="shared" ref="E210:E211" si="250">J210</f>
        <v>&lt;/div&gt;</v>
      </c>
      <c r="J210" t="s">
        <v>111</v>
      </c>
      <c r="N210" t="str">
        <f t="shared" si="246"/>
        <v>HeatnBond-Iron-Adhesive-Super-Weight</v>
      </c>
      <c r="O210" t="s">
        <v>1489</v>
      </c>
      <c r="P210" t="str">
        <f>O210</f>
        <v xml:space="preserve">    "customerReviews": "&lt;img src=\"https://c.media-amazon.com/images/S/amazon-avatars-global/default.png\"/&gt;Cindy5.0 out of 5 stars\n\n\n\n\n\n\n\n  \n  \n    Works perfect\n  \nReviewed in the United States on August 17, 2024Color: WhiteSize: Super .75 x 8 YardsPattern Name: Iron-On AdhesiveVerified Purchase\n\n\n\n\n\n\n\n  \n  \n    It's cheap, easy to apply and does it's job. I used it to fold up some jean shorts and after several washes it's held up great. I used a tiny piece to create a fold in a polyester dress shirt and it again worked perfect. Would definitely recommend, for both thick materials like denim and super thin like polyester/nylon.\n  \nRead more\n  9 people found this helpful\n    \n          \n              \n                  Helpful\n              \n          \n      Sending feedback...Thank you for your feedback.Sorry, we failed to record your vote. Please try again\n        Report\n  &lt;img src=\"https://c.media-amazon.com/images/S/amazon-avatars-global/default.png\"/&gt;Happy customer5.0 out of 5 stars\n\n\n\n\n\n\n\n  \n  \n    Impressed\n  \nReviewed in the United States on August 8, 2024Color: WhiteSize: Super .75 x 8 YardsPattern Name: Iron-On AdhesiveVerified Purchase\n\n\n\n\n\n\n\n  \n  \n    I bought this since I don't know how to sew and it seemed easy enough as a last minute solution for hemming pants. It was really easy to apply and use. Just turn pant inside out and put product where you want and iron it. It melts and makes material to stick together like a stitch would do. I have washed pants and dried out in the dryer and it's still in tack.For such a inexpensive product this works well. I would definitely recommend and use this for other garments. I wish I wouldn't found this product years ago!\n  \nRead more\n  12 people found this helpful\n    \n          \n              \n                  Helpful\n              \n          \n      Sending feedback...Thank you for your feedback.Sorry, we failed to record your vote. Please try again\n        Report\n  &lt;img src=\"https://c.media-amazon.com/images/S/amazon-avatars-global/default.png\"/&gt;Leah Breaux4.0 out of 5 stars\n\n\n\n\n\n\n\n  \n  \n    Gets the job done!\n  \nReviewed in the United States on August 2, 2024Color: WhiteSize: Super .75 x 8 YardsPattern Name: Iron-On AdhesiveVerified Purchase\n\n\n\n\n\n\n\n  \n  \n    Got this for a pair of pants from a capsule collection. The hem on the bottom fell out and I was nervous to sew it as it’s a no-show hem. I got this and it gets the job done! Gets a little sticky/messy if not perfectly in place. But other than that, it does just what I needed it to do.\n  \nRead more\n  2 people found this helpful\n    \n          \n              \n                  Helpful\n              \n          \n      Sending feedback...Thank you for your feedback.Sorry, we failed to record your vote. Please try again\n        Report\n  &lt;img src=\"https://c.media-amazon.com/images/S/amazon-avatars-global/254035fd-af3e-4d9b-ab1e-88e825b62e8d._CR0%2C4%2C828%2C828_SX460_.jpg\"/&gt;MIRANDA5.0 out of 5 stars\n\n\n\n\n\n\n\n  \n  \n    So easy!\n  \nReviewed in the United States on August 30, 2024Color: WhiteSize: Super .75 x 8 YardsPattern Name: Iron-On AdhesiveVerified Purchase\n\n\n\n\n\n\n\n  \n  \n    I purchased some pants that were too long for me (short girl problems). Last time, I used a seamstress but that cost me the same the pants were. This has been a great alternative!! More affordable and so easy. It is long lasting and has lasted through several washes. Not sure how long it’s suppose to last but it’s done me good so far!\n  \nRead more\n  One person found this helpful\n    \n          \n              \n                  Helpful\n              \n          \n      Sending feedback...Thank you for your feedback.Sorry, we failed to record your vote. Please try again\n        Report\n  &lt;img src=\"https://c.media-amazon.com/images/S/amazon-avatars-global/1ae4b370-69a1-4acf-90da-6e3e7fa0a30a._CR0%2C0%2C375%2C375_UX460_.jpg\"/&gt;Vanessa R Cobbs5.0 out of 5 stars\n\n\n\n\n\n\n\n  \n  \n    Heat bond Tape\n  \nReviewed in the United States on August 20, 2024Color: WhiteSize: Super .75 x 8 YardsPattern Name: Iron-On AdhesiveVerified Purchase\n\n\n\n\n\n\n\n  \n  \n    I used this heat bond tape for PomPom tags and keychain tags.It came fast and works awesome.Gives just the right amount of stability to fabric without being so hard that it's not fabric like anymore. Great for DIY projects. I also used as a hem tape and excellent for that.\n  \nRead more\n  2 people found this helpful\n    \n          \n              \n                  Helpful\n              \n          \n      Sending feedback...Thank you for your feedback.Sorry, we failed to record your vote. Please try again\n        Report\n  &lt;img src=\"https://c.media-amazon.com/images/S/amazon-avatars-global/default.png\"/&gt;Carmen Guadalupe3.0 out of 5 stars\n\n\n\n\n\n\n\n  \n  \n    It’s ok\n  \nReviewed in the United States on July 10, 2024Color: WhiteSize: Super .75 x 8 YardsPattern Name: Iron-On AdhesiveVerified Purchase\n\n\n\n\n\n\n\n  \n  \n    It did its job but with work and time. Difficult to use on thicker fabric like denim. You have to really hold the iron on for a while with pressure.\n  \nRead more\n  4 people found this helpful\n    \n          \n              \n                  Helpful\n              \n          \n      Sending feedback...Thank you for your feedback.Sorry, we failed to record your vote. Please try again\n        Report\n  &lt;img src=\"https://c.media-amazon.com/images/S/amazon-avatars-global/default.png\"/&gt;Kindle Customer5.0 out of 5 stars\n\n\n\n\n\n\n\n  \n  \n    No sew\n  \nReviewed in the United States on August 22, 2024Color: WhiteSize: Super .75 x 8 YardsPattern Name: Iron-On AdhesiveVerified Purchase\n\n\n\n\n\n\n\n  \n  \n    Works great, easy to use. You have to cut the tape with scissors. You can’t really tear it. The advantage is you can customize the amount you need. It comes on a roll.\n  \nRead more\n  2 people found this helpful\n    \n          \n              \n                  Helpful\n              \n          \n      Sending feedback...Thank you for your feedback.Sorry, we failed to record your vote. Please try again\n        Report\n  &lt;img src=\"https://c.media-amazon.com/images/S/amazon-avatars-global/default.png\"/&gt;Anotherday5.0 out of 5 stars\n\n\n\n\n\n\n\n  \n  \n    Heat bond tape\n  \nReviewed in the United States on August 22, 2024Color: WhiteSize: Super .75 x 8 YardsPattern Name: Iron-On AdhesiveVerified Purchase\n\n\n\n\n\n\n\n  \n  \n    Seems to work well.  Hemmed two pairs of curtains and pair of dress pants.  Easy to use with the iron.  I’d buy agsin\n  \nRead more\n  \n    \n          \n              \n                  Helpful\n              \n          \n      Sending feedback...Thank you for your feedback.Sorry, we failed to record your vote. Please try again\n        Report",</v>
      </c>
    </row>
    <row r="211" spans="1:16">
      <c r="A211" t="s">
        <v>1318</v>
      </c>
      <c r="E211" t="str">
        <f t="shared" si="250"/>
        <v>&lt;/a&gt;</v>
      </c>
      <c r="J211" t="s">
        <v>112</v>
      </c>
      <c r="N211" t="str">
        <f t="shared" ref="N211" si="251">MID(A211, FIND("https://", A211), FIND("?psc=", A211) - FIND("https://", A211) + LEN("?psc=") - 1)</f>
        <v>https://www.amazon.com/HeatnBond-Iron-Adhesive-Super-Weight/dp/B000XZVXNK/ref=zg_bs_g_arts-crafts_d_sccl_28/133-8364463-3604600?psc</v>
      </c>
      <c r="O211" t="s">
        <v>1490</v>
      </c>
      <c r="P211" t="str">
        <f>MID(O211, FIND("https://", O211), LEN(O211) - FIND("https://", O211) )</f>
        <v>https://www.amazon.com/HeatnBond-Iron-Adhesive-Super-Weight/dp/B000XZVXNK?th=1&amp;linkCode=ll1&amp;tag=dividy-20&amp;linkId=c164794439c4c112811d78bdbea044a5&amp;language=en_US&amp;ref_=as_li_ss_tl</v>
      </c>
    </row>
    <row r="212" spans="1:16">
      <c r="A212" t="s">
        <v>136</v>
      </c>
      <c r="O212" t="s">
        <v>162</v>
      </c>
    </row>
    <row r="213" spans="1:16">
      <c r="A213" t="s">
        <v>135</v>
      </c>
      <c r="E213" t="str">
        <f t="shared" ref="E213" si="252">J213&amp;$B$37&amp;B216&amp;K213</f>
        <v>&lt;a href="/Arts_Crafts_and_Sewing1/Westcott-13901-Straight-Titanium-Scissors"&gt;&lt;div class="product-card"&gt;</v>
      </c>
      <c r="J213" t="s">
        <v>146</v>
      </c>
      <c r="K213" t="s">
        <v>145</v>
      </c>
      <c r="O213" s="7"/>
    </row>
    <row r="214" spans="1:16">
      <c r="A214" t="s">
        <v>1319</v>
      </c>
      <c r="B214" t="str">
        <f t="shared" ref="B214" si="253">MID(A214, FIND("https://", A214), IFERROR(FIND(".jpg", A214), FIND(".png", A214)) - FIND("https://", A214) + 4)</f>
        <v>https://c.media-amazon.com/images/I/71GcgFn9ubL._AC_UL600_SR600,400_.jpg</v>
      </c>
      <c r="E214" t="str">
        <f t="shared" ref="E214" si="254">J214&amp;B214&amp;K214&amp;B215&amp;L214</f>
        <v>&lt;img src="https://c.media-amazon.com/images/I/71GcgFn9ubL._AC_UL600_SR600,400_.jpg" alt="Westcott 13901 8-Inch Titanium Scissors For Office and Home, Yellow/Gray, 2 Pack" class="product-image"&gt;</v>
      </c>
      <c r="J214" t="s">
        <v>140</v>
      </c>
      <c r="K214" t="s">
        <v>141</v>
      </c>
      <c r="L214" t="s">
        <v>142</v>
      </c>
      <c r="N214" t="str">
        <f t="shared" ref="N214:N216" si="255">B214</f>
        <v>https://c.media-amazon.com/images/I/71GcgFn9ubL._AC_UL600_SR600,400_.jpg</v>
      </c>
      <c r="O214" t="s">
        <v>341</v>
      </c>
    </row>
    <row r="215" spans="1:16">
      <c r="A215" t="s">
        <v>1320</v>
      </c>
      <c r="B215" t="str">
        <f t="shared" ref="B215" si="256">MID(A215, FIND("""", A215, FIND("name"":", A215)) + 4, LEN(A215) - FIND("""", A215, FIND("name"":", A215)) - 5)</f>
        <v>Westcott 13901 8-Inch Titanium Scissors For Office and Home, Yellow/Gray, 2 Pack</v>
      </c>
      <c r="E215" t="str">
        <f t="shared" ref="E215" si="257">J215&amp;B215&amp;K215</f>
        <v>&lt;h3 class="product-title"&gt;Westcott 13901 8-Inch Titanium Scissors For Office and Home, Yellow/Gray, 2 Pack&lt;/h3&gt;</v>
      </c>
      <c r="J215" t="s">
        <v>144</v>
      </c>
      <c r="K215" t="s">
        <v>143</v>
      </c>
      <c r="N215" t="str">
        <f t="shared" si="255"/>
        <v>Westcott 13901 8-Inch Titanium Scissors For Office and Home, Yellow/Gray, 2 Pack</v>
      </c>
      <c r="O215" t="s">
        <v>1491</v>
      </c>
      <c r="P215" t="str">
        <f>O215</f>
        <v xml:space="preserve">    "productDetails": "About this item                   Heavy-Duty Scissors: Perfect for tasks like cutting through fabric, boxes, and plastic packages, these sharp scissors feature specialized corrosion-resistant blades and comfortable handles     Premium Blades: Ideal home and office scissors, our adult scissors feature high-performance patented titanium-bonded blades that are harder than steel and offer longer lasting performance     Ergonomic Handle: A redesigned handle enhances comfort during use and allows for easier cutting     Multipurpose: Perfect for all your at-home and in-office needs, our all-purpose paper scissors can also be used as classroom scissors, craft scissors, fabric scissors, scrapbook scissors, sewing scissors, kitchen scissors, and more     Designed for Convenience: The ultimate addition to your collection of craft supplies &amp; materials, our scissors are perfect for the office &amp; mail room or art &amp; scrapbooking projects       \n                          ›  See more product details",</v>
      </c>
    </row>
    <row r="216" spans="1:16">
      <c r="A216" t="s">
        <v>1321</v>
      </c>
      <c r="B216" t="str">
        <f t="shared" ref="B216" si="258">MID(A216, FIND("amazon.com/", A216) + LEN("amazon.com/"), LEN(A216) - FIND("amazon.com/", A216) - LEN("amazon.com/")-1)</f>
        <v>Westcott-13901-Straight-Titanium-Scissors</v>
      </c>
      <c r="E216" t="str">
        <f t="shared" ref="E216:E217" si="259">J216</f>
        <v>&lt;/div&gt;</v>
      </c>
      <c r="J216" t="s">
        <v>111</v>
      </c>
      <c r="N216" t="str">
        <f t="shared" si="255"/>
        <v>Westcott-13901-Straight-Titanium-Scissors</v>
      </c>
      <c r="O216" t="s">
        <v>1492</v>
      </c>
      <c r="P216" t="str">
        <f>O216</f>
        <v xml:space="preserve">    "customerReviews": "&lt;img src=\"https://c.media-amazon.com/images/S/amazon-avatars-global/aad2b824-ebb3-4ca9-ab83-3e7fbe4fc17c._CR0%2C0%2C500%2C500_SX460_.jpg\"/&gt;Average Married Family Guy5.0 out of 5 stars\n\n\n\n\n\n\n\n  \n  \n    Great, high quality scissors\n  \nReviewed in the United States on August 22, 2024Style: 8\" All Purpose 2-PackVerified Purchase\n\n\n\n\n\n\n\n  \n  \n    My kids kept taking the scissors we had from our \"junk drawer\" in the kitchen. In answer to this I bought more scissors. Those too were taken. What was I to do? I bought MORE scissors, THESE scissors... but I didn't put them in the kitchen. THERE lies the genius! I put them in one of my office drawers instead. Now it will be at least a couple weeks before they find them! Ha! They are great quality, comfortable to use, and very sharp. I'll definitely be ordering them again once my kids take these scissors away!\n  \nRead more\n  4 people found this helpful\n    \n          \n              \n                  Helpful\n              \n          \n      Sending feedback...Thank you for your feedback.Sorry, we failed to record your vote. Please try again\n        Report\n  &lt;img src=\"https://c.media-amazon.com/images/S/amazon-avatars-global/default.png\"/&gt;Jonathan5.0 out of 5 stars\n\n\n\n\n\n\n\n  \n  \n    Good general use scissors.\n  \nReviewed in the United States on August 25, 2024Style: 8\" All Purpose 2-PackVerified Purchase\n\n\n\n\n\n\n\n  \n  \n    I keep pairs of these in various places around the house. They're good value for the money and do the job well. They feel good in the hand and stay sharp for quite a while.\n  \nRead more\n  2 people found this helpful\n    \n          \n              \n                  Helpful\n              \n          \n      Sending feedback...Thank you for your feedback.Sorry, we failed to record your vote. Please try again\n        Report\n  &lt;img src=\"https://c.media-amazon.com/images/S/amazon-avatars-global/default.png\"/&gt;Tavis5.0 out of 5 stars\n\n\n\n\n\n\n\n  \n  \n    Great scissors, great price!\n  \nReviewed in the United States on July 25, 2023Style: 8\" All Purpose 2-PackVerified Purchase\n\n\n\n\n\n\n\n  \n  \n    \"These scissors are so sharp, I could cut through a diamond if I wanted to. But I won't, because that would be wasteful. Instead, I'll use them to cut paper, fabric, and other materials that are a little less precious.The titanium blades are strong and durable, so I know they'll last for years to come. And the ergonomic handles make them comfortable to use, even for long periods of time.If you're looking for a pair of scissors that are sharp, durable, and comfortable, then I highly recommend the Westcott 13901 8-Inch Titanium Scissors. They're the best scissors I've ever used, and I'm sure you'll love them too.\"Here is a more detailed review of the Westcott 13901 8-Inch Titanium Scissors:  Sharp blades: The titanium blades are extremely sharp, and they can easily cut through paper, fabric, and other materials.  Durable: The scissors are made from high-quality materials, and they are designed to last for years to come.  Ergonomic handles: The handles are ergonomically designed, and they make the scissors comfortable to use, even for long periods of time.  Great value: The scissors are a great value for the price. They are well-made and durable, and they will last for years to come.I highly recommend the Westcott 13901 8-Inch Titanium Scissors to anyone who is looking for a sharp, durable, and comfortable pair of scissors. They are the best scissors I've ever used, and I'm sure you'll love them too.Here is a suggestion for how to improve the product:  Make the scissors in a wider range of colors.\n  \nRead more\n  28 people found this helpful\n    \n          \n              \n                  Helpful\n              \n          \n      Sending feedback...Thank you for your feedback.Sorry, we failed to record your vote. Please try again\n        Report\n  &lt;img src=\"https://c.media-amazon.com/images/S/amazon-avatars-global/default.png\"/&gt;PJG5.0 out of 5 stars\n\n\n\n\n\n\n\n  \n  \n    Sharp scissors\n  \nReviewed in the United States on September 4, 2024Style: 5\" Straight Scissors \"Micro Tip\"Verified Purchase\n\n\n\n\n\n\n\n  \n  \n    These scissors are just what I was looking for. They are just the right size, durable and sharp. I’m happy with my purchase and would buy again.\n  \nRead more\n  \n    \n          \n              \n                  Helpful\n              \n          \n      Sending feedback...Thank you for your feedback.Sorry, we failed to record your vote. Please try again\n        Report\n  &lt;img src=\"https://c.media-amazon.com/images/S/amazon-avatars-global/default.png\"/&gt;Bea4.0 out of 5 stars\n\n\n\n\n\n\n\n  \n  \n    Embroidery scissors\n  \nReviewed in the United States on September 3, 2024Style: 5\" Straight Scissors \"Micro Tip\"Verified Purchase\n\n\n\n\n\n\n\n  \n  \n    These are nice scissors. I got them to trim my bangs. They won't do that. So I marked off one star. But other than that they work well. They are easy to hold, even with my large hands. They are ok scissors for the price but I've noticed that they have raised the price. I don't think they are worth paying and extra 25%.\n  \nRead more\n  \n    \n          \n              \n                  Helpful\n              \n          \n      Sending feedback...Thank you for your feedback.Sorry, we failed to record your vote. Please try again\n        Report\n  &lt;img src=\"https://c.media-amazon.com/images/S/amazon-avatars-global/default.png\"/&gt;Hueyfan15.0 out of 5 stars\n\n\n\n\n\n\n\n  \n  \n    Nice and sharp\n  \nReviewed in the United States on August 14, 2024Style: 5\" Straight Scissors \"Micro Tip\"Verified Purchase\n\n\n\n\n\n\n\n  \n  \n    Good price. Cut well. Small size, but that's what I wanted. Good deal\n  \nRead more\n  \n    \n          \n              \n                  Helpful\n              \n          \n      Sending feedback...Thank you for your feedback.Sorry, we failed to record your vote. Please try again\n        Report\n  &lt;img src=\"https://c.media-amazon.com/images/S/amazon-avatars-global/89a162b3-8e9f-4760-a7c6-5e02be778cc3._CR0%2C0%2C374%2C374_UX460_.png\"/&gt;AmarynB5.0 out of 5 stars\n\n\n\n\n\n\n\n  \n  \n    Where’d my scissors go???\n  \nReviewed in the United States on August 10, 2024Style: 8\" All Purpose 2-PackVerified Purchase\n\n\n\n\n\n\n\n  \n  \n    I’m not sure if this is a universal truth, but my scissors are always lost.  My children constantly take them from the junk drawer, from my desk, from the garage, from the cutlery drawer — anywhere I stash scissors.  So I could not resist buying yet more scissors for them to steal.  Maybe these will hang around longer, they are very high quality and apart from my kitchen shears, they are the strongest scissors as far as their cutting power goes.  They have a nice rubbery grip and cut easily!  It would be great if there was a built in speaker and Bluetooth so that I could “Find My Scissors!”\n  \nRead more\n  4 people found this helpful\n    \n          \n              \n                  Helpful\n              \n          \n      Sending feedback...Thank you for your feedback.Sorry, we failed to record your vote. Please try again\n        Report\n  &lt;img src=\"https://c.media-amazon.com/images/S/amazon-avatars-global/default.png\"/&gt;killian5.0 out of 5 stars\n\n\n\n\n\n\n\n  \n  \n    Does the job\n  \nReviewed in the United States on July 22, 2024Style: 8\" All Purpose 2-PackVerified Purchase\n\n\n\n\n\n\n\n  \n  \n    Our go to scissors and stays sharp. We keep scissors in multiple kitchen draws so there is always a pair available (need to work on that practice) and scissors are not lost.  These have aways performed well, can be sharpened and reasonably priced.  Recommend for \"everyday\" scissors.\n  \nRead more\n  2 people found this helpful\n    \n          \n              \n                  Helpful\n              \n          \n      Sending feedback...Thank you for your feedback.Sorry, we failed to record your vote. Please try again\n        Report",</v>
      </c>
    </row>
    <row r="217" spans="1:16">
      <c r="A217" t="s">
        <v>1322</v>
      </c>
      <c r="E217" t="str">
        <f t="shared" si="259"/>
        <v>&lt;/a&gt;</v>
      </c>
      <c r="J217" t="s">
        <v>112</v>
      </c>
      <c r="N217" t="str">
        <f t="shared" ref="N217" si="260">MID(A217, FIND("https://", A217), FIND("?psc=", A217) - FIND("https://", A217) + LEN("?psc=") - 1)</f>
        <v>https://www.amazon.com/Westcott-13901-Straight-Titanium-Scissors/dp/B000P0LNRE/ref=zg_bs_g_arts-crafts_d_sccl_29/133-8364463-3604600?psc</v>
      </c>
      <c r="O217" t="s">
        <v>1493</v>
      </c>
      <c r="P217" t="str">
        <f>MID(O217, FIND("https://", O217), LEN(O217) - FIND("https://", O217) )</f>
        <v>https://www.amazon.com/Westcott-13901-Straight-Titanium-Scissors/dp/B000P0LNRE?th=1&amp;linkCode=ll1&amp;tag=dividy-20&amp;linkId=2f347abc39194542158e649592c51e59&amp;language=en_US&amp;ref_=as_li_ss_tl</v>
      </c>
    </row>
    <row r="218" spans="1:16">
      <c r="A218" t="s">
        <v>136</v>
      </c>
      <c r="O218" t="s">
        <v>162</v>
      </c>
    </row>
    <row r="219" spans="1:16">
      <c r="A219" t="s">
        <v>135</v>
      </c>
      <c r="E219" t="str">
        <f t="shared" ref="E219" si="261">J219&amp;$B$37&amp;B222&amp;K219</f>
        <v>&lt;a href="/Arts_Crafts_and_Sewing1/Beadsland-Rhinestones-1-3mm-6-5mm-CrystalAB-4-9-5-0mm"&gt;&lt;div class="product-card"&gt;</v>
      </c>
      <c r="J219" t="s">
        <v>146</v>
      </c>
      <c r="K219" t="s">
        <v>145</v>
      </c>
      <c r="O219" s="7"/>
    </row>
    <row r="220" spans="1:16">
      <c r="A220" t="s">
        <v>1323</v>
      </c>
      <c r="B220" t="str">
        <f t="shared" ref="B220" si="262">MID(A220, FIND("https://", A220), IFERROR(FIND(".jpg", A220), FIND(".png", A220)) - FIND("https://", A220) + 4)</f>
        <v>https://c.media-amazon.com/images/I/71aRoniZxWL._AC_UL600_SR600,400_.jpg</v>
      </c>
      <c r="E220" t="str">
        <f t="shared" ref="E220" si="263">J220&amp;B220&amp;K220&amp;B221&amp;L220</f>
        <v>&lt;img src="https://c.media-amazon.com/images/I/71aRoniZxWL._AC_UL600_SR600,400_.jpg" alt="beadsland Flat Back Crystal Rhinestones Round Gems for Nail Art and Craft Glue Fix, CrystalAB (4.6-4.8mm) SS20/1440pcs" class="product-image"&gt;</v>
      </c>
      <c r="J220" t="s">
        <v>140</v>
      </c>
      <c r="K220" t="s">
        <v>141</v>
      </c>
      <c r="L220" t="s">
        <v>142</v>
      </c>
      <c r="N220" t="str">
        <f t="shared" ref="N220:N222" si="264">B220</f>
        <v>https://c.media-amazon.com/images/I/71aRoniZxWL._AC_UL600_SR600,400_.jpg</v>
      </c>
      <c r="O220" t="s">
        <v>341</v>
      </c>
    </row>
    <row r="221" spans="1:16">
      <c r="A221" t="s">
        <v>1324</v>
      </c>
      <c r="B221" t="str">
        <f t="shared" ref="B221" si="265">MID(A221, FIND("""", A221, FIND("name"":", A221)) + 4, LEN(A221) - FIND("""", A221, FIND("name"":", A221)) - 5)</f>
        <v>beadsland Flat Back Crystal Rhinestones Round Gems for Nail Art and Craft Glue Fix, CrystalAB (4.6-4.8mm) SS20/1440pcs</v>
      </c>
      <c r="E221" t="str">
        <f t="shared" ref="E221" si="266">J221&amp;B221&amp;K221</f>
        <v>&lt;h3 class="product-title"&gt;beadsland Flat Back Crystal Rhinestones Round Gems for Nail Art and Craft Glue Fix, CrystalAB (4.6-4.8mm) SS20/1440pcs&lt;/h3&gt;</v>
      </c>
      <c r="J221" t="s">
        <v>144</v>
      </c>
      <c r="K221" t="s">
        <v>143</v>
      </c>
      <c r="N221" t="str">
        <f t="shared" si="264"/>
        <v>beadsland Flat Back Crystal Rhinestones Round Gems for Nail Art and Craft Glue Fix, CrystalAB (4.6-4.8mm) SS20/1440pcs</v>
      </c>
      <c r="O221" t="s">
        <v>1494</v>
      </c>
      <c r="P221" t="str">
        <f>O221</f>
        <v xml:space="preserve">    "productDetails": "About this item                   Pack of 1440 Pieces Crystal AB Rhinestones SS20,Size 4.6-4.8mm.     Hight Quality Glass Rhinestones Flatback,Prefect Cutting, Add Sparkle to Your Crafts.     Easy to Use: Apply Glue to the Surface of Object,Stick Flatback Rhinestones and Wait for Dry Out.     Wide Application: These Rhinestones are Suitable for Crafts,Clothes,Nail Art, Face Art, Eye Makeup, Body Art, Bags, Shoes,Mobile Phones,Tumblers,and other Decorations.Start DIY Your Life with Beadsland Rhinestones.     Notice: These SS20 Rhinestones Flatback are Non-hotfix Rhinestones and should be used with Glue.       \n                            ›  See more product details",</v>
      </c>
    </row>
    <row r="222" spans="1:16">
      <c r="A222" t="s">
        <v>1325</v>
      </c>
      <c r="B222" t="str">
        <f t="shared" ref="B222" si="267">MID(A222, FIND("amazon.com/", A222) + LEN("amazon.com/"), LEN(A222) - FIND("amazon.com/", A222) - LEN("amazon.com/")-1)</f>
        <v>Beadsland-Rhinestones-1-3mm-6-5mm-CrystalAB-4-9-5-0mm</v>
      </c>
      <c r="E222" t="str">
        <f t="shared" ref="E222:E223" si="268">J222</f>
        <v>&lt;/div&gt;</v>
      </c>
      <c r="J222" t="s">
        <v>111</v>
      </c>
      <c r="N222" t="str">
        <f t="shared" si="264"/>
        <v>Beadsland-Rhinestones-1-3mm-6-5mm-CrystalAB-4-9-5-0mm</v>
      </c>
      <c r="O222" t="s">
        <v>1495</v>
      </c>
      <c r="P222" t="str">
        <f>O222</f>
        <v xml:space="preserve">    "customerReviews": "&lt;img src=\"https://c.media-amazon.com/images/S/amazon-avatars-global/default.png\"/&gt;They look pretty don't get me wrong but the quality of them are what you see in the picture isn't what you are receiving, It's a waste of money big time b 5.0 out of 5 stars\n\n\n\n\n\n\n\n  \n  \n    Beautiful\n  \nReviewed in the United States on August 21, 2024Color: SapphireSize: SS10/1440pcsVerified Purchase\n\n\n\n\n\n\n\n  \n  \n    Color is amazing, it's easy to use, quality is good and well worth the money\n  \nRead more\n  \n    \n          \n              \n                  Helpful\n              \n          \n      Sending feedback...Thank you for your feedback.Sorry, we failed to record your vote. Please try again\n        Report\n  &lt;img src=\"https://c.media-amazon.com/images/S/amazon-avatars-global/default.png\"/&gt;Peyton Reed5.0 out of 5 stars\n\n\n\n\n\n\n\n  \n  \n    Perfect Size, Great Color\n  \nReviewed in the United States on August 28, 2024Color: AmethystSize: SS12/1440pcsVerified Purchase\n\n\n\n\n\n\n\n  \n  \n    I used this product to decorate my graduation cap. It turned out so well and got tons of compliments! The color was exactly as pictured and helped put my cap all together.\n  \nRead more\n  \n    \n          \n              \n                  Helpful\n              \n          \n      Sending feedback...Thank you for your feedback.Sorry, we failed to record your vote. Please try again\n        Report\n  &lt;img src=\"https://c.media-amazon.com/images/S/amazon-avatars-global/default.png\"/&gt;Meghan5.0 out of 5 stars\n\n\n\n\n\n\n\n  \n  \n    Great rhinestones\n  \nReviewed in the United States on July 30, 2024Color: CrystalSize: SS20/1440pcsVerified Purchase\n\n\n\n\n\n\n\n  \n  \n    Quality made rhinestones that will add a sparkle to any project! Nicely packaged in resealable bag. Easy to use. Bright clear color with a lot sparkle. Smooth flat back for use of any glue.Will definitely purchase again in different sizes and colors.\n  \nRead more\n\n\n\n\n\n\n\n\n\n\n\n \n  \t\t \n\n\n\n\n    \n        \n        \n            \n        \n            \n        \n        \n            \n            \n        \n        \n            \n            \n        \n    \n    \n        \n\n            \n                &lt;img src=\"https://c.media-amazon.com/images/S/amazon-avatars-global/default.png\"/&gt;Meghan\n            \n\n            5.0 out of 5 stars\n            \n                Great rhinestones\n            \n            \n            \n                \n                    \n                        \n                        \n                            \n                                \n                                \n                                    Reviewed in the United States on July 30, 2024\n                                \n                            \n                        \n                    \n                \n            \n        \n        \n            Quality made rhinestones that will add a sparkle to any project! Nicely packaged in resealable bag. Easy to use. Bright clear color with a lot sparkle. Smooth flat back for use of any glue.Will definitely purchase again in different sizes and colors.\n        \n        \n            \n                Images in this review\n            \n            \n                \n                    \n                        \n                    \n                        \n                    \n                \n            \n        \n    \n        \n    \n\n\n\n\n\n   function toggleSeeAllView() {\n       P.when('A', 'cr-image-popover-controller').execute(function(A, imagePopoverController) {\n          imagePopoverController.toggleSeeAllView(true);\n       });\n   }\n\n\n       &lt;img alt=\"Customer image\" src=\"https://c.media-amazon.com/images/I/71ylAMWoe2L._SY88.jpg\" height=\"88\" width=\"100%\"/&gt;&lt;img alt=\"Customer image\" src=\"https://c.media-amazon.com/images/I/8123fwrZJ4L._SY88.jpg\" height=\"88\" width=\"100%\"/&gt;\n\n        P.when('A', 'cr-image-popover-controller').execute(function(A, imagePopoverController) {\n          A.on(\"a:popover:beforeShow:RT46M8MGA756I_gallerySection_main\", function(data) {\n            imagePopoverController.initImagePopover(\"RT46M8MGA756I\", \"[https://c.media-amazon.com/images/I/71ylAMWoe2L.jpg, https://c.media-amazon.com/images/I/8123fwrZJ4L.jpg]\", data);\n          });\n        });\n    \n\n  3 people found this helpful\n    \n          \n              \n                  Helpful\n              \n          \n      Sending feedback...Thank you for your feedback.Sorry, we failed to record your vote. Please try again\n        Report\n  &lt;img src=\"https://c.media-amazon.com/images/S/amazon-avatars-global/default.png\"/&gt;Malinda Clause5.0 out of 5 stars\n\n\n\n\n\n\n\n  \n  \n    Good rhinestones\n  \nReviewed in the United States on July 31, 2024Color: BlackSize: SS20/1440pcsVerified Purchase\n\n\n\n\n\n\n\n  \n  \n    I buy a lot of rhinestones and I pay more from another place and these were cheaper and the quality was good . I will buy from them again.\n  \nRead more\n  2 people found this helpful\n    \n          \n              \n                  Helpful\n              \n          \n      Sending feedback...Thank you for your feedback.Sorry, we failed to record your vote. Please try again\n        Report\n  &lt;img src=\"https://c.media-amazon.com/images/S/amazon-avatars-global/edf8c099-3fd5-4fad-b12f-d10a787e2c36._CR0%2C0%2C375%2C375_UX460_.jpg\"/&gt;MoJo5.0 out of 5 stars\n\n\n\n\n\n\n\n  \n  \n    Pretty darn cute\n  \nReviewed in the United States on August 28, 2024Color: Light Pink AbSize: SS20/1440pcsVerified Purchase\n\n\n\n\n\n\n\n  \n  \n    They were easy to install on my shoes using a wax pen. It took me no time!!\n  \nRead more\n\n\n\n\n\n\n\n\n\n\n\n \n  \t\t \n\n\n\n\n    \n        \n        \n            \n        \n            \n        \n        \n            \n            \n        \n        \n            \n            \n        \n    \n    \n        \n\n            \n                &lt;img src=\"https://c.media-amazon.com/images/S/amazon-avatars-global/edf8c099-3fd5-4fad-b12f-d10a787e2c36._CR0%2C0%2C375%2C375_UX460_.jpg\"/&gt;MoJo\n            \n\n            5.0 out of 5 stars\n            \n                Pretty darn cute\n            \n            \n            \n                \n                    \n                        \n                        \n                            \n                                \n                                \n                                    Reviewed in the United States on August 28, 2024\n                                \n                            \n                        \n                    \n                \n            \n        \n        \n            They were easy to install on my shoes using a wax pen. It took me no time!!\n        \n        \n            \n                Images in this review\n            \n            \n                \n                    \n                        \n                    \n                        \n                    \n                        \n                    \n                \n            \n        \n    \n        \n    \n\n\n\n\n\n   function toggleSeeAllView() {\n       P.when('A', 'cr-image-popover-controller').execute(function(A, imagePopoverController) {\n          imagePopoverController.toggleSeeAllView(true);\n       });\n   }\n\n\n       &lt;img alt=\"Customer image\" src=\"https://c.media-amazon.com/images/I/61MKycok70L._SY88.jpg\" height=\"88\" width=\"100%\"/&gt;&lt;img alt=\"Customer image\" src=\"https://c.media-amazon.com/images/I/71JTZ67weHL._SY88.jpg\" height=\"88\" width=\"100%\"/&gt;&lt;img alt=\"Customer image\" src=\"https://c.media-amazon.com/images/I/61qDnemloHL._SY88.jpg\" height=\"88\" width=\"100%\"/&gt;\n\n        P.when('A', 'cr-image-popover-controller').execute(function(A, imagePopoverController) {\n          A.on(\"a:popover:beforeShow:R3K3AA9YHX10P6_gallerySection_main\", function(data) {\n            imagePopoverController.initImagePopover(\"R3K3AA9YHX10P6\", \"[https://c.media-amazon.com/images/I/61MKycok70L.jpg, https://c.media-amazon.com/images/I/71JTZ67weHL.jpg, https://c.media-amazon.com/images/I/61qDnemloHL.jpg]\", data);\n          });\n        });\n    \n\n  One person found this helpful\n    \n          \n              \n                  Helpful\n              \n          \n      Sending feedback...Thank you for your feedback.Sorry, we failed to record your vote. Please try again\n        Report\n  &lt;img src=\"https://c.media-amazon.com/images/S/amazon-avatars-global/default.png\"/&gt;Kori4.0 out of 5 stars\n\n\n\n\n\n\n\n  \n  \n    Great stones\n  \nReviewed in the United States on July 9, 2024Color: EmeraldSize: SS12/1440pcsVerified Purchase\n\n\n\n\n\n\n\n  \n  \n    Product is great. Arrives quickly and stays bright and shiny after application.\n  \nRead more\n  \n    \n          \n              \n                  Helpful\n              \n          \n      Sending feedback...Thank you for your feedback.Sorry, we failed to record your vote. Please try again\n        Report\n  &lt;img src=\"https://c.media-amazon.com/images/S/amazon-avatars-global/default.png\"/&gt;Samantha Nutting5.0 out of 5 stars\n\n\n\n\n\n\n\n  \n  \n    Beautiful\n  \nReviewed in the United States on August 18, 2024Color: Crystal ABSize: SS20/1440pcsVerified Purchase\n\n\n\n\n\n\n\n  \n  \n    Great quality and sizing. Coloring is clear and flawless\n  \nRead more\n\n\n\n\n\n\n\n\n\n\n\n \n  \t\t \n\n\n\n\n    \n        \n        \n            \n        \n            \n        \n        \n            \n            \n        \n        \n            \n            \n        \n    \n    \n        \n\n            \n                &lt;img src=\"https://c.media-amazon.com/images/S/amazon-avatars-global/default.png\"/&gt;Samantha Nutting\n            \n\n            5.0 out of 5 stars\n            \n                Beautiful\n            \n            \n            \n                \n                    \n                        \n                        \n                            \n                                \n                                \n                                    Reviewed in the United States on August 18, 2024\n                                \n                            \n                        \n                    \n                \n            \n        \n        \n            Great quality and sizing. Coloring is clear and flawless\n        \n        \n            \n                Images in this review\n            \n            \n                \n                    \n                        \n                    \n                \n            \n        \n    \n        \n    \n\n\n\n\n\n   function toggleSeeAllView() {\n       P.when('A', 'cr-image-popover-controller').execute(function(A, imagePopoverController) {\n          imagePopoverController.toggleSeeAllView(true);\n       });\n   }\n\n\n       &lt;img alt=\"Customer image\" src=\"https://c.media-amazon.com/images/I/81Q9CgnOnwL._SY88.jpg\" height=\"88\" width=\"100%\"/&gt;\n\n        P.when('A', 'cr-image-popover-controller').execute(function(A, imagePopoverController) {\n          A.on(\"a:popover:beforeShow:R3HL94W9YEAP3D_gallerySection_main\", function(data) {\n            imagePopoverController.initImagePopover(\"R3HL94W9YEAP3D\", \"[https://c.media-amazon.com/images/I/81Q9CgnOnwL.jpg]\", data);\n          });\n        });\n    \n\n  One person found this helpful\n    \n          \n              \n                  Helpful\n              \n          \n      Sending feedback...Thank you for your feedback.Sorry, we failed to record your vote. Please try again\n        Report\n  &lt;img src=\"https://c.media-amazon.com/images/S/amazon-avatars-global/695deeb3-6557-4505-a8ca-bb76e9791b15._CR0%2C52%2C228%2C228_UX460_.jpg\"/&gt;JAYE7755.0 out of 5 stars\n\n\n\n\n\n\n\n  \n  \n    Spark;e\n  \nReviewed in the United States on August 15, 2024Color: Crystal ABSize: SS20/1440pcsVerified Purchase\n\n\n\n\n\n\n\n  \n  \n    Very easy to use and lots of sparkle\n  \nRead more\n  \n    \n          \n              \n                  Helpful\n              \n          \n      Sending feedback...Thank you for your feedback.Sorry, we failed to record your vote. Please try again\n        Report",</v>
      </c>
    </row>
    <row r="223" spans="1:16">
      <c r="A223" t="s">
        <v>1326</v>
      </c>
      <c r="E223" t="str">
        <f t="shared" si="268"/>
        <v>&lt;/a&gt;</v>
      </c>
      <c r="J223" t="s">
        <v>112</v>
      </c>
      <c r="N223" t="str">
        <f t="shared" ref="N223" si="269">MID(A223, FIND("https://", A223), FIND("?psc=", A223) - FIND("https://", A223) + LEN("?psc=") - 1)</f>
        <v>https://www.amazon.com/Beadsland-Rhinestones-1-3mm-6-5mm-CrystalAB-4-9-5-0mm/dp/B076XR6CFZ/ref=zg_bs_g_arts-crafts_d_sccl_30/133-8364463-3604600?psc</v>
      </c>
      <c r="O223" t="s">
        <v>1496</v>
      </c>
      <c r="P223" t="str">
        <f>MID(O223, FIND("https://", O223), LEN(O223) - FIND("https://", O223) )</f>
        <v>https://www.amazon.com/Beadsland-Rhinestones-1-3mm-6-5mm-CrystalAB-4-9-5-0mm/dp/B076XR6CFZ?psc=&amp;linkCode=ll1&amp;tag=dividy-20&amp;linkId=aa74f07d017b164a504d402635bbe19d&amp;language=en_US&amp;ref_=as_li_ss_tl</v>
      </c>
    </row>
    <row r="224" spans="1:16">
      <c r="A224" t="s">
        <v>136</v>
      </c>
      <c r="O224" t="s">
        <v>162</v>
      </c>
    </row>
    <row r="225" spans="1:16">
      <c r="A225" t="s">
        <v>135</v>
      </c>
      <c r="E225" t="str">
        <f t="shared" ref="E225" si="270">J225&amp;$B$37&amp;B228&amp;K225</f>
        <v>&lt;a href="/Arts_Crafts_and_Sewing1/Paxcoo-Elastic-Bracelet-Stretch-Jewelry"&gt;&lt;div class="product-card"&gt;</v>
      </c>
      <c r="J225" t="s">
        <v>146</v>
      </c>
      <c r="K225" t="s">
        <v>145</v>
      </c>
      <c r="O225" s="7"/>
    </row>
    <row r="226" spans="1:16">
      <c r="A226" t="s">
        <v>1327</v>
      </c>
      <c r="B226" t="str">
        <f t="shared" ref="B226" si="271">MID(A226, FIND("https://", A226), IFERROR(FIND(".jpg", A226), FIND(".png", A226)) - FIND("https://", A226) + 4)</f>
        <v>https://c.media-amazon.com/images/I/517YQJNAMeS._AC_UL300_SR300,200_.jpg</v>
      </c>
      <c r="E226" t="str">
        <f t="shared" ref="E226" si="272">J226&amp;B226&amp;K226&amp;B227&amp;L226</f>
        <v>&lt;img src="https://c.media-amazon.com/images/I/517YQJNAMeS._AC_UL300_SR300,200_.jpg" alt="Paxcoo 1mm Elastic Bracelet String Cord Stretch Bead Cord for Jewelry Making and Bracelet Making White" class="product-image"&gt;</v>
      </c>
      <c r="J226" t="s">
        <v>140</v>
      </c>
      <c r="K226" t="s">
        <v>141</v>
      </c>
      <c r="L226" t="s">
        <v>142</v>
      </c>
      <c r="N226" t="str">
        <f t="shared" ref="N226:N228" si="273">B226</f>
        <v>https://c.media-amazon.com/images/I/517YQJNAMeS._AC_UL300_SR300,200_.jpg</v>
      </c>
      <c r="O226" t="s">
        <v>341</v>
      </c>
    </row>
    <row r="227" spans="1:16">
      <c r="A227" t="s">
        <v>1328</v>
      </c>
      <c r="B227" t="str">
        <f t="shared" ref="B227" si="274">MID(A227, FIND("""", A227, FIND("name"":", A227)) + 4, LEN(A227) - FIND("""", A227, FIND("name"":", A227)) - 5)</f>
        <v>Paxcoo 1mm Elastic Bracelet String Cord Stretch Bead Cord for Jewelry Making and Bracelet Making White</v>
      </c>
      <c r="E227" t="str">
        <f t="shared" ref="E227" si="275">J227&amp;B227&amp;K227</f>
        <v>&lt;h3 class="product-title"&gt;Paxcoo 1mm Elastic Bracelet String Cord Stretch Bead Cord for Jewelry Making and Bracelet Making White&lt;/h3&gt;</v>
      </c>
      <c r="J227" t="s">
        <v>144</v>
      </c>
      <c r="K227" t="s">
        <v>143</v>
      </c>
      <c r="N227" t="str">
        <f t="shared" si="273"/>
        <v>Paxcoo 1mm Elastic Bracelet String Cord Stretch Bead Cord for Jewelry Making and Bracelet Making White</v>
      </c>
      <c r="O227" t="s">
        <v>1497</v>
      </c>
      <c r="P227" t="str">
        <f>O227</f>
        <v xml:space="preserve">    "productDetails": "About this item                   VALUE PACK OF ELASTIC CORD: Paxcoo bracelet string comes with a roll of 100 m/ 328 ft elastic cord, ideal for bracelet making, jewelry making, beading, necklace making and other art craft projects     FLAT ELASTIC STRING: The elastic string is approx. 1 mm in width and 0.7 mm in thickness. 100 m / 328 ft per roll. It is easy to tie knots and the knot is strong and small to make your beads secure and you can hide the knot easily     ELASTIC FOR BRACELET MAKING: This bracelet string is made of elastic polyester spandex and it is crystal looking, which is sturdy for use and beautiful looking. The stretchy thread is great for beading projects     BEAD STRING FOR JEWELRY MAKING: The elastic cord is perfect for bracelet, necklace, bead weaving and other jewelry craft projects. Especially fit for using with seed beads, gemstone beads, glass beads and other beads for jewelry making       \n                            ›  See more product details",</v>
      </c>
    </row>
    <row r="228" spans="1:16">
      <c r="A228" t="s">
        <v>1329</v>
      </c>
      <c r="B228" t="str">
        <f t="shared" ref="B228" si="276">MID(A228, FIND("amazon.com/", A228) + LEN("amazon.com/"), LEN(A228) - FIND("amazon.com/", A228) - LEN("amazon.com/")-1)</f>
        <v>Paxcoo-Elastic-Bracelet-Stretch-Jewelry</v>
      </c>
      <c r="E228" t="str">
        <f t="shared" ref="E228:E229" si="277">J228</f>
        <v>&lt;/div&gt;</v>
      </c>
      <c r="J228" t="s">
        <v>111</v>
      </c>
      <c r="N228" t="str">
        <f t="shared" si="273"/>
        <v>Paxcoo-Elastic-Bracelet-Stretch-Jewelry</v>
      </c>
      <c r="O228" t="s">
        <v>1498</v>
      </c>
      <c r="P228" t="str">
        <f>O228</f>
        <v xml:space="preserve">    "customerReviews": "&lt;img src=\"https://c.media-amazon.com/images/S/amazon-avatars-global/default.png\"/&gt;Dancer24/75.0 out of 5 stars\n\n\n\n\n\n\n\n  \n  \n    Great product\n  \nReviewed in the United States on July 6, 2024Size: 1 MMStyle: WhiteVerified Purchase\n\n\n\n\n\n\n\n  \n  \n    It was overall a great product for making bracelets. The color never faded, knots were easy to tie, it held the beads very well, and it was the perfect thickness. It also was super long and made pretty bracelets that could stretch. My only problem with the string is some of the strings split but I would definitely buy again.\n  \nRead more\n  6 people found this helpful\n    \n          \n              \n                  Helpful\n              \n          \n      Sending feedback...Thank you for your feedback.Sorry, we failed to record your vote. Please try again\n        Report\n  &lt;img src=\"https://c.media-amazon.com/images/S/amazon-avatars-global/b6d4b22c-27a4-466e-baa4-08d21b3fe5df._CR187%2C0%2C1125%2C1125_SX460_.jpg\"/&gt;pearly girly5.0 out of 5 stars\n\n\n\n\n\n\n\n  \n  \n    only bracelet string i use\n  \nReviewed in the United States on July 7, 2024Size: 1 MMStyle: WhiteVerified Purchase\n\n\n\n\n\n\n\n  \n  \n    I LOVE THIS! the quality is nice but it sometimes frays at the ends. the knots fall apart so you have to tie them tightly. thin but not thick. alot of string for the price. size of string is nice very appealing. will purchase again\n  \nRead more\n  3 people found this helpful\n    \n          \n              \n                  Helpful\n              \n          \n      Sending feedback...Thank you for your feedback.Sorry, we failed to record your vote. Please try again\n        Report\n  &lt;img src=\"https://c.media-amazon.com/images/S/amazon-avatars-global/default.png\"/&gt;Amazon Customer5.0 out of 5 stars\n\n\n\n\n\n\n\n  \n  \n    Very Stretchy but strong!\n  \nReviewed in the United States on May 29, 2024Size: 1 MMStyle: WhiteVerified Purchase\n\n\n\n\n\n\n\n  \n  \n    Purchased to make heishi friendship bracelets. Packaging was sufficient and delivery was quick. The string is very stretchy and thin, but it has held up very well! It seemed to fray a bit as we were adding beads, but it wasn't a problem that caused any frustration. Easy to tie and the tie did not slip around like other string we. have purchased.\n  \nRead more\n  10 people found this helpful\n    \n          \n              \n                  Helpful\n              \n          \n      Sending feedback...Thank you for your feedback.Sorry, we failed to record your vote. Please try again\n        Report\n  &lt;img src=\"https://c.media-amazon.com/images/S/amazon-avatars-global/default.png\"/&gt;Helena Guzman4.0 out of 5 stars\n\n\n\n\n\n\n\n  \n  \n    Pretty good\n  \nReviewed in the United States on June 14, 2024Size: 1 MMStyle: WhiteVerified Purchase\n\n\n\n\n\n\n\n  \n  \n    I love that its so cheap and comes with so much! BUt sometimes when i cut the string, it frays and makes it hard to add beads to, this only happens like %5 of they time, but still, when it happens its annoying.\n  \nRead more\n  9 people found this helpful\n    \n          \n              \n                  Helpful\n              \n          \n      Sending feedback...Thank you for your feedback.Sorry, we failed to record your vote. Please try again\n        Report\n  &lt;img src=\"https://c.media-amazon.com/images/S/amazon-avatars-global/ed68b2d0-22a5-4b7d-871e-0d285fde64c2._CR62%2C0%2C375%2C375_SX460_.jpg\"/&gt;OCC Shoebox Friend5.0 out of 5 stars\n\n\n\n\n\n\n\n  \n  \n    Very pleased! Highly recommend!\n  \nReviewed in the United States on June 7, 2024Size: 1 MMStyle: WhiteVerified Purchase\n\n\n\n\n\n\n\n  \n  \n    With all string, make sure you go over the knot with a knot seal glue.Great quality string.Only downside was the difficulty getting the string to begin unraveling the first time.I do like that the spool has a groove to hold the string to prevent it from unraveling between uses.\n  \nRead more\n\n\n\n\n\n\n\n\n\n\n\n \n  \t\t \n\n\n\n\n    \n        \n        \n            \n        \n            \n        \n        \n            \n            \n        \n        \n            \n            \n        \n    \n    \n        \n\n            \n                &lt;img src=\"https://c.media-amazon.com/images/S/amazon-avatars-global/ed68b2d0-22a5-4b7d-871e-0d285fde64c2._CR62%2C0%2C375%2C375_SX460_.jpg\"/&gt;OCC Shoebox Friend\n            \n\n            5.0 out of 5 stars\n            \n                Very pleased! Highly recommend!\n            \n            \n            \n                \n                    \n                        \n                        \n                            \n                                \n                                \n                                    Reviewed in the United States on June 7, 2024\n                                \n                            \n                        \n                    \n                \n            \n        \n        \n            With all string, make sure you go over the knot with a knot seal glue.Great quality string.Only downside was the difficulty getting the string to begin unraveling the first time.I do like that the spool has a groove to hold the string to prevent it from unraveling between uses.\n        \n        \n            \n                Images in this review\n            \n            \n                \n                    \n                        \n                    \n                        \n                    \n                        \n                    \n                        \n                    \n                \n            \n        \n    \n        \n    \n\n\n\n\n\n   function toggleSeeAllView() {\n       P.when('A', 'cr-image-popover-controller').execute(function(A, imagePopoverController) {\n          imagePopoverController.toggleSeeAllView(true);\n       });\n   }\n\n\n       &lt;img alt=\"Customer image\" src=\"https://c.media-amazon.com/images/I/71NBYz41kDL._SY88.jpg\" height=\"88\" width=\"100%\"/&gt;&lt;img alt=\"Customer image\" src=\"https://c.media-amazon.com/images/I/71NZTK8oPTL._SY88.jpg\" height=\"88\" width=\"100%\"/&gt;&lt;img alt=\"Customer image\" src=\"https://c.media-amazon.com/images/I/61pTmGrYFlL._SY88.jpg\" height=\"88\" width=\"100%\"/&gt;&lt;img alt=\"Customer image\" src=\"https://c.media-amazon.com/images/I/81eAwknGx2L._SY88.jpg\" height=\"88\" width=\"100%\"/&gt;\n\n        P.when('A', 'cr-image-popover-controller').execute(function(A, imagePopoverController) {\n          A.on(\"a:popover:beforeShow:R1FGZWYK11XZ8_gallerySection_main\", function(data) {\n            imagePopoverController.initImagePopover(\"R1FGZWYK11XZ8\", \"[https://c.media-amazon.com/images/I/71NBYz41kDL.jpg, https://c.media-amazon.com/images/I/71NZTK8oPTL.jpg, https://c.media-amazon.com/images/I/61pTmGrYFlL.jpg, https://c.media-amazon.com/images/I/81eAwknGx2L.jpg]\", data);\n          });\n        });\n    \n\n  9 people found this helpful\n    \n          \n              \n                  Helpful\n              \n          \n      Sending feedback...Thank you for your feedback.Sorry, we failed to record your vote. Please try again\n        Report\n  &lt;img src=\"https://c.media-amazon.com/images/S/amazon-avatars-global/default.png\"/&gt;Monica Holbrook5.0 out of 5 stars\n\n\n\n\n\n\n\n  \n  \n    Works well to make a flower lei\n  \nReviewed in the United States on August 21, 2024Size: 1 MMStyle: WhiteVerified Purchase\n\n\n\n\n\n\n\n  \n  \n    This product is as described. I used it to make a flower lay. It was easy to work with. It is relatively clear so you don’t see it. Perfect stretch. The quality seems to be good..\n  \nRead more\n  \n    \n          \n              \n                  Helpful\n              \n          \n      Sending feedback...Thank you for your feedback.Sorry, we failed to record your vote. Please try again\n        Report\n  &lt;img src=\"https://c.media-amazon.com/images/S/amazon-avatars-global/9cb7475a-30d4-4c5d-aee8-f8e8c91a2405._CR0%2C0%2C368%2C368_UX460_.jpg\"/&gt;CJ005793.0 out of 5 stars\n\n\n\n\n\n\n\n  \n  \n    Stretched out , Shredded\n  \nReviewed in the United States on August 31, 2024Size: 1 MMStyle: WhiteVerified Purchase\n\n\n\n\n\n\n\n  \n  \n    Made several necklaces from plastic pearl beads. Pre-stretched. They still stretched out, and one of them shredded\n  \nRead more\n  \n    \n          \n              \n                  Helpful\n              \n          \n      Sending feedback...Thank you for your feedback.Sorry, we failed to record your vote. Please try again\n        Report\n  &lt;img src=\"https://c.media-amazon.com/images/S/amazon-avatars-global/default.png\"/&gt;Laureli5.0 out of 5 stars\n\n\n\n\n\n\n\n  \n  \n    Stretchy and perfect for bracelet making!\n  \nReviewed in the United States on August 16, 2024Size: 1 MMStyle: WhiteVerified Purchase\n\n\n\n\n\n\n\n  \n  \n    I make clay bead bracelets and I was using a different string, but listen GET THIS ONE!!!! The quality is SO much better and it works magnificent!\n  \nRead more\n  One person found this helpful\n    \n          \n              \n                  Helpful\n              \n          \n      Sending feedback...Thank you for your feedback.Sorry, we failed to record your vote. Please try again\n        Report",</v>
      </c>
    </row>
    <row r="229" spans="1:16">
      <c r="A229" t="s">
        <v>1330</v>
      </c>
      <c r="E229" t="str">
        <f t="shared" si="277"/>
        <v>&lt;/a&gt;</v>
      </c>
      <c r="J229" t="s">
        <v>112</v>
      </c>
      <c r="N229" t="str">
        <f t="shared" ref="N229" si="278">MID(A229, FIND("https://", A229), FIND("?psc=", A229) - FIND("https://", A229) + LEN("?psc=") - 1)</f>
        <v>https://www.amazon.com/Paxcoo-Elastic-Bracelet-Stretch-Jewelry/dp/B07D4J1MQ4/ref=zg_bs_g_arts-crafts_d_sccl_31/133-8364463-3604600?psc</v>
      </c>
      <c r="O229" t="s">
        <v>1499</v>
      </c>
      <c r="P229" t="str">
        <f>MID(O229, FIND("https://", O229), LEN(O229) - FIND("https://", O229) )</f>
        <v>https://www.amazon.com/Paxcoo-Elastic-Bracelet-Stretch-Jewelry/dp/B07D4J1MQ4?th=1&amp;linkCode=ll1&amp;tag=dividy-20&amp;linkId=07be973ee1cf8e5cf431bce24dc66e55&amp;language=en_US&amp;ref_=as_li_ss_tl</v>
      </c>
    </row>
    <row r="230" spans="1:16">
      <c r="A230" t="s">
        <v>136</v>
      </c>
      <c r="O230" t="s">
        <v>162</v>
      </c>
    </row>
    <row r="231" spans="1:16">
      <c r="A231" t="s">
        <v>135</v>
      </c>
      <c r="E231" t="str">
        <f t="shared" ref="E231" si="279">J231&amp;$B$37&amp;B234&amp;K231</f>
        <v>&lt;a href="/Arts_Crafts_and_Sewing1/Wrapping-Covering-Bulletin-Bouquet-Supplies"&gt;&lt;div class="product-card"&gt;</v>
      </c>
      <c r="J231" t="s">
        <v>146</v>
      </c>
      <c r="K231" t="s">
        <v>145</v>
      </c>
      <c r="O231" s="7"/>
    </row>
    <row r="232" spans="1:16">
      <c r="A232" t="s">
        <v>1331</v>
      </c>
      <c r="B232" t="str">
        <f t="shared" ref="B232" si="280">MID(A232, FIND("https://", A232), IFERROR(FIND(".jpg", A232), FIND(".png", A232)) - FIND("https://", A232) + 4)</f>
        <v>https://c.media-amazon.com/images/I/61A7rxSxclL._AC_UL300_SR300,200_.jpg</v>
      </c>
      <c r="E232" t="str">
        <f t="shared" ref="E232" si="281">J232&amp;B232&amp;K232&amp;B233&amp;L232</f>
        <v>&lt;img src="https://c.media-amazon.com/images/I/61A7rxSxclL._AC_UL300_SR300,200_.jpg" alt="Vanhench Brown Wrapping Paper, Craft Paper, Kraft Paper 17.5\"x 1200\"(100'), Gift Wrapping Bulletin Board Arts &amp; Crafts, Bouquet Flower Table Covering Poster Packing Shipping Moving Supplies 70GSM 50LB" class="product-image"&gt;</v>
      </c>
      <c r="J232" t="s">
        <v>140</v>
      </c>
      <c r="K232" t="s">
        <v>141</v>
      </c>
      <c r="L232" t="s">
        <v>142</v>
      </c>
      <c r="N232" t="str">
        <f t="shared" ref="N232:N234" si="282">B232</f>
        <v>https://c.media-amazon.com/images/I/61A7rxSxclL._AC_UL300_SR300,200_.jpg</v>
      </c>
      <c r="O232" t="s">
        <v>341</v>
      </c>
    </row>
    <row r="233" spans="1:16">
      <c r="A233" t="s">
        <v>1332</v>
      </c>
      <c r="B233" t="str">
        <f t="shared" ref="B233" si="283">MID(A233, FIND("""", A233, FIND("name"":", A233)) + 4, LEN(A233) - FIND("""", A233, FIND("name"":", A233)) - 5)</f>
        <v>Vanhench Brown Wrapping Paper, Craft Paper, Kraft Paper 17.5\"x 1200\"(100'), Gift Wrapping Bulletin Board Arts &amp; Crafts, Bouquet Flower Table Covering Poster Packing Shipping Moving Supplies 70GSM 50LB</v>
      </c>
      <c r="E233" t="str">
        <f t="shared" ref="E233" si="284">J233&amp;B233&amp;K233</f>
        <v>&lt;h3 class="product-title"&gt;Vanhench Brown Wrapping Paper, Craft Paper, Kraft Paper 17.5\"x 1200\"(100'), Gift Wrapping Bulletin Board Arts &amp; Crafts, Bouquet Flower Table Covering Poster Packing Shipping Moving Supplies 70GSM 50LB&lt;/h3&gt;</v>
      </c>
      <c r="J233" t="s">
        <v>144</v>
      </c>
      <c r="K233" t="s">
        <v>143</v>
      </c>
      <c r="N233" t="str">
        <f t="shared" si="282"/>
        <v>Vanhench Brown Wrapping Paper, Craft Paper, Kraft Paper 17.5\"x 1200\"(100'), Gift Wrapping Bulletin Board Arts &amp; Crafts, Bouquet Flower Table Covering Poster Packing Shipping Moving Supplies 70GSM 50LB</v>
      </c>
      <c r="O233" t="s">
        <v>1500</v>
      </c>
      <c r="P233" t="str">
        <f>O233</f>
        <v xml:space="preserve">    "productDetails": "About this item                   【PREMIUM NON-COATED CLASSIC BROWN PAPER】Dimensions: 17.5\" x 1,200\" (100 feet) with a thickness of 120μm. Our kraft paper roll is produced using natural, pure, virgin pulp, ensuring superior quality. It is both flexible and soft, made entirely from 100% recycled materials originating from Canada. The unwaxed, uncoated design allows for excellent breathability, preventing moisture accumulation. Moreover, it is crafted from natural, child-safe materials.     【Thick and Reliable Paper】Made with industrial grade heavy duty paper, Vanhench brown wrapping paper roll is sturdy and thick, does not rip or tear easily. The kraft paper roll can be used as parcel packing paper, great protection for shipping, packing and moving, better alternative to newsprint paper sheets and construction paper for arts and crafts paper. Meets your needs for everyday use.     【Great Craft Art Supplies】Unleash your creativity with this unwaxed and uncoated brown craft art paper, it can be used for arts and crafts, drawing supplies, coloring, painting, flower wrapping, gift wrapping, bouquet wrapping, packing, protecting floors, halloween decorations and more. Use these brown paper rolls for acrylic paint, oil paints, chalk, crayon, markers, felt pens, finger painting, origami, watercolor and tempera paint, which can be cut down to any size or shape.     【Great Wrapping Paper for Home, School and Office Supplies】 Use it for wrapping Christmas, birthday, mother day, valentines day gifts or wedding gifts. Great as wrapping paper, craft paper, poster paper, packing paper for moving, kraft paper, brown paper roll, flower wrapping paper, bouquet wrapping paper, bulletin board paper.     【We Care About All Customers】As a professional wrapping paper manufacturer, we have professional research, development, design, manufacturing, testing, sales links, after-sales guarantee, and one-stop service for many wrapping supplies. This comprehensive approach allows us to deliver wrapping paper that not only meets but exceeds your expectations, where every wrap tells a story of elegance and style.       \n                            ›  See more product details",</v>
      </c>
    </row>
    <row r="234" spans="1:16">
      <c r="A234" t="s">
        <v>1333</v>
      </c>
      <c r="B234" t="str">
        <f t="shared" ref="B234" si="285">MID(A234, FIND("amazon.com/", A234) + LEN("amazon.com/"), LEN(A234) - FIND("amazon.com/", A234) - LEN("amazon.com/")-1)</f>
        <v>Wrapping-Covering-Bulletin-Bouquet-Supplies</v>
      </c>
      <c r="E234" t="str">
        <f t="shared" ref="E234:E235" si="286">J234</f>
        <v>&lt;/div&gt;</v>
      </c>
      <c r="J234" t="s">
        <v>111</v>
      </c>
      <c r="N234" t="str">
        <f t="shared" si="282"/>
        <v>Wrapping-Covering-Bulletin-Bouquet-Supplies</v>
      </c>
      <c r="O234" t="s">
        <v>1501</v>
      </c>
      <c r="P234" t="str">
        <f>O234</f>
        <v xml:space="preserve">    "customerReviews": "&lt;img src=\"https://c.media-amazon.com/images/S/amazon-avatars-global/default.png\"/&gt;Lauren5.0 out of 5 stars\n\n\n\n\n\n\n\n  \n  \n    Beautiful, Sturdy, and Versatile\n  \nReviewed in the United States on July 23, 2024Color: PinkSize: 17.5\" x 56'Verified Purchase\n\n\n\n\n\n\n\n  \n  \n    Purchased the pink color to crumple and fill the bottom of a large rope basket for a baby shower gift.  The thickness helped fill out the space and keep the baskets shape.  Did not rip and held up extremely well.  Was happy to find this beautiful color and affordable price to bring my gift to life.  Could easily be used for wrapping paper too!\n  \nRead more\n  2 people found this helpful\n    \n          \n              \n                  Helpful\n              \n          \n      Sending feedback...Thank you for your feedback.Sorry, we failed to record your vote. Please try again\n        Report\n  &lt;img src=\"https://c.media-amazon.com/images/S/amazon-avatars-global/c2fc213c-da87-46d4-8f5b-1c924bb4c57b._CR0%2C26%2C281%2C281_UX460_.jpg\"/&gt;Jennifer5.0 out of 5 stars\n\n\n\n\n\n\n\n  \n  \n    Exceptional Quality and Versatility: Vanhench Brown Wrapping Paper is a Crafting Essential\n  \nReviewed in the United States on August 12, 2024Color: BrownSize: 17.5\" x 100‘Verified Purchase\n\n\n\n\n\n\n\n  \n  \n    I recently used the Vanhench Brown Wrapping Paper (17.5\" x 1200\", 100'), and it has proven to be an exceptional choice for a variety of needs. Here’s why this wrapping paper stands out: High-Quality Craftsmanship: The 70GSM (50LB) kraft paper is durable and sturdy, making it ideal for a wide range of applications. Whether I’m wrapping gifts, covering bulletin boards, or using it for arts and crafts, the paper holds up well without tearing or easily crumpling.Generous Size: With 100 feet of paper, this roll offers outstanding value. The 17.5-inch width is perfect for wrapping larger items or covering surfaces, and the ample length ensures that I can handle multiple projects without needing to constantly replenish my supply.Versatile Uses: This kraft paper is incredibly versatile. I’ve used it for gift wrapping, creating bulletin board backgrounds, crafting custom posters, and even covering tables for events. It’s also great for packaging and shipping, providing a professional and eco-friendly touch.Natural and Classic Look: The brown kraft paper has a classic, rustic look that’s perfect for both formal and informal occasions. It complements various styles and adds a personal, handmade feel to any project.\n  \nRead more\n  \n    \n          \n              \n                  Helpful\n              \n          \n      Sending feedback...Thank you for your feedback.Sorry, we failed to record your vote. Please try again\n        Report\n  &lt;img src=\"https://c.media-amazon.com/images/S/amazon-avatars-global/b23e5515-66f1-416f-b0b1-9b4da4f4f4da._CR0%2C1%2C999%2C999_SX460_.jpg\"/&gt;Sarah5.0 out of 5 stars\n\n\n\n\n\n\n\n  \n  \n    This is the best paper\n  \nReviewed in the United States on September 3, 2024Color: BrownSize: 17.5\" x 100‘Verified Purchase\n\n\n\n\n\n\n\n  \n  \n    I use this paper to make “brown paper packages tied with string.”Yes, like the movie.The paper is easy to use and looks great. It is not see-through or transparent and doesn't tear easily. This paper could be used for countless craft projects. The possibilities are limitless.\n  \nRead more\n  \n    \n          \n              \n                  Helpful\n              \n          \n      Sending feedback...Thank you for your feedback.Sorry, we failed to record your vote. Please try again\n        Report\n  &lt;img src=\"https://c.media-amazon.com/images/S/amazon-avatars-global/default.png\"/&gt;witorwiser5.0 out of 5 stars\n\n\n\n\n\n\n\n  \n  \n    Good value, not too see thru or thick\n  \nReviewed in the United States on August 9, 2024Color: WhiteSize: 17.5\" x 100'Verified Purchase\n\n\n\n\n\n\n\n  \n  \n    Great for sign making -perfect size to put on a political sign backing. A little bit see through if there is writing underneath. Strong enough but does crinckle easily. Still looking for that butcher paper from the old days. One side is smooth and the other side is rougher. It does keep a good bend/ roll when you're working on it. Drafters dots work well but have a tendency to pull off the paper fibers a bit. Used in a large laminator and it worked well. Sharpies and alcohol markers do run through the other side.\n  \nRead more\n  One person found this helpful\n    \n          \n              \n                  Helpful\n              \n          \n      Sending feedback...Thank you for your feedback.Sorry, we failed to record your vote. Please try again\n        Report\n  &lt;img src=\"https://c.media-amazon.com/images/S/amazon-avatars-global/default.png\"/&gt;PJ5.0 out of 5 stars\n\n\n\n\n\n\n\n  \n  \n    Good quality\n  \nReviewed in the United States on July 19, 2024Color: BrownSize: 17.5\" x 100‘Verified Purchase\n\n\n\n\n\n\n\n  \n  \n    I used this to wrap a few different sized birthday gifts. I used natural gift bags and this natural paper for the gifts that didn’t fit in the gift bags. It is nice and sturdy. No smell. Thick paper roll. Worth the money and I would recommend this.\n  \nRead more\n\n\n\n\n\n\n\n\n\n\n\n \n  \t\t \n\n\n\n\n    \n        \n        \n            \n        \n            \n        \n        \n            \n            \n        \n        \n            \n            \n        \n    \n    \n        \n\n            \n                &lt;img src=\"https://c.media-amazon.com/images/S/amazon-avatars-global/default.png\"/&gt;PJ\n            \n\n            5.0 out of 5 stars\n            \n                Good quality\n            \n            \n            \n                \n                    \n                        \n                        \n                            \n                                \n                                \n                                    Reviewed in the United States on July 19, 2024\n                                \n                            \n                        \n                    \n                \n            \n        \n        \n            I used this to wrap a few different sized birthday gifts. I used natural gift bags and this natural paper for the gifts that didn’t fit in the gift bags. It is nice and sturdy. No smell. Thick paper roll. Worth the money and I would recommend this.\n        \n        \n            \n                Images in this review\n            \n            \n                \n                    \n                        \n                    \n                \n            \n        \n    \n        \n    \n\n\n\n\n\n   function toggleSeeAllView() {\n       P.when('A', 'cr-image-popover-controller').execute(function(A, imagePopoverController) {\n          imagePopoverController.toggleSeeAllView(true);\n       });\n   }\n\n\n       &lt;img alt=\"Customer image\" src=\"https://c.media-amazon.com/images/I/61wlHG5p7XL._SY88.jpg\" height=\"88\" width=\"100%\"/&gt;\n\n        P.when('A', 'cr-image-popover-controller').execute(function(A, imagePopoverController) {\n          A.on(\"a:popover:beforeShow:RMQ1Q73C3QX3O_gallerySection_main\", function(data) {\n            imagePopoverController.initImagePopover(\"RMQ1Q73C3QX3O\", \"[https://c.media-amazon.com/images/I/61wlHG5p7XL.jpg]\", data);\n          });\n        });\n    \n\n  One person found this helpful\n    \n          \n              \n                  Helpful\n              \n          \n      Sending feedback...Thank you for your feedback.Sorry, we failed to record your vote. Please try again\n        Report\n  &lt;img src=\"https://c.media-amazon.com/images/S/amazon-avatars-global/default.png\"/&gt;KIMBERLY4.0 out of 5 stars\n\n\n\n\n\n\n\n  \n  \n    It gets the job done\n  \nReviewed in the United States on May 26, 2024Color: BrownSize: 17.6\" x 150'Verified Purchase\n\n\n\n\n\n\n\n  \n  \n    I purchased this brown packing paper to use as an outside of package covering. I tend to reuse shipping boxes, and this helps cover the box so if it says anything like Priority or Express, I can still use the box without having to pay that service type. I reuse boxes, not services.  Anyway, this is not a thick paper, but it is not wafer thin, so it works pretty well. It would also be ideal for filling inside the box as well to keep stuff from shifting, easy to crunch up.\n  \nRead more\n  4 people found this helpful\n    \n          \n              \n                  Helpful\n              \n          \n      Sending feedback...Thank you for your feedback.Sorry, we failed to record your vote. Please try again\n        Report\n  &lt;img src=\"https://c.media-amazon.com/images/S/amazon-avatars-global/default.png\"/&gt;Kimberly5.0 out of 5 stars\n\n\n\n\n\n\n\n  \n  \n    Happy\n  \nReviewed in the United States on September 1, 2024Color: BrownSize: 36\" x 200'Verified Purchase\n\n\n\n\n\n\n\n  \n  \n    Will get again.  Great quality and is versatile.  It is not transparent and has a classic appearance.  Texture is great.\n  \nRead more\n  \n    \n          \n              \n                  Helpful\n              \n          \n      Sending feedback...Thank you for your feedback.Sorry, we failed to record your vote. Please try again\n        Report\n  &lt;img src=\"https://c.media-amazon.com/images/S/amazon-avatars-global/default.png\"/&gt;Ally5.0 out of 5 stars\n\n\n\n\n\n\n\n  \n  \n    Great Paper\n  \nReviewed in the United States on July 30, 2024Color: BrownSize: 17.5\" x 100‘Verified Purchase\n\n\n\n\n\n\n\n  \n  \n    I used this as the base to a charcuterie graze board, and it worked great!  It is a very thick roll, so it will last a long time which is also a plus, as it has many uses.  Worth the buy!\n  \nRead more\n  \n    \n          \n              \n                  Helpful\n              \n          \n      Sending feedback...Thank you for your feedback.Sorry, we failed to record your vote. Please try again\n        Report",</v>
      </c>
    </row>
    <row r="235" spans="1:16">
      <c r="A235" t="s">
        <v>1334</v>
      </c>
      <c r="E235" t="str">
        <f t="shared" si="286"/>
        <v>&lt;/a&gt;</v>
      </c>
      <c r="J235" t="s">
        <v>112</v>
      </c>
      <c r="N235" t="str">
        <f t="shared" ref="N235" si="287">MID(A235, FIND("https://", A235), FIND("?psc=", A235) - FIND("https://", A235) + LEN("?psc=") - 1)</f>
        <v>https://www.amazon.com/Wrapping-Covering-Bulletin-Bouquet-Supplies/dp/B0BQTYYVZH/ref=zg_bs_g_arts-crafts_d_sccl_32/133-8364463-3604600?psc</v>
      </c>
      <c r="O235" t="s">
        <v>1502</v>
      </c>
      <c r="P235" t="str">
        <f>MID(O235, FIND("https://", O235), LEN(O235) - FIND("https://", O235) )</f>
        <v>https://www.amazon.com/Wrapping-Covering-Bulletin-Bouquet-Supplies/dp/B0BQTYYVZH?th=1&amp;linkCode=ll1&amp;tag=dividy-20&amp;linkId=f5833de3951355c3fccf4604cd72ec68&amp;language=en_US&amp;ref_=as_li_ss_tl</v>
      </c>
    </row>
    <row r="236" spans="1:16">
      <c r="A236" t="s">
        <v>136</v>
      </c>
      <c r="O236" t="s">
        <v>162</v>
      </c>
    </row>
    <row r="237" spans="1:16">
      <c r="A237" t="s">
        <v>135</v>
      </c>
      <c r="E237" t="str">
        <f t="shared" ref="E237" si="288">J237&amp;$B$37&amp;B240&amp;K237</f>
        <v>&lt;a href="/Arts_Crafts_and_Sewing1/WEMATE-Pencil-Aesthetic-Capacity-Canvas"&gt;&lt;div class="product-card"&gt;</v>
      </c>
      <c r="J237" t="s">
        <v>146</v>
      </c>
      <c r="K237" t="s">
        <v>145</v>
      </c>
      <c r="O237" s="7"/>
    </row>
    <row r="238" spans="1:16">
      <c r="A238" t="s">
        <v>1335</v>
      </c>
      <c r="B238" t="str">
        <f t="shared" ref="B238" si="289">MID(A238, FIND("https://", A238), IFERROR(FIND(".jpg", A238), FIND(".png", A238)) - FIND("https://", A238) + 4)</f>
        <v>https://c.media-amazon.com/images/I/81p+37Dq0AL._AC_UL300_SR300,200_.jpg</v>
      </c>
      <c r="E238" t="str">
        <f t="shared" ref="E238" si="290">J238&amp;B238&amp;K238&amp;B239&amp;L238</f>
        <v>&lt;img src="https://c.media-amazon.com/images/I/81p+37Dq0AL._AC_UL300_SR300,200_.jpg" alt="WEMATE Back to School Supplies Pen Case, Large Pencil Case, Big Capacity Pencil Pouch Stationery Pen Bag, Storage High Capacity Bag Pouch Holder Box Organizer, Marker Pen Case for Women &amp; Men" class="product-image"&gt;</v>
      </c>
      <c r="J238" t="s">
        <v>140</v>
      </c>
      <c r="K238" t="s">
        <v>141</v>
      </c>
      <c r="L238" t="s">
        <v>142</v>
      </c>
      <c r="N238" t="str">
        <f t="shared" ref="N238:N240" si="291">B238</f>
        <v>https://c.media-amazon.com/images/I/81p+37Dq0AL._AC_UL300_SR300,200_.jpg</v>
      </c>
      <c r="O238" t="s">
        <v>341</v>
      </c>
    </row>
    <row r="239" spans="1:16">
      <c r="A239" t="s">
        <v>1336</v>
      </c>
      <c r="B239" t="str">
        <f t="shared" ref="B239" si="292">MID(A239, FIND("""", A239, FIND("name"":", A239)) + 4, LEN(A239) - FIND("""", A239, FIND("name"":", A239)) - 5)</f>
        <v>WEMATE Back to School Supplies Pen Case, Large Pencil Case, Big Capacity Pencil Pouch Stationery Pen Bag, Storage High Capacity Bag Pouch Holder Box Organizer, Marker Pen Case for Women &amp; Men</v>
      </c>
      <c r="E239" t="str">
        <f t="shared" ref="E239" si="293">J239&amp;B239&amp;K239</f>
        <v>&lt;h3 class="product-title"&gt;WEMATE Back to School Supplies Pen Case, Large Pencil Case, Big Capacity Pencil Pouch Stationery Pen Bag, Storage High Capacity Bag Pouch Holder Box Organizer, Marker Pen Case for Women &amp; Men&lt;/h3&gt;</v>
      </c>
      <c r="J239" t="s">
        <v>144</v>
      </c>
      <c r="K239" t="s">
        <v>143</v>
      </c>
      <c r="N239" t="str">
        <f t="shared" si="291"/>
        <v>WEMATE Back to School Supplies Pen Case, Large Pencil Case, Big Capacity Pencil Pouch Stationery Pen Bag, Storage High Capacity Bag Pouch Holder Box Organizer, Marker Pen Case for Women &amp; Men</v>
      </c>
      <c r="O239" t="s">
        <v>1503</v>
      </c>
      <c r="P239" t="str">
        <f>O239</f>
        <v xml:space="preserve">    "productDetails": "No product details found",</v>
      </c>
    </row>
    <row r="240" spans="1:16">
      <c r="A240" t="s">
        <v>1337</v>
      </c>
      <c r="B240" t="str">
        <f t="shared" ref="B240" si="294">MID(A240, FIND("amazon.com/", A240) + LEN("amazon.com/"), LEN(A240) - FIND("amazon.com/", A240) - LEN("amazon.com/")-1)</f>
        <v>WEMATE-Pencil-Aesthetic-Capacity-Canvas</v>
      </c>
      <c r="E240" t="str">
        <f t="shared" ref="E240:E241" si="295">J240</f>
        <v>&lt;/div&gt;</v>
      </c>
      <c r="J240" t="s">
        <v>111</v>
      </c>
      <c r="N240" t="str">
        <f t="shared" si="291"/>
        <v>WEMATE-Pencil-Aesthetic-Capacity-Canvas</v>
      </c>
      <c r="O240" t="s">
        <v>1504</v>
      </c>
      <c r="P240" t="str">
        <f>O240</f>
        <v xml:space="preserve">    "customerReviews": "&lt;img src=\"https://c.media-amazon.com/images/S/amazon-avatars-global/3a9f401a-abc3-4981-ae27-115dc2d70a98._CR0%2C0%2C450%2C450_UX460_.jpg\"/&gt;BusyBeeMama5.0 out of 5 stars\n\n\n\n\n\n\n\n  \n  \n    Perfect for backpack\n  \nReviewed in the United States on August 29, 2024Color: GreyVerified Purchase\n\n\n\n\n\n\n\n  \n  \n    Great item for back to school gear. Sturdy and nice quality. Roomy for highlighters, pens, pencils, erasers and scientific calculator with chargers and post it notes. Looks professional and organized.\n  \nRead more\n  \n    \n          \n              \n                  Helpful\n              \n          \n      Sending feedback...Thank you for your feedback.Sorry, we failed to record your vote. Please try again\n        Report\n  &lt;img src=\"https://c.media-amazon.com/images/S/amazon-avatars-global/1d0d7062-dd8e-492b-a4c8-26ebf693eb92._CR0%2C0%2C375%2C375_UX460_.jpg\"/&gt;April5.0 out of 5 stars\n\n\n\n\n\n\n\n  \n  \n    Pencil case\n  \nReviewed in the United States on September 3, 2024Color: PurpleVerified Purchase\n\n\n\n\n\n\n\n  \n  \n    Great pencil case. Made well. Looks cute daughter loved it fits everything all in one.\n  \nRead more\n  \n    \n          \n              \n                  Helpful\n              \n          \n      Sending feedback...Thank you for your feedback.Sorry, we failed to record your vote. Please try again\n        Report\n  &lt;img src=\"https://c.media-amazon.com/images/S/amazon-avatars-global/default.png\"/&gt;Lea5.0 out of 5 stars\n\n\n\n\n\n\n\n  \n  \n    Quality\n  \nReviewed in the United States on August 15, 2024Color: Light GreyVerified Purchase\n\n\n\n\n\n\n\n  \n  \n    The color is great and the craftsmanship is right.  Fits all my school supply and it looks trendy.\n  \nRead more\n  \n    \n          \n              \n                  Helpful\n              \n          \n      Sending feedback...Thank you for your feedback.Sorry, we failed to record your vote. Please try again\n        Report\n  &lt;img src=\"https://c.media-amazon.com/images/S/amazon-avatars-global/default.png\"/&gt;Amber Diaz4.0 out of 5 stars\n\n\n\n\n\n\n\n  \n  \n    Amazing Quality BUT too small. only large enough for necessities!\n  \nReviewed in the United States on August 1, 2024Color: PinkVerified Purchase\n\n\n\n\n\n\n\n  \n  \n    Perfect size to slip into small backpack, but doesn’t store much! Small, but the quality makes up for it! I use it for school, and it’s pretty easy to get to and use. Looks okay, not terribly aesthetic but still nice looking. Nice metal zippers, and versatile.\n  \nRead more\n  One person found this helpful\n    \n          \n              \n                  Helpful\n              \n          \n      Sending feedback...Thank you for your feedback.Sorry, we failed to record your vote. Please try again\n        Report\n  &lt;img src=\"https://c.media-amazon.com/images/S/amazon-avatars-global/default.png\"/&gt;Silvia5.0 out of 5 stars\n\n\n\n\n\n\n\n  \n  \n    Sturdy and convenient\n  \nReviewed in the United States on July 22, 2024Color: PinkVerified Purchase\n\n\n\n\n\n\n\n  \n  \n    Bought this to use as a make up case. Was using the type that stand and got tired of having to dig through it or empty it to find the smaller items. With this case, it all fits nicely and every is easy to access, even the smaller items. Brushes stayed organized and don't dirty the rest of the items.\n  \nRead more\n  One person found this helpful\n    \n          \n              \n                  Helpful\n              \n          \n      Sending feedback...Thank you for your feedback.Sorry, we failed to record your vote. Please try again\n        Report\n  &lt;img src=\"https://c.media-amazon.com/images/S/amazon-avatars-global/default.png\"/&gt;Blake H5.0 out of 5 stars\n\n\n\n\n\n\n\n  \n  \n    Great value\n  \nReviewed in the United States on August 31, 2024Color: BlueVerified Purchase\n\n\n\n\n\n\n\n  \n  \n    Fits everything I need it to, made well.\n  \nRead more\n  \n    \n          \n              \n                  Helpful\n              \n          \n      Sending feedback...Thank you for your feedback.Sorry, we failed to record your vote. Please try again\n        Report\n  &lt;img src=\"https://c.media-amazon.com/images/S/amazon-avatars-global/default.png\"/&gt;Amazon Customer5.0 out of 5 stars\n\n\n\n\n\n\n\n  \n  \n    Great pencil pouch\n  \nReviewed in the United States on July 21, 2024Color: Light GreyVerified Purchase\n\n\n\n\n\n\n\n  \n  \n    It’s great, has lots of pockets, not too big or too small\n  \nRead more\n  \n    \n          \n              \n                  Helpful\n              \n          \n      Sending feedback...Thank you for your feedback.Sorry, we failed to record your vote. Please try again\n        Report\n  &lt;img src=\"https://c.media-amazon.com/images/S/amazon-avatars-global/default.png\"/&gt;Ruby M. Clark5.0 out of 5 stars\n\n\n\n\n\n\n\n  \n  \n    Perfect pencil case\n  \nReviewed in the United States on August 19, 2024Color: Light GreyVerified Purchase\n\n\n\n\n\n\n\n  \n  \n    I love pencil cases.  I think it is because they remind me of grade school.  I use pencil cases at work and at home to organize pencils, pens, markers, erasers, rulers, etc.  This pencil case is the perfect size to corral all my colored pencils for the Bible studies that I do.  I also use it as something to lean my phone on to get a good angle when I am looking at videos.  Great pencil case.\n  \nRead more\n  \n    \n          \n              \n                  Helpful\n              \n          \n      Sending feedback...Thank you for your feedback.Sorry, we failed to record your vote. Please try again\n        Report",</v>
      </c>
    </row>
    <row r="241" spans="1:16">
      <c r="A241" t="s">
        <v>1338</v>
      </c>
      <c r="E241" t="str">
        <f t="shared" si="295"/>
        <v>&lt;/a&gt;</v>
      </c>
      <c r="J241" t="s">
        <v>112</v>
      </c>
      <c r="N241" t="str">
        <f t="shared" ref="N241" si="296">MID(A241, FIND("https://", A241), FIND("?psc=", A241) - FIND("https://", A241) + LEN("?psc=") - 1)</f>
        <v>https://www.amazon.com/WEMATE-Pencil-Aesthetic-Capacity-Canvas/dp/B0BJPDJ84Y/ref=zg_bs_g_arts-crafts_d_sccl_33/133-8364463-3604600?psc</v>
      </c>
      <c r="O241" t="s">
        <v>1505</v>
      </c>
      <c r="P241" t="str">
        <f>MID(O241, FIND("https://", O241), LEN(O241) - FIND("https://", O241) )</f>
        <v>https://www.amazon.com/WEMATE-Pencil-Aesthetic-Capacity-Canvas/dp/B0BJPDJ84Y?psc=&amp;linkCode=ll1&amp;tag=dividy-20&amp;linkId=4f6969c1b31e19b5e447c9192a64acef&amp;language=en_US&amp;ref_=as_li_ss_tl</v>
      </c>
    </row>
    <row r="242" spans="1:16">
      <c r="A242" t="s">
        <v>136</v>
      </c>
      <c r="O242" t="s">
        <v>162</v>
      </c>
    </row>
    <row r="243" spans="1:16">
      <c r="A243" t="s">
        <v>135</v>
      </c>
      <c r="E243" t="str">
        <f t="shared" ref="E243" si="297">J243&amp;$B$37&amp;B246&amp;K243</f>
        <v>&lt;a href="/Arts_Crafts_and_Sewing1/Redtwo-Bracelet-Making-Jewelry-Polymer"&gt;&lt;div class="product-card"&gt;</v>
      </c>
      <c r="J243" t="s">
        <v>146</v>
      </c>
      <c r="K243" t="s">
        <v>145</v>
      </c>
      <c r="O243" s="7"/>
    </row>
    <row r="244" spans="1:16">
      <c r="A244" t="s">
        <v>1339</v>
      </c>
      <c r="B244" t="str">
        <f t="shared" ref="B244" si="298">MID(A244, FIND("https://", A244), IFERROR(FIND(".jpg", A244), FIND(".png", A244)) - FIND("https://", A244) + 4)</f>
        <v>https://c.media-amazon.com/images/I/81zT3TwsJcL._AC_UL300_SR300,200_.jpg</v>
      </c>
      <c r="E244" t="str">
        <f t="shared" ref="E244" si="299">J244&amp;B244&amp;K244&amp;B245&amp;L244</f>
        <v>&lt;img src="https://c.media-amazon.com/images/I/81zT3TwsJcL._AC_UL300_SR300,200_.jpg" alt="Redtwo 5100 Clay Beads Bracelet Making Kit, Flat Preppy Beads for Friendship Jewelry Making,Polymer Heishi Beads with Charms Gifts for Teen Girls Crafts for Girls Ages 8-12" class="product-image"&gt;</v>
      </c>
      <c r="J244" t="s">
        <v>140</v>
      </c>
      <c r="K244" t="s">
        <v>141</v>
      </c>
      <c r="L244" t="s">
        <v>142</v>
      </c>
      <c r="N244" t="str">
        <f t="shared" ref="N244:N246" si="300">B244</f>
        <v>https://c.media-amazon.com/images/I/81zT3TwsJcL._AC_UL300_SR300,200_.jpg</v>
      </c>
      <c r="O244" t="s">
        <v>341</v>
      </c>
    </row>
    <row r="245" spans="1:16">
      <c r="A245" t="s">
        <v>1340</v>
      </c>
      <c r="B245" t="str">
        <f t="shared" ref="B245" si="301">MID(A245, FIND("""", A245, FIND("name"":", A245)) + 4, LEN(A245) - FIND("""", A245, FIND("name"":", A245)) - 5)</f>
        <v>Redtwo 5100 Clay Beads Bracelet Making Kit, Flat Preppy Beads for Friendship Jewelry Making,Polymer Heishi Beads with Charms Gifts for Teen Girls Crafts for Girls Ages 8-12</v>
      </c>
      <c r="E245" t="str">
        <f t="shared" ref="E245" si="302">J245&amp;B245&amp;K245</f>
        <v>&lt;h3 class="product-title"&gt;Redtwo 5100 Clay Beads Bracelet Making Kit, Flat Preppy Beads for Friendship Jewelry Making,Polymer Heishi Beads with Charms Gifts for Teen Girls Crafts for Girls Ages 8-12&lt;/h3&gt;</v>
      </c>
      <c r="J245" t="s">
        <v>144</v>
      </c>
      <c r="K245" t="s">
        <v>143</v>
      </c>
      <c r="N245" t="str">
        <f t="shared" si="300"/>
        <v>Redtwo 5100 Clay Beads Bracelet Making Kit, Flat Preppy Beads for Friendship Jewelry Making,Polymer Heishi Beads with Charms Gifts for Teen Girls Crafts for Girls Ages 8-12</v>
      </c>
      <c r="O245" t="s">
        <v>1506</v>
      </c>
      <c r="P245" t="str">
        <f>O245</f>
        <v xml:space="preserve">    "productDetails": "About this item                   PERFECT BRACELET MAKING KIT: All you need included,about 4600 pcs flat polymer clay beads and 500 pcs charms kit( contains letter beads, number beads, heart beads, gold beads, spacer beads, clay beads charms, lobster clasp, etc.),1 rolls of stretchy strings, a scissors, 1 plastic tweezers ,This complete, expansive jewelry making kit is filled with endless possibilities to be imaginative, to meet all your needs for bracelet making &amp; jewelry making.     PREMIUM QUALITY-SAFE TO USE:The diameter of clay heishi beads is 6mm with a 2mm hole and the thickness is 1mm.we stand by our materials, the premium polymer clay beads are handmade with soft clay, so they are safe, eco-friendly, waterproof, skin-friendly and can be worn every day without fading quickly. All materials provided are completely safe and kid-friendly for ages 6+.     TO GOT THE GIRLS BUSY: Parents can accompany your children to design various diy jewelry, such as bracelets, necklaces, earrings, anklets, keychains, diy crafts, etc..You can make it super cute! It is great for kids and they will learn new things,more to create fun, beautiful pieces, Children will spend hours creating,So much better use of children time than starting at phone.     PERFECT GIFT CHOICE: Why not consider giving this fun bracelets making kit as a gift? This clay bead kit is popular gifts for kids or adult who like to express imagination.A meaningful and cheerful gift choice for birthdays, valentine's day, mother's day, Christmas, thanksgiving day, etc.You can also make unique bracelet and necklace give these friendship bracelets gifts to friends separately. Who doesn’t love a fun bracelet?     QUALITY PROMISE: Customer complete satisfaction is very important to us. If you find any problem with our beads, please feel free to contact us. We promise to give you a satisfactory solution within 24 hours. Thank you for supporting our brand REDTWO.       \n                            ›  See more product details",</v>
      </c>
    </row>
    <row r="246" spans="1:16">
      <c r="A246" t="s">
        <v>1341</v>
      </c>
      <c r="B246" t="str">
        <f t="shared" ref="B246" si="303">MID(A246, FIND("amazon.com/", A246) + LEN("amazon.com/"), LEN(A246) - FIND("amazon.com/", A246) - LEN("amazon.com/")-1)</f>
        <v>Redtwo-Bracelet-Making-Jewelry-Polymer</v>
      </c>
      <c r="E246" t="str">
        <f t="shared" ref="E246:E247" si="304">J246</f>
        <v>&lt;/div&gt;</v>
      </c>
      <c r="J246" t="s">
        <v>111</v>
      </c>
      <c r="N246" t="str">
        <f t="shared" si="300"/>
        <v>Redtwo-Bracelet-Making-Jewelry-Polymer</v>
      </c>
      <c r="O246" t="s">
        <v>1507</v>
      </c>
      <c r="P246" t="str">
        <f>O246</f>
        <v xml:space="preserve">    "customerReviews": "&lt;img src=\"https://c.media-amazon.com/images/S/amazon-avatars-global/default.png\"/&gt;Lee C.5.0 out of 5 stars\n\n\n\n\n\n\n\n  \n  \n    Tons of fun!!\n  \nReviewed in the United States on May 15, 2024Color: 18 ColorsVerified Purchase\n\n\n\n\n\n\n\n  \n  \n    As a parent, I'm always on the lookout for creative and engaging activities to keep my child entertained, and the Redtwo 5100 Clay Beads Bracelet Making Kit is a definite winner. This kit is packed with everything needed to create beautiful and personalized bracelets, making it perfect for young crafters ages 8-12. The clay beads are vibrant and fun to work with, and the flat preppy style adds a trendy touch to the finished bracelets. I love that the kit includes a variety of charms, allowing my child to customize each bracelet to their liking. The beads are high-quality and easy to string, making it easy for kids to create professional-looking jewelry pieces. Plus, the kit comes with clear instructions that are easy to follow, ensuring that even beginners can quickly get the hang of bracelet making. Whether your child is crafting solo or hosting a jewelry-making party with friends, this kit is sure to provide hours of creative fun. I highly recommend the Redtwo 5100 Clay Beads Bracelet Making Kit to parents looking for a fun and engaging craft activity for their child.\n  \nRead more\n  6 people found this helpful\n    \n          \n              \n                  Helpful\n              \n          \n      Sending feedback...Thank you for your feedback.Sorry, we failed to record your vote. Please try again\n        Report\n  &lt;img src=\"https://c.media-amazon.com/images/S/amazon-avatars-global/default.png\"/&gt;Lauren5.0 out of 5 stars\n\n\n\n\n\n\n\n  \n  \n    More than expected\n  \nReviewed in the United States on July 17, 2024Color: 18 ColorsVerified Purchase\n\n\n\n\n\n\n\n  \n  \n    This clay bead kit was perfect. It included everything it was supposed to have, and even a few extras (I’ll break down the count for you below). I’m actually surprise at how much they were able to fit in this thin case. The only negative I have is that I wish the case had more sectioned areas on the bottom side, instead of two large compartments. But I can work around that. And the tweezers are just plastic, but they are more sturdy than others I’ve seen. I don’t use tweezers while making things with the beads so that doesn’t bother me. I really love that you have everything you need all in the same case, including the string and scissors.The letter beads were even better quality that in other kits I have purchased, and the clay beads are more consistent in thickness.I didn’t count the clay beads or letter beads. But based on the volume of the letter beads compared to others I did count, I’m confident that the amount they claim is included is true or even under what you actually get (meaning that you get more than expected). And since all of the other beads exceeded how many they said would be there, I’m really happy with this set. I’ve gotten some in the past that did not have what it said it would include.Individual Bead counts:Clay Fruit charms - 21 (18 expected)Cube spacers - 26 (25 expected)Star spacers - 28 (25 expected)Circle spacers - 26 (25 expected)Lobster clasps - 19 (17 expected)Jump rings - 48 (45 expected)Clamshell beads - 44 (40 expected)Heart beads - 55 (45 expected)Number beads - 55 (45 expected)Shells - 6 (6 expected)Starfish charms - 11 (8 expected)Various charms - 8 (8 expected, designs as shown in listing image)This kit definitely exceeded my expectations and I’m very happy with it.\n  \nRead more\n\n\n\n\n\n\n\n\n\n\n\n \n  \t\t \n\n\n\n\n    \n        \n        \n            \n        \n            \n        \n        \n            \n            \n        \n        \n            \n            \n        \n    \n    \n        \n\n            \n                &lt;img src=\"https://c.media-amazon.com/images/S/amazon-avatars-global/default.png\"/&gt;Lauren\n            \n\n            5.0 out of 5 stars\n            \n                More than expected\n            \n            \n            \n                \n                    \n                        \n                        \n                            \n                                \n                                \n                                    Reviewed in the United States on July 17, 2024\n                                \n                            \n                        \n                    \n                \n            \n        \n        \n            This clay bead kit was perfect. It included everything it was supposed to have, and even a few extras (I’ll break down the count for you below). I’m actually surprise at how much they were able to fit in this thin case. The only negative I have is that I wish the case had more sectioned areas on the bottom side, instead of two large compartments. But I can work around that. And the tweezers are just plastic, but they are more sturdy than others I’ve seen. I don’t use tweezers while making things with the beads so that doesn’t bother me. I really love that you have everything you need all in the same case, including the string and scissors.The letter beads were even better quality that in other kits I have purchased, and the clay beads are more consistent in thickness.I didn’t count the clay beads or letter beads. But based on the volume of the letter beads compared to others I did count, I’m confident that the amount they claim is included is true or even under what you actually get (meaning that you get more than expected). And since all of the other beads exceeded how many they said would be there, I’m really happy with this set. I’ve gotten some in the past that did not have what it said it would include.Individual Bead counts:Clay Fruit charms - 21 (18 expected)Cube spacers - 26 (25 expected)Star spacers - 28 (25 expected)Circle spacers - 26 (25 expected)Lobster clasps - 19 (17 expected)Jump rings - 48 (45 expected)Clamshell beads - 44 (40 expected)Heart beads - 55 (45 expected)Number beads - 55 (45 expected)Shells - 6 (6 expected)Starfish charms - 11 (8 expected)Various charms - 8 (8 expected, designs as shown in listing image)This kit definitely exceeded my expectations and I’m very happy with it.\n        \n        \n            \n                Images in this review\n            \n            \n                \n                    \n                        \n                    \n                        \n                    \n                        \n                    \n                \n            \n        \n    \n        \n    \n\n\n\n\n\n   function toggleSeeAllView() {\n       P.when('A', 'cr-image-popover-controller').execute(function(A, imagePopoverController) {\n          imagePopoverController.toggleSeeAllView(true);\n       });\n   }\n\n\n       &lt;img alt=\"Customer image\" src=\"https://c.media-amazon.com/images/I/71EI0LVEICL._SY88.jpg\" height=\"88\" width=\"100%\"/&gt;&lt;img alt=\"Customer image\" src=\"https://c.media-amazon.com/images/I/71Hi7IfSfTL._SY88.jpg\" height=\"88\" width=\"100%\"/&gt;&lt;img alt=\"Customer image\" src=\"https://c.media-amazon.com/images/I/719IB2YzCPL._SY88.jpg\" height=\"88\" width=\"100%\"/&gt;\n\n        P.when('A', 'cr-image-popover-controller').execute(function(A, imagePopoverController) {\n          A.on(\"a:popover:beforeShow:R1VQOJBL2O1XQV_gallerySection_main\", function(data) {\n            imagePopoverController.initImagePopover(\"R1VQOJBL2O1XQV\", \"[https://c.media-amazon.com/images/I/71EI0LVEICL.jpg, https://c.media-amazon.com/images/I/71Hi7IfSfTL.jpg, https://c.media-amazon.com/images/I/719IB2YzCPL.jpg]\", data);\n          });\n        });\n    \n\n  3 people found this helpful\n    \n          \n              \n                  Helpful\n              \n          \n      Sending feedback...Thank you for your feedback.Sorry, we failed to record your vote. Please try again\n        Report\n  &lt;img src=\"https://c.media-amazon.com/images/S/amazon-avatars-global/default.png\"/&gt;karen hoagland5.0 out of 5 stars\n\n\n\n\n\n\n\n  \n  \n    Makes a wonderful gift\n  \nReviewed in the United States on July 8, 2024Color: 18 ColorsVerified Purchase\n\n\n\n\n\n\n\n  \n  \n    I gave it to my granddaughter for a birthday gift. She loves it. There’s a ton of pieces and extra cute things like shells to make jewelry with, well worth the money!\n  \nRead more\n  One person found this helpful\n    \n          \n              \n                  Helpful\n              \n          \n      Sending feedback...Thank you for your feedback.Sorry, we failed to record your vote. Please try again\n        Report\n  &lt;img src=\"https://c.media-amazon.com/images/S/amazon-avatars-global/default.png\"/&gt;Matthew Hart4.0 out of 5 stars\n\n\n\n\n\n\n\n  \n  \n    Great set!\n  \nReviewed in the United States on July 4, 2024Color: 18 ColorsVerified Purchase\n\n\n\n\n\n\n\n  \n  \n    Such a great value for the price! Lots of colors and fun to use. I do wish more care had been taken with the alphabet beads to make sure there was a good variety in the pack. Disproportionate amount of K’s, V’s, M’s, and Q’s; not enough vowels or more commonly used letters like R, N, L, H, etc. But for the price I can easily supplement with bulk bags from a craft store.\n  \nRead more\n  4 people found this helpful\n    \n          \n              \n                  Helpful\n              \n          \n      Sending feedback...Thank you for your feedback.Sorry, we failed to record your vote. Please try again\n        Report\n  &lt;img src=\"https://c.media-amazon.com/images/S/amazon-avatars-global/default.png\"/&gt;Jen5.0 out of 5 stars\n\n\n\n\n\n\n\n  \n  \n    Good kit\n  \nReviewed in the United States on August 7, 2024Color: 18 ColorsVerified Purchase\n\n\n\n\n\n\n\n  \n  \n    Plenty of beads to get my daughter started on bracelet making. Great colors and assortment.\n  \nRead more\n  \n    \n          \n              \n                  Helpful\n              \n          \n      Sending feedback...Thank you for your feedback.Sorry, we failed to record your vote. Please try again\n        Report\n  &lt;img src=\"https://c.media-amazon.com/images/S/amazon-avatars-global/default.png\"/&gt;Riss5.0 out of 5 stars\n\n\n\n\n\n\n\n  \n  \n    Lots of beads and accessories\n  \nReviewed in the United States on August 2, 2024Color: 18 ColorsVerified Purchase\n\n\n\n\n\n\n\n  \n  \n    This is a great bracelet kit for the money. I was so impressed by it that we gifted it to a friend of my daughter’s for her birthday. The elastic is decent quality and the beads are soft instead of being hard plastic or shells. It makes them more comfortable to wear, in my opinion.\n  \nRead more\n  One person found this helpful\n    \n          \n              \n                  Helpful\n              \n          \n      Sending feedback...Thank you for your feedback.Sorry, we failed to record your vote. Please try again\n        Report\n  &lt;img src=\"https://c.media-amazon.com/images/S/amazon-avatars-global/8becdd44-9035-4b2b-b590-2162ee0b567f._CR186%2C0%2C748%2C748_SX460_.jpg\"/&gt;Amy Moon5.0 out of 5 stars\n\n\n\n\n\n\n\n  \n  \n    7 year olds birthday gift\n  \nReviewed in the United States on August 26, 2024Color: 18 ColorsVerified Purchase\n\n\n\n\n\n\n\n  \n  \n    I got this for my friend’s 7 year old girl. She was super excited. It comes with so many pieces/ beads. Cute colors. It looks like good quality. They come in a compact case. She will be able to make many different types of jewelry, keychains, etc.\n  \nRead more\n  \n    \n          \n              \n                  Helpful\n              \n          \n      Sending feedback...Thank you for your feedback.Sorry, we failed to record your vote. Please try again\n        Report\n  &lt;img src=\"https://c.media-amazon.com/images/S/amazon-avatars-global/default.png\"/&gt;Astaysha Hewitt5.0 out of 5 stars\n\n\n\n\n\n\n\n  \n  \n    Super fun!\n  \nReviewed in the United States on July 30, 2024Color: 18 ColorsVerified Purchase\n\n\n\n\n\n\n\n  \n  \n    This is was a great clay bead kit! Lots of color options and kept the kids and adults busy for hours! I would say that I wound up using different string simply because the string included in the kit was difficult to tie.\n  \nRead more\n  One person found this helpful\n    \n          \n              \n                  Helpful\n              \n          \n      Sending feedback...Thank you for your feedback.Sorry, we failed to record your vote. Please try again\n        Report",</v>
      </c>
    </row>
    <row r="247" spans="1:16">
      <c r="A247" t="s">
        <v>1342</v>
      </c>
      <c r="E247" t="str">
        <f t="shared" si="304"/>
        <v>&lt;/a&gt;</v>
      </c>
      <c r="J247" t="s">
        <v>112</v>
      </c>
      <c r="N247" t="str">
        <f t="shared" ref="N247" si="305">MID(A247, FIND("https://", A247), FIND("?psc=", A247) - FIND("https://", A247) + LEN("?psc=") - 1)</f>
        <v>https://www.amazon.com/Redtwo-Bracelet-Making-Jewelry-Polymer/dp/B09X9DPDBQ/ref=zg_bs_g_arts-crafts_d_sccl_34/133-8364463-3604600?psc</v>
      </c>
      <c r="O247" t="s">
        <v>1508</v>
      </c>
      <c r="P247" t="str">
        <f>MID(O247, FIND("https://", O247), LEN(O247) - FIND("https://", O247) )</f>
        <v>https://www.amazon.com/Redtwo-Bracelet-Making-Jewelry-Polymer/dp/B09X9DPDBQ?psc=&amp;linkCode=ll1&amp;tag=dividy-20&amp;linkId=cfc0435a32383e7793c461851e04e819&amp;language=en_US&amp;ref_=as_li_ss_tl</v>
      </c>
    </row>
    <row r="248" spans="1:16">
      <c r="A248" t="s">
        <v>136</v>
      </c>
      <c r="O248" t="s">
        <v>162</v>
      </c>
    </row>
    <row r="249" spans="1:16">
      <c r="A249" t="s">
        <v>135</v>
      </c>
      <c r="E249" t="str">
        <f t="shared" ref="E249" si="306">J249&amp;$B$37&amp;B252&amp;K249</f>
        <v>&lt;a href="/Arts_Crafts_and_Sewing1/Fairfield-Original-Polyester-Decorations-Machine-Washable"&gt;&lt;div class="product-card"&gt;</v>
      </c>
      <c r="J249" t="s">
        <v>146</v>
      </c>
      <c r="K249" t="s">
        <v>145</v>
      </c>
      <c r="O249" s="7"/>
    </row>
    <row r="250" spans="1:16">
      <c r="A250" t="s">
        <v>1343</v>
      </c>
      <c r="B250" t="str">
        <f t="shared" ref="B250" si="307">MID(A250, FIND("https://", A250), IFERROR(FIND(".jpg", A250), FIND(".png", A250)) - FIND("https://", A250) + 4)</f>
        <v>https://c.media-amazon.com/images/I/71haruh5yEL._AC_UL300_SR300,200_.jpg</v>
      </c>
      <c r="E250" t="str">
        <f t="shared" ref="E250" si="308">J250&amp;B250&amp;K250&amp;B251&amp;L250</f>
        <v>&lt;img src="https://c.media-amazon.com/images/I/71haruh5yEL._AC_UL300_SR300,200_.jpg" alt="Fairfield The Original Poly-Fil, Premium Polyester Fiber Fill, Soft Pillow Stuffing, Stuffing for Stuffed Animals, Toys, Cloud Decorations, and More, Machine-Washable Poly-Fil Fiber Fill, 5 lbs. Box" class="product-image"&gt;</v>
      </c>
      <c r="J250" t="s">
        <v>140</v>
      </c>
      <c r="K250" t="s">
        <v>141</v>
      </c>
      <c r="L250" t="s">
        <v>142</v>
      </c>
      <c r="N250" t="str">
        <f t="shared" ref="N250:N252" si="309">B250</f>
        <v>https://c.media-amazon.com/images/I/71haruh5yEL._AC_UL300_SR300,200_.jpg</v>
      </c>
      <c r="O250" t="s">
        <v>341</v>
      </c>
    </row>
    <row r="251" spans="1:16">
      <c r="A251" t="s">
        <v>1344</v>
      </c>
      <c r="B251" t="str">
        <f t="shared" ref="B251" si="310">MID(A251, FIND("""", A251, FIND("name"":", A251)) + 4, LEN(A251) - FIND("""", A251, FIND("name"":", A251)) - 5)</f>
        <v>Fairfield The Original Poly-Fil, Premium Polyester Fiber Fill, Soft Pillow Stuffing, Stuffing for Stuffed Animals, Toys, Cloud Decorations, and More, Machine-Washable Poly-Fil Fiber Fill, 5 lbs. Box</v>
      </c>
      <c r="E251" t="str">
        <f t="shared" ref="E251" si="311">J251&amp;B251&amp;K251</f>
        <v>&lt;h3 class="product-title"&gt;Fairfield The Original Poly-Fil, Premium Polyester Fiber Fill, Soft Pillow Stuffing, Stuffing for Stuffed Animals, Toys, Cloud Decorations, and More, Machine-Washable Poly-Fil Fiber Fill, 5 lbs. Box&lt;/h3&gt;</v>
      </c>
      <c r="J251" t="s">
        <v>144</v>
      </c>
      <c r="K251" t="s">
        <v>143</v>
      </c>
      <c r="N251" t="str">
        <f t="shared" si="309"/>
        <v>Fairfield The Original Poly-Fil, Premium Polyester Fiber Fill, Soft Pillow Stuffing, Stuffing for Stuffed Animals, Toys, Cloud Decorations, and More, Machine-Washable Poly-Fil Fiber Fill, 5 lbs. Box</v>
      </c>
      <c r="O251" t="s">
        <v>1509</v>
      </c>
      <c r="P251" t="str">
        <f>O251</f>
        <v xml:space="preserve">    "productDetails": "100% Polyester     Made in US     Premium Polyester Fiber Fill: Experience softness like never before with Fairfield’s Original Poly-Fil. Our special blend of 100% polyester fibers has superior resiliency and a smooth consistency, ensuring that the fibers do not bunch.     Pillow Stuffing: This premium-quality Poly-fil fiberfill stuffing is ideal for giving your pillows the perfect fluff. Now, enjoy a comfortable rest every time you lay your head on your soft, polyester-filled pillow.     Stuffing for Stuffed Animals: Our Poly-fil fiberfill is also great for giving that squishy, comfortable feeling to hand-made dolls, toys, and animals. They are also perfect for putting up some cloud decor to enhance a space and giving it a fun look.     Safe to Use: The Original Poly-Fil from Fairfield is hypoallergenic and contains no chemicals or flame retardants, making it safe for the use of children in their creative ventures. The polyester fiberfill is made in the USA from recycled materials.     Machine-washable Poly-Fil: Machine wash on gentle with warm water. Air dry or tumble dry on the air or low heat setting. Fiber may shift during laundering; gently massage the project with your fingertips to move the fiber stuffing back into place.       \n                            ›  See more product details",</v>
      </c>
    </row>
    <row r="252" spans="1:16">
      <c r="A252" t="s">
        <v>1345</v>
      </c>
      <c r="B252" t="str">
        <f t="shared" ref="B252" si="312">MID(A252, FIND("amazon.com/", A252) + LEN("amazon.com/"), LEN(A252) - FIND("amazon.com/", A252) - LEN("amazon.com/")-1)</f>
        <v>Fairfield-Original-Polyester-Decorations-Machine-Washable</v>
      </c>
      <c r="E252" t="str">
        <f t="shared" ref="E252:E253" si="313">J252</f>
        <v>&lt;/div&gt;</v>
      </c>
      <c r="J252" t="s">
        <v>111</v>
      </c>
      <c r="N252" t="str">
        <f t="shared" si="309"/>
        <v>Fairfield-Original-Polyester-Decorations-Machine-Washable</v>
      </c>
      <c r="O252" t="s">
        <v>1510</v>
      </c>
      <c r="P252" t="str">
        <f>O252</f>
        <v xml:space="preserve">    "customerReviews": "&lt;img src=\"https://c.media-amazon.com/images/S/amazon-avatars-global/default.png\"/&gt;Luke5.0 out of 5 stars\n\n\n\n\n\n\n\n  \n  \n    Gave the wife access to the Amazon account.  Holy Guacamole\n  \nReviewed in the United States on July 26, 2024Size: 6.5 lbVerified Purchase\n\n\n\n\n\n\n\n  \n  \n    Stuff like this never stops coming to the front door.  Arrived in good condition.  Works as intended.  Great value.\n  \nRead more\n  12 people found this helpful\n    \n          \n              \n                  Helpful\n              \n          \n      Sending feedback...Thank you for your feedback.Sorry, we failed to record your vote. Please try again\n        Report\n  &lt;img src=\"https://c.media-amazon.com/images/S/amazon-avatars-global/default.png\"/&gt;Vicktoria Lucena5.0 out of 5 stars\n\n\n\n\n\n\n\n  \n  \n    Versatile and High-Quality Polyester Fiber Fill\n  \nReviewed in the United States on September 3, 2024Size: 32 ozVerified Purchase\n\n\n\n\n\n\n\n  \n  \n    The Fairfield Original Poly-Fil is a fantastic choice for all your stuffing needs. Whether you’re working on pillows, stuffed animals, toys, or decorative projects, this premium polyester fiber fill delivers the softness and support needed to achieve great results.The 32-ounce bag provides plenty of filling, making it easy to complete multiple projects with just one purchase. The fiber fill is fluffy and consistent, with no clumping or uneven texture, which ensures that your creations come out smooth and evenly stuffed.One of the best features of this Poly-Fil is its versatility. It’s perfect for a wide range of crafts and projects, from creating plush toys to adding extra padding to cushions or pillows. It’s also machine-washable, which is a huge plus, especially for items that might need frequent cleaning, like stuffed animals or pillows.The fiber fill is easy to work with and molds well to different shapes, making it ideal for both large and small projects. It’s also lightweight, yet provides excellent volume and resilience, so your projects stay looking full and plush over time.Overall, Fairfield’s Original Poly-Fil is a high-quality, reliable option for anyone in need of soft, durable stuffing for a variety of crafting and sewing projects.\n  \nRead more\n  \n    \n          \n              \n                  Helpful\n              \n          \n      Sending feedback...Thank you for your feedback.Sorry, we failed to record your vote. Please try again\n        Report\n  &lt;img src=\"https://c.media-amazon.com/images/S/amazon-avatars-global/6fbfdc63-895e-418b-ba77-5bd423339e52._CR0%2C0%2C374%2C374_UX460_.jpg\"/&gt;Sarah I.5.0 out of 5 stars\n\n\n\n\n\n\n\n  \n  \n    Great Value for Amount\n  \nReviewed in the United States on July 17, 2024Size: 6.5 lbVerified Purchase\n\n\n\n\n\n\n\n  \n  \n    This box of Poly-Fill was the perfect size for what I used it for. I used this for a “Moon and Stars” themed baby shower, to create a cloud appearance as part of the centerpieces. It worked perfectly, and everyone loved the centerpieces!\n  \nRead more\n\n\n\n\n\n\n\n\n\n\n\n \n  \t\t \n\n\n\n\n    \n        \n        \n            \n        \n            \n        \n        \n            \n            \n        \n        \n            \n            \n        \n    \n    \n        \n\n            \n                &lt;img src=\"https://c.media-amazon.com/images/S/amazon-avatars-global/6fbfdc63-895e-418b-ba77-5bd423339e52._CR0%2C0%2C374%2C374_UX460_.jpg\"/&gt;Sarah I.\n            \n\n            5.0 out of 5 stars\n            \n                Great Value for Amount\n            \n            \n            \n                \n                    \n                        \n                        \n                            \n                                \n                                \n                                    Reviewed in the United States on July 17, 2024\n                                \n                            \n                        \n                    \n                \n            \n        \n        \n            This box of Poly-Fill was the perfect size for what I used it for. I used this for a “Moon and Stars” themed baby shower, to create a cloud appearance as part of the centerpieces. It worked perfectly, and everyone loved the centerpieces!\n        \n        \n            \n                Images in this review\n            \n            \n                \n                    \n                        \n                    \n                \n            \n        \n    \n        \n    \n\n\n\n\n\n   function toggleSeeAllView() {\n       P.when('A', 'cr-image-popover-controller').execute(function(A, imagePopoverController) {\n          imagePopoverController.toggleSeeAllView(true);\n       });\n   }\n\n\n       &lt;img alt=\"Customer image\" src=\"https://c.media-amazon.com/images/I/81OjA2K6uIL._SY88.jpg\" height=\"88\" width=\"100%\"/&gt;\n\n        P.when('A', 'cr-image-popover-controller').execute(function(A, imagePopoverController) {\n          A.on(\"a:popover:beforeShow:RWST1NWB6DQAC_gallerySection_main\", function(data) {\n            imagePopoverController.initImagePopover(\"RWST1NWB6DQAC\", \"[https://c.media-amazon.com/images/I/81OjA2K6uIL.jpg]\", data);\n          });\n        });\n    \n\n  2 people found this helpful\n    \n          \n              \n                  Helpful\n              \n          \n      Sending feedback...Thank you for your feedback.Sorry, we failed to record your vote. Please try again\n        Report\n  &lt;img src=\"https://c.media-amazon.com/images/S/amazon-avatars-global/default.png\"/&gt;Rachel5.0 out of 5 stars\n\n\n\n\n\n\n\n  \n  \n    reliable stuffing\n  \nReviewed in the United States on September 4, 2024Size: 5 lbVerified Purchase\n\n\n\n\n\n\n\n  \n  \n    This brand always seems to be the best value and its available everywhere! I've used it for dolls, stuffed animals, crochet projects, pillows, and random other things. I dislike the mess of tiny shreds of fibers that fall out when I grab clumps of stuffing out of the bag, but its a minor thing for me, I just brush it off of myself and my project. This stuffing is forgivable enough that I can stuff and re-stuff something if I'm unhappy with how I did the first time; it will be slightly clumped up but still very plush.\n  \nRead more\n  \n    \n          \n              \n                  Helpful\n              \n          \n      Sending feedback...Thank you for your feedback.Sorry, we failed to record your vote. Please try again\n        Report\n  &lt;img src=\"https://c.media-amazon.com/images/S/amazon-avatars-global/default.png\"/&gt;beas335.0 out of 5 stars\n\n\n\n\n\n\n\n  \n  \n    Love It\n  \nReviewed in the United States on August 22, 2024Size: 32 ozVerified Purchase\n\n\n\n\n\n\n\n  \n  \n    I purchased this polyfil for filling for several memory bears and I love it.  I have used several different brands, and I love that this brand isn't messy.  I have used some fill that just makes a mess.  This isn't that.  I am going purchase more of this brand.  Again, it works perfect for filling my little bears and is easy to work with.\n  \nRead more\n  \n    \n          \n              \n                  Helpful\n              \n          \n      Sending feedback...Thank you for your feedback.Sorry, we failed to record your vote. Please try again\n        Report\n  &lt;img src=\"https://c.media-amazon.com/images/S/amazon-avatars-global/default.png\"/&gt;Brooke Gray4.0 out of 5 stars\n\n\n\n\n\n\n\n  \n  \n    Great product, and great price.\n  \nReviewed in the United States on August 23, 2024Size: 32 ozVerified Purchase\n\n\n\n\n\n\n\n  \n  \n    Loved the price and the product.  Use this for stuffing for pillows I make.  Would recommend.\n  \nRead more\n  \n    \n          \n              \n                  Helpful\n              \n          \n      Sending feedback...Thank you for your feedback.Sorry, we failed to record your vote. Please try again\n        Report\n  &lt;img src=\"https://c.media-amazon.com/images/S/amazon-avatars-global/b1b214c5-2810-4c56-9450-184f486b3a84._CR0%2C28%2C276%2C276_UX460_.jpg\"/&gt;Art-of-Zen Digital5.0 out of 5 stars\n\n\n\n\n\n\n\n  \n  \n    Poly-Fil Is Literally Heaven In A 20lb Box\n  \nReviewed in the United States on January 27, 2023Size: 20 lbVerified Purchase\n\n\n\n\n\n\n\n  \n  \n    Let me preface this by saying that this was life changing for me, largely due to chronic pain from an accident, which also led to uneven furniture wear. When a drunk driver hit me while I was crossing the street, then left me for dead roughly 5 years ago, several metal plates were put into the right side of my face. Everything changed drastically after that, and one of those things was a new tendency to lean, or slouch in the opposite direction of where the plates are. The other issue is that one of those many plates is around my right eye, so even the softest pillow can feel as though it’s pushing the plate in. What wound up happening to all of my pillows and furniture was uneven wear. My furniture still looked brand new, but the couch cushions and throw pillows all looked somewhat deflated on one side, and it became difficult to sit on my couch due to the uneven wear. It seemed like the only sensible thing was to buy a new couch, new throw pillows and even a new mattress.Looking online for other solutions to this problem resulted in discovering Poly-Fil. It made the most sense to get a 20 pound box so that it would be there whenever it was needed. After taking a chance and ordering it, my girlfriend and I began taking the zippered couch cushion covers off and filling in the bottom area where the uneven areas were. Then my girlfriend made small incisions into the throw pillows and stuffed those with Poly-Fil as well. To say that this was a game changer would be a huge understatement. Once we sat on the couch, it felt brand new again, and my nerve pain wasn’t increased due to lack of soft plush pillow and couch seat support. At that point, the pillows that would normally be replaced every 6 months were filled with Poly-Fil as well. It was so amazing that anything we could find that could handle extra Poly-Fil was also stuffed. Poly-Fil is literally heaven in a 20 pound box. It’s strong, yet soft, and the pillows that would normally be thrown out for new ones every 6 months haven’t needed to be changed in well over a year and a half. Just the feeling of having soft, cushy support back, and realizing that even with my new tendency to lean to the opposite side of my accident plates could be addressed for roughly the price of a large popcorn and 2 movie tickets at a BTX theater is absolutely incredible. This is worth every single penny because now my couch and every pillow in my apartment feels and looks absolutely brand new again. My concerns of having to buy a new couch aren’t even a passing thought anymore. While the pillows still feel new, every once and a while I add more Poly-Fil to one side of each couch cushion to maintain its shape and comfort. Poly-fil is definitely a five star, game changing product me, and its saved me from having to buy a new couch, as well as an all new pillow set every few months. It’ll never get rid of my chronic pain, but, when sleep is possible, for the few precious, sometime random hours when rest is possible, that time feels absolutely heavenly.\n  \nRead more\n\n\n\n\n\n\n\n\n\n\n\n \n  \t\t \n\n\n\n\n    \n        \n        \n            \n        \n            \n        \n        \n            \n            \n        \n        \n            \n            \n        \n    \n    \n        \n\n            \n                &lt;img src=\"https://c.media-amazon.com/images/S/amazon-avatars-global/b1b214c5-2810-4c56-9450-184f486b3a84._CR0%2C28%2C276%2C276_UX460_.jpg\"/&gt;Art-of-Zen Digital\n            \n\n            5.0 out of 5 stars\n            \n                Poly-Fil Is Literally Heaven In A 20lb Box\n            \n            \n            \n                \n                    \n                        \n                        \n                            \n                                \n                                \n                                    Reviewed in the United States on January 27, 2023\n                                \n                            \n                        \n                    \n                \n            \n        \n        \n            Let me preface this by saying that this was life changing for me, largely due to chronic pain from an accident, which also led to uneven furniture wear. When a drunk driver hit me while I was crossing the street, then left me for dead roughly 5 years ago, several metal plates were put into the right side of my face. Everything changed drastically after that, and one of those things was a new tendency to lean, or slouch in the opposite direction of where the plates are. The other issue is that one of those many plates is around my right eye, so even the softest pillow can feel as though it’s pushing the plate in. What wound up happening to all of my pillows and furniture was uneven wear. My furniture still looked brand new, but the couch cushions and throw pillows all looked somewhat deflated on one side, and it became difficult to sit on my couch due to the uneven wear. It seemed like the only sensible thing was to buy a new couch, new throw pillows and even a new mattress.Looking online for other solutions to this problem resulted in discovering Poly-Fil. It made the most sense to get a 20 pound box so that it would be there whenever it was needed. After taking a chance and ordering it, my girlfriend and I began taking the zippered couch cushion covers off and filling in the bottom area where the uneven areas were. Then my girlfriend made small incisions into the throw pillows and stuffed those with Poly-Fil as well. To say that this was a game changer would be a huge understatement. Once we sat on the couch, it felt brand new again, and my nerve pain wasn’t increased due to lack of soft plush pillow and couch seat support. At that point, the pillows that would normally be replaced every 6 months were filled with Poly-Fil as well. It was so amazing that anything we could find that could handle extra Poly-Fil was also stuffed. Poly-Fil is literally heaven in a 20 pound box. It’s strong, yet soft, and the pillows that would normally be thrown out for new ones every 6 months haven’t needed to be changed in well over a year and a half. Just the feeling of having soft, cushy support back, and realizing that even with my new tendency to lean to the opposite side of my accident plates could be addressed for roughly the price of a large popcorn and 2 movie tickets at a BTX theater is absolutely incredible. This is worth every single penny because now my couch and every pillow in my apartment feels and looks absolutely brand new again. My concerns of having to buy a new couch aren’t even a passing thought anymore. While the pillows still feel new, every once and a while I add more Poly-Fil to one side of each couch cushion to maintain its shape and comfort. Poly-fil is definitely a five star, game changing product me, and its saved me from having to buy a new couch, as well as an all new pillow set every few months. It’ll never get rid of my chronic pain, but, when sleep is possible, for the few precious, sometime random hours when rest is possible, that time feels absolutely heavenly.\n        \n        \n            \n                Images in this review\n            \n            \n                \n                    \n                        \n                    \n                        \n                    \n                        \n                    \n                \n            \n        \n    \n        \n    \n\n\n\n\n\n   function toggleSeeAllView() {\n       P.when('A', 'cr-image-popover-controller').execute(function(A, imagePopoverController) {\n          imagePopoverController.toggleSeeAllView(true);\n       });\n   }\n\n\n       &lt;img alt=\"Customer image\" src=\"https://c.media-amazon.com/images/I/815XShJK0QL._SY88.jpg\" height=\"88\" width=\"100%\"/&gt;&lt;img alt=\"Customer image\" src=\"https://c.media-amazon.com/images/I/61GMiWgQxGL._SY88.jpg\" height=\"88\" width=\"100%\"/&gt;&lt;img alt=\"Customer image\" src=\"https://c.media-amazon.com/images/I/710jINEr1OL._SY88.jpg\" height=\"88\" width=\"100%\"/&gt;\n\n        P.when('A', 'cr-image-popover-controller').execute(function(A, imagePopoverController) {\n          A.on(\"a:popover:beforeShow:R1Q6OA4QM4ODAU_gallerySection_main\", function(data) {\n            imagePopoverController.initImagePopover(\"R1Q6OA4QM4ODAU\", \"[https://c.media-amazon.com/images/I/815XShJK0QL.jpg, https://c.media-amazon.com/images/I/61GMiWgQxGL.jpg, https://c.media-amazon.com/images/I/710jINEr1OL.jpg]\", data);\n          });\n        });\n    \n\n  49 people found this helpful\n    \n          \n              \n                  Helpful\n              \n          \n      Sending feedback...Thank you for your feedback.Sorry, we failed to record your vote. Please try again\n        Report\n  &lt;img src=\"https://c.media-amazon.com/images/S/amazon-avatars-global/default.png\"/&gt;Bonnie Roettger5.0 out of 5 stars\n\n\n\n\n\n\n\n  \n  \n    Fluffy and a good value\n  \nReviewed in the United States on August 7, 2024Size: 20 lbVerified Purchase\n\n\n\n\n\n\n\n  \n  \n    First time I used this brand for my bears and it was easy to work with filled well.  I will buy again\n  \nRead more\n  \n    \n          \n              \n                  Helpful\n              \n          \n      Sending feedback...Thank you for your feedback.Sorry, we failed to record your vote. Please try again\n        Report",</v>
      </c>
    </row>
    <row r="253" spans="1:16">
      <c r="A253" t="s">
        <v>1346</v>
      </c>
      <c r="E253" t="str">
        <f t="shared" si="313"/>
        <v>&lt;/a&gt;</v>
      </c>
      <c r="J253" t="s">
        <v>112</v>
      </c>
      <c r="N253" t="str">
        <f t="shared" ref="N253" si="314">MID(A253, FIND("https://", A253), FIND("?psc=", A253) - FIND("https://", A253) + LEN("?psc=") - 1)</f>
        <v>https://www.amazon.com/Fairfield-Original-Polyester-Decorations-Machine-Washable/dp/B002OUP6JE/ref=zg_bs_g_arts-crafts_d_sccl_35/133-8364463-3604600?psc</v>
      </c>
      <c r="O253" t="s">
        <v>1511</v>
      </c>
      <c r="P253" t="str">
        <f>MID(O253, FIND("https://", O253), LEN(O253) - FIND("https://", O253) )</f>
        <v>https://www.amazon.com/Fairfield-Original-Polyester-Decorations-Machine-Washable/dp/B002OUP6JE?th=1&amp;linkCode=ll1&amp;tag=dividy-20&amp;linkId=173f99e7f6d6ecd70fe05876f3a6e3b7&amp;language=en_US&amp;ref_=as_li_ss_tl</v>
      </c>
    </row>
    <row r="254" spans="1:16">
      <c r="A254" t="s">
        <v>136</v>
      </c>
      <c r="O254" t="s">
        <v>162</v>
      </c>
    </row>
    <row r="255" spans="1:16">
      <c r="A255" t="s">
        <v>135</v>
      </c>
      <c r="E255" t="str">
        <f t="shared" ref="E255" si="315">J255&amp;$B$37&amp;B258&amp;K255</f>
        <v>&lt;a href="/Arts_Crafts_and_Sewing1/Liquitex-BASICS-Acrylic-8-45-oz-Titanium"&gt;&lt;div class="product-card"&gt;</v>
      </c>
      <c r="J255" t="s">
        <v>146</v>
      </c>
      <c r="K255" t="s">
        <v>145</v>
      </c>
      <c r="O255" s="7"/>
    </row>
    <row r="256" spans="1:16">
      <c r="A256" t="s">
        <v>1347</v>
      </c>
      <c r="B256" t="str">
        <f t="shared" ref="B256" si="316">MID(A256, FIND("https://", A256), IFERROR(FIND(".jpg", A256), FIND(".png", A256)) - FIND("https://", A256) + 4)</f>
        <v>https://c.media-amazon.com/images/I/61+wqje2fSS._AC_UL300_SR300,200_.jpg</v>
      </c>
      <c r="E256" t="str">
        <f t="shared" ref="E256" si="317">J256&amp;B256&amp;K256&amp;B257&amp;L256</f>
        <v>&lt;img src="https://c.media-amazon.com/images/I/61+wqje2fSS._AC_UL300_SR300,200_.jpg" alt="Liquitex BASICS Acrylic Paint, 250ml (8.5-oz) Tube, Titanium White" class="product-image"&gt;</v>
      </c>
      <c r="J256" t="s">
        <v>140</v>
      </c>
      <c r="K256" t="s">
        <v>141</v>
      </c>
      <c r="L256" t="s">
        <v>142</v>
      </c>
      <c r="N256" t="str">
        <f t="shared" ref="N256:N258" si="318">B256</f>
        <v>https://c.media-amazon.com/images/I/61+wqje2fSS._AC_UL300_SR300,200_.jpg</v>
      </c>
      <c r="O256" t="s">
        <v>341</v>
      </c>
    </row>
    <row r="257" spans="1:16">
      <c r="A257" t="s">
        <v>1348</v>
      </c>
      <c r="B257" t="str">
        <f t="shared" ref="B257" si="319">MID(A257, FIND("""", A257, FIND("name"":", A257)) + 4, LEN(A257) - FIND("""", A257, FIND("name"":", A257)) - 5)</f>
        <v>Liquitex BASICS Acrylic Paint, 250ml (8.5-oz) Tube, Titanium White</v>
      </c>
      <c r="E257" t="str">
        <f t="shared" ref="E257" si="320">J257&amp;B257&amp;K257</f>
        <v>&lt;h3 class="product-title"&gt;Liquitex BASICS Acrylic Paint, 250ml (8.5-oz) Tube, Titanium White&lt;/h3&gt;</v>
      </c>
      <c r="J257" t="s">
        <v>144</v>
      </c>
      <c r="K257" t="s">
        <v>143</v>
      </c>
      <c r="N257" t="str">
        <f t="shared" si="318"/>
        <v>Liquitex BASICS Acrylic Paint, 250ml (8.5-oz) Tube, Titanium White</v>
      </c>
      <c r="O257" t="s">
        <v>1512</v>
      </c>
      <c r="P257" t="str">
        <f>O257</f>
        <v xml:space="preserve">    "productDetails": "About this item                   Thick, creamy with satin finish; Good pigment load     Retains peaks and brush strokes; Ideal for learning color theory and color mixing     Includes 8.45-ounce / 250 millilitre tube of acrylic paint     Intermixable with Liquitex Professional Acrylic Paint Colors and Mediums.     Conforms to ASTM D4236; Safe for educational use       \n                            ›  See more product details",</v>
      </c>
    </row>
    <row r="258" spans="1:16">
      <c r="A258" t="s">
        <v>1349</v>
      </c>
      <c r="B258" t="str">
        <f t="shared" ref="B258" si="321">MID(A258, FIND("amazon.com/", A258) + LEN("amazon.com/"), LEN(A258) - FIND("amazon.com/", A258) - LEN("amazon.com/")-1)</f>
        <v>Liquitex-BASICS-Acrylic-8-45-oz-Titanium</v>
      </c>
      <c r="E258" t="str">
        <f t="shared" ref="E258:E259" si="322">J258</f>
        <v>&lt;/div&gt;</v>
      </c>
      <c r="J258" t="s">
        <v>111</v>
      </c>
      <c r="N258" t="str">
        <f t="shared" si="318"/>
        <v>Liquitex-BASICS-Acrylic-8-45-oz-Titanium</v>
      </c>
      <c r="O258" t="s">
        <v>1513</v>
      </c>
      <c r="P258" t="str">
        <f>O258</f>
        <v xml:space="preserve">    "customerReviews": "&lt;img src=\"https://c.media-amazon.com/images/S/amazon-avatars-global/default.png\"/&gt;Moo5.0 out of 5 stars\n\n\n\n\n\n\n\n  \n  \n    Great paint\n  \nReviewed in the United States on July 21, 2024Style: 8.5-oz TubeColor: Titanium WhiteVerified Purchase\n\n\n\n\n\n\n\n  \n  \n    Very pigmented, great quality paint and worth the price. It stuck to lightly sanded plastic no problem and actually has a bit of flex to it! It doesn't just scratch off like cheap paint does. Super easy to get some paint out of this and I won't be running out any time soon.\n  \nRead more\n  4 people found this helpful\n    \n          \n              \n                  Helpful\n              \n          \n      Sending feedback...Thank you for your feedback.Sorry, we failed to record your vote. Please try again\n        Report\n  &lt;img src=\"https://c.media-amazon.com/images/S/amazon-avatars-global/default.png\"/&gt;Amazon Customer5.0 out of 5 stars\n\n\n\n\n\n\n\n  \n  \n    Reviwe of  Brilliant Yellow Green Liquitex Acrylic Paint\n  \nReviewed in the United States on August 3, 2024Style: 4-oz TubeColor: Brilliant Yellow GreenVerified Purchase\n\n\n\n\n\n\n\n  \n  \n    This paint is a great buy. It works well for all my needs in journals and handmade cards and more. It is easy to work with and drys quickly and look beautiful. The paint was well-packed and quickly mailed. I highly recommend this seller for their produced and customer service. Thank you.\n  \nRead more\n  \n    \n          \n              \n                  Helpful\n              \n          \n      Sending feedback...Thank you for your feedback.Sorry, we failed to record your vote. Please try again\n        Report\n  &lt;img src=\"https://c.media-amazon.com/images/S/amazon-avatars-global/default.png\"/&gt;Damanupnorth5.0 out of 5 stars\n\n\n\n\n\n\n\n  \n  \n    Good Sight paint !  Worked like a charm on my old dead tridum sights  Love it\n  \nReviewed in the United States on April 17, 2024Style: 4-oz TubeColor: Fluorescent GreenVerified Purchase\n\n\n\n\n\n\n\n  \n  \n    Ok my little Kimber Raptor II tridum sights went dim after 14 yrs soi PU some of this and love it.Put a new dot on my Kimber 45 (love it)Put some on my MP5k black front sight (most helpful)Ok then I have a few drinkgs (Yes after putting away the guns) so Iended up putting some on USB ends and a few other plugs so I now what is the correctside then I got a bit crazy wiht it an start to paint a few keys (so up is up, and what one to use and so on)This suff if nice, good hold (preclean then paint) on metal, plastic and rubber.Good cheap stuff that looks to hold up well.\n  \nRead more\n  One person found this helpful\n    \n          \n              \n                  Helpful\n              \n          \n      Sending feedback...Thank you for your feedback.Sorry, we failed to record your vote. Please try again\n        Report\n  &lt;img src=\"https://c.media-amazon.com/images/S/amazon-avatars-global/fa4a4284-1dac-4277-99ad-834a1f510ccf._CR0%2C0%2C1200%2C1200_SX460_.jpg\"/&gt;Jordan Haynes5.0 out of 5 stars\n\n\n\n\n\n\n\n  \n  \n    Great product\n  \nReviewed in the United States on August 29, 2024Style: 4-oz TubeColor: Ivory BlackVerified Purchase\n\n\n\n\n\n\n\n  \n  \n    I’ve used many paint products in my life and this one was great! It dried nicely and the pigment was true to the picture.\n  \nRead more\n  \n    \n          \n              \n                  Helpful\n              \n          \n      Sending feedback...Thank you for your feedback.Sorry, we failed to record your vote. Please try again\n        Report\n  &lt;img src=\"https://c.media-amazon.com/images/S/amazon-avatars-global/default.png\"/&gt;Amazon Customer4.0 out of 5 stars\n\n\n\n\n\n\n\n  \n  \n    Good\n  \nReviewed in the United States on August 19, 2024Style: 4-oz TubeColor: Cadmium Yellow Light HueVerified Purchase\n\n\n\n\n\n\n\n  \n  \n    Trusted brand !\n  \nRead more\n  \n    \n          \n              \n                  Helpful\n              \n          \n      Sending feedback...Thank you for your feedback.Sorry, we failed to record your vote. Please try again\n        Report\n  &lt;img src=\"https://c.media-amazon.com/images/S/amazon-avatars-global/default.png\"/&gt;Amazon Customer5.0 out of 5 stars\n\n\n\n\n\n\n\n  \n  \n    Liquitex is AWESOME\n  \nReviewed in the United States on July 15, 2024Style: 4-oz TubeColor: Light Blue PermanentVerified Purchase\n\n\n\n\n\n\n\n  \n  \n    I have only been painting pictures  for 1-1/2 years.My mom swore by liquid tech, and that’s all I have used. The paint consistency in the tube stays as good as the day I purchased it, the colors are true, and the paint flows evenly out of the tube onto my palletIf you have been or just starting out in painting pictures liquid tech is the only way to go .\n  \nRead more\n  \n    \n          \n              \n                  Helpful\n              \n          \n      Sending feedback...Thank you for your feedback.Sorry, we failed to record your vote. Please try again\n        Report\n  &lt;img src=\"https://c.media-amazon.com/images/S/amazon-avatars-global/default.png\"/&gt;Kim5.0 out of 5 stars\n\n\n\n\n\n\n\n  \n  \n    Good acrylics!\n  \nReviewed in the United States on August 8, 2024Style: 4-oz TubeColor: Mars BlackVerified Purchase\n\n\n\n\n\n\n\n  \n  \n    I use this brand often. It goes on easy with a smooth flow. I like this black. Good amount for the money. I tend to use a lot of white and black. I just reorder. Good paint.\n  \nRead more\n  \n    \n          \n              \n                  Helpful\n              \n          \n      Sending feedback...Thank you for your feedback.Sorry, we failed to record your vote. Please try again\n        Report\n  &lt;img src=\"https://c.media-amazon.com/images/S/amazon-avatars-global/default.png\"/&gt;Emaa Wanders5.0 out of 5 stars\n\n\n\n\n\n\n\n  \n  \n    I like this brand\n  \nReviewed in the United States on August 29, 2024Style: 4-oz TubeColor: Payne's GrayVerified Purchase\n\n\n\n\n\n\n\n  \n  \n    Liquitex is one of my favorite brands and this is a favorite color which I have found to be very versatile. Us a lot of it in my painting. Almost never use black anymore.\n  \nRead more\n  \n    \n          \n              \n                  Helpful\n              \n          \n      Sending feedback...Thank you for your feedback.Sorry, we failed to record your vote. Please try again\n        Report",</v>
      </c>
    </row>
    <row r="259" spans="1:16">
      <c r="A259" t="s">
        <v>1350</v>
      </c>
      <c r="E259" t="str">
        <f t="shared" si="322"/>
        <v>&lt;/a&gt;</v>
      </c>
      <c r="J259" t="s">
        <v>112</v>
      </c>
      <c r="N259" t="str">
        <f t="shared" ref="N259" si="323">MID(A259, FIND("https://", A259), FIND("?psc=", A259) - FIND("https://", A259) + LEN("?psc=") - 1)</f>
        <v>https://www.amazon.com/Liquitex-BASICS-Acrylic-8-45-oz-Titanium/dp/B002665SYY/ref=zg_bs_g_arts-crafts_d_sccl_36/133-8364463-3604600?psc</v>
      </c>
      <c r="O259" t="s">
        <v>1514</v>
      </c>
      <c r="P259" t="str">
        <f>MID(O259, FIND("https://", O259), LEN(O259) - FIND("https://", O259) )</f>
        <v>https://www.amazon.com/Liquitex-BASICS-Acrylic-8-45-oz-Titanium/dp/B002665SYY?psc=&amp;linkCode=ll1&amp;tag=dividy-20&amp;linkId=ef3d824ebe594bda544d72ac99a97629&amp;language=en_US&amp;ref_=as_li_ss_tl</v>
      </c>
    </row>
    <row r="260" spans="1:16">
      <c r="A260" t="s">
        <v>136</v>
      </c>
      <c r="O260" t="s">
        <v>162</v>
      </c>
    </row>
    <row r="261" spans="1:16">
      <c r="A261" t="s">
        <v>135</v>
      </c>
      <c r="E261" t="str">
        <f t="shared" ref="E261" si="324">J261&amp;$B$37&amp;B264&amp;K261</f>
        <v>&lt;a href="/Arts_Crafts_and_Sewing1/Sakura-Pigma-30062-Micron-Blister"&gt;&lt;div class="product-card"&gt;</v>
      </c>
      <c r="J261" t="s">
        <v>146</v>
      </c>
      <c r="K261" t="s">
        <v>145</v>
      </c>
      <c r="O261" s="7"/>
    </row>
    <row r="262" spans="1:16">
      <c r="A262" t="s">
        <v>1351</v>
      </c>
      <c r="B262" t="str">
        <f t="shared" ref="B262" si="325">MID(A262, FIND("https://", A262), IFERROR(FIND(".jpg", A262), FIND(".png", A262)) - FIND("https://", A262) + 4)</f>
        <v>https://c.media-amazon.com/images/I/715brizq5yL._AC_UL300_SR300,200_.jpg</v>
      </c>
      <c r="E262" t="str">
        <f t="shared" ref="E262" si="326">J262&amp;B262&amp;K262&amp;B263&amp;L262</f>
        <v>&lt;img src="https://c.media-amazon.com/images/I/715brizq5yL._AC_UL300_SR300,200_.jpg" alt="SAKURA Pigma Micron Fineliner Pens - Archival Black Ink Pens - Pens for Writing, Drawing, or Journaling - Assorted Point Sizes - 6 Pack" class="product-image"&gt;</v>
      </c>
      <c r="J262" t="s">
        <v>140</v>
      </c>
      <c r="K262" t="s">
        <v>141</v>
      </c>
      <c r="L262" t="s">
        <v>142</v>
      </c>
      <c r="N262" t="str">
        <f t="shared" ref="N262:N264" si="327">B262</f>
        <v>https://c.media-amazon.com/images/I/715brizq5yL._AC_UL300_SR300,200_.jpg</v>
      </c>
      <c r="O262" t="s">
        <v>341</v>
      </c>
    </row>
    <row r="263" spans="1:16">
      <c r="A263" t="s">
        <v>1352</v>
      </c>
      <c r="B263" t="str">
        <f t="shared" ref="B263" si="328">MID(A263, FIND("""", A263, FIND("name"":", A263)) + 4, LEN(A263) - FIND("""", A263, FIND("name"":", A263)) - 5)</f>
        <v>SAKURA Pigma Micron Fineliner Pens - Archival Black Ink Pens - Pens for Writing, Drawing, or Journaling - Assorted Point Sizes - 6 Pack</v>
      </c>
      <c r="E263" t="str">
        <f t="shared" ref="E263" si="329">J263&amp;B263&amp;K263</f>
        <v>&lt;h3 class="product-title"&gt;SAKURA Pigma Micron Fineliner Pens - Archival Black Ink Pens - Pens for Writing, Drawing, or Journaling - Assorted Point Sizes - 6 Pack&lt;/h3&gt;</v>
      </c>
      <c r="J263" t="s">
        <v>144</v>
      </c>
      <c r="K263" t="s">
        <v>143</v>
      </c>
      <c r="N263" t="str">
        <f t="shared" si="327"/>
        <v>SAKURA Pigma Micron Fineliner Pens - Archival Black Ink Pens - Pens for Writing, Drawing, or Journaling - Assorted Point Sizes - 6 Pack</v>
      </c>
      <c r="O263" t="s">
        <v>1515</v>
      </c>
      <c r="P263" t="str">
        <f>O263</f>
        <v xml:space="preserve">    "productDetails": "About this item                   Precise archival pens create fade resistant, waterproof, bleed free marks for drawing, artwork, journaling, and more     Includes 6 black ink Pigma Micron pens in point sizes 005 (0.20mm), 01 (0.25mm), 02 (0.30mm), 03 (0.35mm), 05 (0.45mm), and 08 (0.50mm)     Pigma Micron ink is pH neutral, quick drying, and approved by ACMI toxicologists; pens have AP certification seal     Single pigment ink prevents color variations; pens feature durable plastic body and smooth grip for comfort     Japanese quality Sakura Pigma Micron pens deliver consistent results for manga artists, graphic designers, and crafters       \n                            ›  See more product details",</v>
      </c>
    </row>
    <row r="264" spans="1:16">
      <c r="A264" t="s">
        <v>1353</v>
      </c>
      <c r="B264" t="str">
        <f t="shared" ref="B264" si="330">MID(A264, FIND("amazon.com/", A264) + LEN("amazon.com/"), LEN(A264) - FIND("amazon.com/", A264) - LEN("amazon.com/")-1)</f>
        <v>Sakura-Pigma-30062-Micron-Blister</v>
      </c>
      <c r="E264" t="str">
        <f t="shared" ref="E264:E265" si="331">J264</f>
        <v>&lt;/div&gt;</v>
      </c>
      <c r="J264" t="s">
        <v>111</v>
      </c>
      <c r="N264" t="str">
        <f t="shared" si="327"/>
        <v>Sakura-Pigma-30062-Micron-Blister</v>
      </c>
      <c r="O264" t="s">
        <v>1516</v>
      </c>
      <c r="P264" t="str">
        <f>O264</f>
        <v xml:space="preserve">    "customerReviews": "&lt;img src=\"https://c.media-amazon.com/images/S/amazon-avatars-global/default.png\"/&gt;Syd M5.0 out of 5 stars\n\n\n\n\n\n\n\n  \n  \n    the best pens\n  \nReviewed in the United States on July 11, 2024Color: BlackSize: 8 Count (Pack of 1)Pattern Name: Ink Pen SetVerified Purchase\n\n\n\n\n\n\n\n  \n  \n    The SAKURA Pigma Micron Fineliner Pens are a staple for anyone who values precision and quality in their writing, drawing, or journaling endeavors.What makes these pens exceptional is their archival-quality black ink, which is both waterproof and fade-resistant. This ensures that my artwork and notes retain their clarity and vibrancy over time, making them suitable for creating lasting impressions in journals or on important documents.The range of tip sizes in the assorted set allows for versatility in line thickness, from ultra-fine to bold strokes. This flexibility is particularly advantageous when working on detailed drawings or intricate lettering, providing control and accuracy without smudging or bleeding.The ergonomic design of the pens ensures a comfortable grip, making extended use effortless and enjoyable. Whether I'm sketching, outlining, or writing, the pens deliver consistent ink flow and smooth performance across various paper types.However, it's worth noting that while the ink is quick-drying, it may occasionally require a few seconds to fully set, especially on glossy or coated papers.Overall, the SAKURA Pigma Micron Fineliner Pens are a must-have for artists, writers, and journal keepers alike, offering reliability, precision, and archival quality that exceeds expectations. They're a worthy investment for anyone looking to enhance their creative pursuits with professional-grade tools.\n  \nRead more\n  8 people found this helpful\n    \n          \n              \n                  Helpful\n              \n          \n      Sending feedback...Thank you for your feedback.Sorry, we failed to record your vote. Please try again\n        Report\n  &lt;img src=\"https://c.media-amazon.com/images/S/amazon-avatars-global/6988a77a-d7e2-4bd9-87c9-5bcd8159e1a0._CR0%2C0%2C375%2C375_UX460_.jpg\"/&gt;Azymondius N.5.0 out of 5 stars\n\n\n\n\n\n\n\n  \n  \n    Really Smooth Writing.\n  \nReviewed in the United States on May 22, 2024Color: BlackSize: 1 Count (Pack of 10)Pattern Name: Ink Pen SetVerified Purchase\n\n\n\n\n\n\n\n  \n  \n    I recently purchased the SAKURA Pigma Micron Fineliner Pens, and let me tell you, they are an absolute game-changer for anyone who loves writing, drawing, or journaling. Here's why I'm giving them a glowing five-star review:Superb Ink Quality: The archival black ink used in these pens is simply exceptional. It's rich, dark, and smudge-proof, making it perfect for creating precise lines and intricate details. Whether I'm writing notes, sketching, or adding flair to my journal, the ink flows smoothly and consistently, without any blotting or skipping.Variety of Point Sizes: This 10-pack includes pens with assorted point sizes, allowing for versatility in my creative endeavors. From ultra-fine lines to bolder strokes, I have the perfect pen for every project. It's like having a complete toolkit at my fingertips.Durability: These pens are built to last. The nibs are sturdy and resilient, ensuring that they can withstand hours of use without wearing down or fraying. I've been using them extensively, and they still perform as flawlessly as they did on day one.Versatility: Whether I'm working on intricate illustrations, detailed lettering, or expressive journal entries, these pens handle it all with ease. Their versatility makes them suitable for a wide range of artistic pursuits, making them a must-have for any creative individual.Archival Quality: As someone who values preserving my creations, I appreciate that these pens use archival-quality ink. This means that my artwork and writings will stand the test of time, maintaining their quality and clarity for years to come.Overall, the SAKURA Pigma Micron Fineliner Pens are a dream come true for anyone who enjoys expressing themselves through writing or drawing. With their superb ink quality, variety of point sizes, durability, versatility, and archival properties, they have quickly become an indispensable tool in my creative arsenal. I can't recommend them highly enough!\n  \nRead more\n  22 people found this helpful\n    \n          \n              \n                  Helpful\n              \n          \n      Sending feedback...Thank you for your feedback.Sorry, we failed to record your vote. Please try again\n        Report\n  &lt;img src=\"https://c.media-amazon.com/images/S/amazon-avatars-global/d6007ddf-f413-454c-a0dd-bb9ec3a915eb._CR0%2C0%2C500%2C500_SX460_.jpg\"/&gt;B Studio Co5.0 out of 5 stars\n\n\n\n\n\n\n\n  \n  \n    Reliable and Precise!\n  \nReviewed in the United States on July 11, 2024Color: BlackSize: 1 Count (Pack of 6)Pattern Name: Ink Pen SetVerified Purchase\n\n\n\n\n\n\n\n  \n  \n    I've been using the SAKURA Pigma Micron Fineliner Pens for a while now, and they've become my go-to choice for various tasks. Here's why I love them:These pens offer a consistent and smooth writing experience, perfect for detailed work like sketching, outlining, and writing notes. The ink flow is reliable, and the fine tips create precise lines without smudging or bleeding, even on thin paper.The build quality is excellent; the pens feel sturdy yet lightweight, making them comfortable to use for extended periods. The archival-quality Pigma ink is fade-resistant and waterproof, which ensures that my artwork and notes stay vibrant and clear over time.Overall, the SAKURA Pigma Micron Fineliner Pens are a must-have for artists, students, and professionals who value precision and quality in their work. I highly recommend them for anyone looking for reliable fineliner pens.\n  \nRead more\n  6 people found this helpful\n    \n          \n              \n                  Helpful\n              \n          \n      Sending feedback...Thank you for your feedback.Sorry, we failed to record your vote. Please try again\n        Report\n  &lt;img src=\"https://c.media-amazon.com/images/S/amazon-avatars-global/default.png\"/&gt;Jan Eric Welch5.0 out of 5 stars\n\n\n\n\n\n\n\n  \n  \n    Fantastic Fineliner Pens – Perfect for Doodling and High-Quality Art!\n  \nReviewed in the United States on August 31, 2024Color: BlackSize: 8 Count (Pack of 1)Pattern Name: Ink Pen SetVerified Purchase\n\n\n\n\n\n\n\n  \n  \n    The SAKURA Pigma Micron Fineliner Pens are fantastic! I really enjoy using them for doodling, and they work incredibly well for detailed drawings. The ink flows smoothly, and the lines are crisp and precise, making them perfect for any kind of sketching or intricate artwork. The quality is top-notch, and the pens are durable, lasting a long time without drying out. If you’re looking for high-quality fineliner pens, I highly recommend these. They’ve quickly become a favorite in my art supplies!\n  \nRead more\n  \n    \n          \n              \n                  Helpful\n              \n          \n      Sending feedback...Thank you for your feedback.Sorry, we failed to record your vote. Please try again\n        Report\n  &lt;img src=\"https://c.media-amazon.com/images/S/amazon-avatars-global/default.png\"/&gt;Annie S5.0 out of 5 stars\n\n\n\n\n\n\n\n  \n  \n    Love these quality artist pens!\n  \nReviewed in the United States on August 28, 2024Color: BlackSize: 8 Count (Pack of 1)Pattern Name: Ink Pen SetVerified Purchase\n\n\n\n\n\n\n\n  \n  \n    I bought these to use for my husband's birthday gift. I used these pens in college for my art classes, so I figured it was a safe bet to try them again for a project like this. In my opinion, they're of great quality and the variation of sizes make it easy to pick and choose which pens you need for any project. I love to make homemade cards, so I'll definitely be using these again in the near future - plus they're a good price that I know will last awhile! 10/10 recommendation for any amateur artist such as myself.\n  \nRead more\n\n\n\n\n\n\n\n\n\n\n\n \n  \t\t \n\n\n\n\n    \n        \n        \n            \n        \n            \n        \n        \n            \n            \n        \n        \n            \n            \n        \n    \n    \n        \n\n            \n                &lt;img src=\"https://c.media-amazon.com/images/S/amazon-avatars-global/default.png\"/&gt;Annie S\n            \n\n            5.0 out of 5 stars\n            \n                Love these quality artist pens!\n            \n            \n            \n                \n                    \n                        \n                        \n                            \n                                \n                                \n                                    Reviewed in the United States on August 28, 2024\n                                \n                            \n                        \n                    \n                \n            \n        \n        \n            I bought these to use for my husband's birthday gift. I used these pens in college for my art classes, so I figured it was a safe bet to try them again for a project like this. In my opinion, they're of great quality and the variation of sizes make it easy to pick and choose which pens you need for any project. I love to make homemade cards, so I'll definitely be using these again in the near future - plus they're a good price that I know will last awhile! 10/10 recommendation for any amateur artist such as myself.\n        \n        \n            \n                Images in this review\n            \n            \n                \n                    \n                        \n                    \n                \n            \n        \n    \n        \n    \n\n\n\n\n\n   function toggleSeeAllView() {\n       P.when('A', 'cr-image-popover-controller').execute(function(A, imagePopoverController) {\n          imagePopoverController.toggleSeeAllView(true);\n       });\n   }\n\n\n       &lt;img alt=\"Customer image\" src=\"https://c.media-amazon.com/images/I/71JzMKj3OSL._SY88.jpg\" height=\"88\" width=\"100%\"/&gt;\n\n        P.when('A', 'cr-image-popover-controller').execute(function(A, imagePopoverController) {\n          A.on(\"a:popover:beforeShow:RL9PCRUD4ZEY6_gallerySection_main\", function(data) {\n            imagePopoverController.initImagePopover(\"RL9PCRUD4ZEY6\", \"[https://c.media-amazon.com/images/I/71JzMKj3OSL.jpg]\", data);\n          });\n        });\n    \n\n  One person found this helpful\n    \n          \n              \n                  Helpful\n              \n          \n      Sending feedback...Thank you for your feedback.Sorry, we failed to record your vote. Please try again\n        Report\n  &lt;img src=\"https://c.media-amazon.com/images/S/amazon-avatars-global/default.png\"/&gt;FBJH124.0 out of 5 stars\n\n\n\n\n\n\n\n  \n  \n    Great pens\n  \nReviewed in the United States on August 29, 2024Color: BlackSize: 8 Count (Pack of 1)Pattern Name: Ink Pen SetVerified Purchase\n\n\n\n\n\n\n\n  \n  \n    The only reason I didn’t give them five stars is the price.  I have several sets of drawing markers.  While these are a really greatBrand, the cost is higher than others that seem to perform the same.\n  \nRead more\n  One person found this helpful\n    \n          \n              \n                  Helpful\n              \n          \n      Sending feedback...Thank you for your feedback.Sorry, we failed to record your vote. Please try again\n        Report\n  &lt;img src=\"https://c.media-amazon.com/images/S/amazon-avatars-global/7a1d01af-2d74-4fa2-a225-c0f99ee37865._CR62%2C0%2C375%2C375_SX460_.jpg\"/&gt;Susan5.0 out of 5 stars\n\n\n\n\n\n\n\n  \n  \n    Love these pens\n  \nReviewed in the United States on July 31, 2024Color: BlackSize: 1 Count (Pack of 6)Pattern Name: Ink Pen SetVerified Purchase\n\n\n\n\n\n\n\n  \n  \n    Very pigmented black ink color. Writes smooth enough. I use it for watercolor painting. It does not smear. Dries pretty  fast but I’m under a ceiling fan so that could  dry it faster. Sturdy pens. They don’t feel cheap.\n  \nRead more\n  One person found this helpful\n    \n          \n              \n                  Helpful\n              \n          \n      Sending feedback...Thank you for your feedback.Sorry, we failed to record your vote. Please try again\n        Report\n  &lt;img src=\"https://c.media-amazon.com/images/S/amazon-avatars-global/default.png\"/&gt;Jane Gredvig5.0 out of 5 stars\n\n\n\n\n\n\n\n  \n  \n    Super thin lines\n  \nReviewed in the United States on August 31, 2024Color: BlackSize: 1 Count (Pack of 6)Pattern Name: Ink Pen SetVerified Purchase\n\n\n\n\n\n\n\n  \n  \n    Works great. Very fine points draw thin lines. Ink dries almost immediately, so no smearing.\n  \nRead more\n  \n    \n          \n              \n                  Helpful\n              \n          \n      Sending feedback...Thank you for your feedback.Sorry, we failed to record your vote. Please try again\n        Report",</v>
      </c>
    </row>
    <row r="265" spans="1:16">
      <c r="A265" t="s">
        <v>1354</v>
      </c>
      <c r="E265" t="str">
        <f t="shared" si="331"/>
        <v>&lt;/a&gt;</v>
      </c>
      <c r="J265" t="s">
        <v>112</v>
      </c>
      <c r="N265" t="str">
        <f t="shared" ref="N265" si="332">MID(A265, FIND("https://", A265), FIND("?psc=", A265) - FIND("https://", A265) + LEN("?psc=") - 1)</f>
        <v>https://www.amazon.com/Sakura-Pigma-30062-Micron-Blister/dp/B0008G8G8Y/ref=zg_bs_g_arts-crafts_d_sccl_37/133-8364463-3604600?psc</v>
      </c>
      <c r="O265" t="s">
        <v>1517</v>
      </c>
      <c r="P265" t="str">
        <f>MID(O265, FIND("https://", O265), LEN(O265) - FIND("https://", O265) )</f>
        <v>https://www.amazon.com/Sakura-Pigma-30062-Micron-Blister/dp/B0008G8G8Y?th=1&amp;linkCode=ll1&amp;tag=dividy-20&amp;linkId=8b68816756981d11ad3e179319d9bd5e&amp;language=en_US&amp;ref_=as_li_ss_tl</v>
      </c>
    </row>
    <row r="266" spans="1:16">
      <c r="A266" t="s">
        <v>136</v>
      </c>
      <c r="O266" t="s">
        <v>162</v>
      </c>
    </row>
    <row r="267" spans="1:16">
      <c r="A267" t="s">
        <v>135</v>
      </c>
      <c r="E267" t="str">
        <f t="shared" ref="E267" si="333">J267&amp;$B$37&amp;B270&amp;K267</f>
        <v>&lt;a href="/Arts_Crafts_and_Sewing1/KALOUR-Colored-Coloring-Blending-Beginners"&gt;&lt;div class="product-card"&gt;</v>
      </c>
      <c r="J267" t="s">
        <v>146</v>
      </c>
      <c r="K267" t="s">
        <v>145</v>
      </c>
      <c r="O267" s="7"/>
    </row>
    <row r="268" spans="1:16">
      <c r="A268" t="s">
        <v>1355</v>
      </c>
      <c r="B268" t="str">
        <f t="shared" ref="B268" si="334">MID(A268, FIND("https://", A268), IFERROR(FIND(".jpg", A268), FIND(".png", A268)) - FIND("https://", A268) + 4)</f>
        <v>https://c.media-amazon.com/images/I/81QC9ijB-UL._AC_UL300_SR300,200_.jpg</v>
      </c>
      <c r="E268" t="str">
        <f t="shared" ref="E268" si="335">J268&amp;B268&amp;K268&amp;B269&amp;L268</f>
        <v>&lt;img src="https://c.media-amazon.com/images/I/81QC9ijB-UL._AC_UL300_SR300,200_.jpg" alt="KALOUR 72 Count Colored Pencils for Adult Coloring Books, Soft Core,Ideal for Drawing Blending Shading,Color Pencils Set Gift for Adults Kids Beginners" class="product-image"&gt;</v>
      </c>
      <c r="J268" t="s">
        <v>140</v>
      </c>
      <c r="K268" t="s">
        <v>141</v>
      </c>
      <c r="L268" t="s">
        <v>142</v>
      </c>
      <c r="N268" t="str">
        <f t="shared" ref="N268:N270" si="336">B268</f>
        <v>https://c.media-amazon.com/images/I/81QC9ijB-UL._AC_UL300_SR300,200_.jpg</v>
      </c>
      <c r="O268" t="s">
        <v>341</v>
      </c>
    </row>
    <row r="269" spans="1:16">
      <c r="A269" t="s">
        <v>1356</v>
      </c>
      <c r="B269" t="str">
        <f t="shared" ref="B269" si="337">MID(A269, FIND("""", A269, FIND("name"":", A269)) + 4, LEN(A269) - FIND("""", A269, FIND("name"":", A269)) - 5)</f>
        <v>KALOUR 72 Count Colored Pencils for Adult Coloring Books, Soft Core,Ideal for Drawing Blending Shading,Color Pencils Set Gift for Adults Kids Beginners</v>
      </c>
      <c r="E269" t="str">
        <f t="shared" ref="E269" si="338">J269&amp;B269&amp;K269</f>
        <v>&lt;h3 class="product-title"&gt;KALOUR 72 Count Colored Pencils for Adult Coloring Books, Soft Core,Ideal for Drawing Blending Shading,Color Pencils Set Gift for Adults Kids Beginners&lt;/h3&gt;</v>
      </c>
      <c r="J269" t="s">
        <v>144</v>
      </c>
      <c r="K269" t="s">
        <v>143</v>
      </c>
      <c r="N269" t="str">
        <f t="shared" si="336"/>
        <v>KALOUR 72 Count Colored Pencils for Adult Coloring Books, Soft Core,Ideal for Drawing Blending Shading,Color Pencils Set Gift for Adults Kids Beginners</v>
      </c>
      <c r="O269" t="s">
        <v>1518</v>
      </c>
      <c r="P269" t="str">
        <f>O269</f>
        <v xml:space="preserve">    "productDetails": "About this item                   【Color Pencil Set】: 72 pack vibrant color pencils.     【Premium Colored Pencils】: Each pencil body has a unique number and color name for easy color identification.color pencil is made of high-quality basswood, which is very easy to sharpen.     【Soft Core】: Colored pencils have soft Core,The silky smooth,velvety soft pencil leads lay down lots of vivid color,the colored core are highly pigmented, Perfect for coloring &amp; drawing etc.Break-resistant cores produce incredible tone, perfect for blending and layering multiple colors     【72 Color】:contains 72 different color,You can find any color you need in these to enrich your coloring book.Perfect set for adults kids beginners.Perfect for drawing, sketching, adult coloring book.     【School Supplies】:Prepare the classroom for creative art projects and homework assignments.     【Perfect Gift】:Conforms to ASTM D-4236 &amp; EN71-3.non-toxic safe.Ideal for kids ages 5 and up.If you have any issues with our products, please reach out and we’ll make it right.       \n                            ›  See more product details",</v>
      </c>
    </row>
    <row r="270" spans="1:16">
      <c r="A270" t="s">
        <v>1357</v>
      </c>
      <c r="B270" t="str">
        <f t="shared" ref="B270" si="339">MID(A270, FIND("amazon.com/", A270) + LEN("amazon.com/"), LEN(A270) - FIND("amazon.com/", A270) - LEN("amazon.com/")-1)</f>
        <v>KALOUR-Colored-Coloring-Blending-Beginners</v>
      </c>
      <c r="E270" t="str">
        <f t="shared" ref="E270:E271" si="340">J270</f>
        <v>&lt;/div&gt;</v>
      </c>
      <c r="J270" t="s">
        <v>111</v>
      </c>
      <c r="N270" t="str">
        <f t="shared" si="336"/>
        <v>KALOUR-Colored-Coloring-Blending-Beginners</v>
      </c>
      <c r="O270" t="s">
        <v>1519</v>
      </c>
      <c r="P270" t="str">
        <f>O270</f>
        <v xml:space="preserve">    "customerReviews": "&lt;img src=\"https://c.media-amazon.com/images/S/amazon-avatars-global/default.png\"/&gt;Koch5.0 out of 5 stars\n\n\n\n\n\n\n\n  \n  \n    AMAZING\n  \nReviewed in the United States on July 22, 2024Number of Items: 72Verified Purchase\n\n\n\n\n\n\n\n  \n  \n    These are so great for the price. They are durable and are about the size of a regular crayola colored pencil. They’re smooth, easy to color with and honestly I think I’m in love. I’m about to go into college and wanted to be prepared, I was going to get this and a small set of prisma colors but decided to just get these and maybe get prisma colors later if I like colored pencil as a medium. I’m still a water color and acrylic girl but I definitely like colored pencils a lot more after getting these. As the first test I drew the very colorful kingfisher on the box, birds are what I usually draw so it was fitting. It’s not the best but it’s only because I’m not used to the medium, not anything to do with the pencils lol! I love how easy they are to use and that you don’t have to sharpen them super often! These are the perfect back to school item or gift!!!\n  \nRead more\n\n\n\n\n\n\n\n\n\n\n\n \n  \t\t \n\n\n\n\n    \n        \n        \n            \n        \n            \n        \n        \n            \n            \n        \n        \n            \n            \n        \n    \n    \n        \n\n            \n                &lt;img src=\"https://c.media-amazon.com/images/S/amazon-avatars-global/default.png\"/&gt;Koch\n            \n\n            5.0 out of 5 stars\n            \n                AMAZING\n            \n            \n            \n                \n                    \n                        \n                        \n                            \n                                \n                                \n                                    Reviewed in the United States on July 22, 2024\n                                \n                            \n                        \n                    \n                \n            \n        \n        \n            These are so great for the price. They are durable and are about the size of a regular crayola colored pencil. They’re smooth, easy to color with and honestly I think I’m in love. I’m about to go into college and wanted to be prepared, I was going to get this and a small set of prisma colors but decided to just get these and maybe get prisma colors later if I like colored pencil as a medium. I’m still a water color and acrylic girl but I definitely like colored pencils a lot more after getting these. As the first test I drew the very colorful kingfisher on the box, birds are what I usually draw so it was fitting. It’s not the best but it’s only because I’m not used to the medium, not anything to do with the pencils lol! I love how easy they are to use and that you don’t have to sharpen them super often! These are the perfect back to school item or gift!!!\n        \n        \n            \n                Images in this review\n            \n            \n                \n                    \n                        \n                    \n                \n            \n        \n    \n        \n    \n\n\n\n\n\n   function toggleSeeAllView() {\n       P.when('A', 'cr-image-popover-controller').execute(function(A, imagePopoverController) {\n          imagePopoverController.toggleSeeAllView(true);\n       });\n   }\n\n\n       &lt;img alt=\"Customer image\" src=\"https://c.media-amazon.com/images/I/61yonb2mqnL._SY88.jpg\" height=\"88\" width=\"100%\"/&gt;\n\n        P.when('A', 'cr-image-popover-controller').execute(function(A, imagePopoverController) {\n          A.on(\"a:popover:beforeShow:R12J3UWFUVQ0KR_gallerySection_main\", function(data) {\n            imagePopoverController.initImagePopover(\"R12J3UWFUVQ0KR\", \"[https://c.media-amazon.com/images/I/61yonb2mqnL.jpg]\", data);\n          });\n        });\n    \n\n  13 people found this helpful\n    \n          \n              \n                  Helpful\n              \n          \n      Sending feedback...Thank you for your feedback.Sorry, we failed to record your vote. Please try again\n        Report\n  &lt;img src=\"https://c.media-amazon.com/images/S/amazon-avatars-global/3117aa65-4b34-4781-b2db-78c9799bc273._CR0%2C0%2C375%2C375_UX460_.jpg\"/&gt;Katie M5.0 out of 5 stars\n\n\n\n\n\n\n\n  \n  \n    Affordable, softcore colored pencil that works great\n  \nReviewed in the United States on March 6, 2024Number of Items: 72Verified Purchase\n\n\n\n\n\n\n\n\n\n\n\n\n\n\n\n\n\n\n    \n        \n\n        \n        \n            \n        \n\n        \n            \n                \n\n\n\n\n{\"clickstreamNexusMetricsConfig\":{\"actionType\":\"DISCOVERY\",\"productId\":\"\",\"eventOwner\":\"vsemetrics_playercards\",\"schemaId\":\"clickstream.CustomerEvent.4\",\"producerId\":\"vsemetrics_playercards\",\"eventType\":\"IVEVideoView\"},\"clientPrefix\":\"vse_reviews_desktop_r2624u26sl991c_1725658930105\",\"closedCaptionsConfig\":{\"captionsOnTexts\":{\"en\":\"English (Automated)\"},\"captionsOffText\":\"Captions off\",\"languageToLabelTexts\":{\"English\":\"English\"}},\"sushiMetricsConfig\":{\"isRobot\":false,\"clientId\":\"VSE-US\",\"videoAsinList\":\"\",\"weblabIds\":\"\",\"eventSource\":\"Player\",\"sessionId\":\"133-8364463-3604600\",\"refMarkers\":\"vse_reviews_desktop_R2624U26SL991C_1725658930105_ref\",\"placementContext\":\"cr_inline_review\",\"marketplaceId\":\"ATVPDKIKX0DER\",\"isInternal\":false,\"endpoint\":\"https://unagi-na.amazon.com/1/events/com.amazon.eel.vse.metrics.prod.events.test\",\"requestId\":\"HE7AEJ7A6ZCPJR23WV6R\",\"customerId\":\"A249XJ9JIO8LDW\",\"sessionType\":1},\"mimeType\":\"application/x-mpegURL\",\"nexusMetricsConfig\":{\"isInternal\":false,\"widgetMetricsSchemaId\":\"vse.VSECardsEvents.8\",\"clientId\":\"VSE-US\",\"videoAsinList\":\"\",\"weblabIds\":\"\",\"eventSource\":\"Player\",\"videoAsin\":\"R2624U26SL991C\",\"producerId\":\"vsemetrics_playercards\",\"refMarkers\":\"vse_reviews_desktop_R2624U26SL991C_1725658930105_ref\",\"placementContext\":\"cr_inline_review\",\"playerTSMMetricsSchemaId\":\"vse.VSECardsPlayerEvents.7\"},\"videoHeight\":0,\"videoWidth\":0,\"initialClosedCaptions\":\"en,https://c.media-amazon.com/images/S/vse-vms-closed-captions-artifact-us-east-1-prod/closedCaptions/a342f181-534c-44cc-9d99-8fe993d1c6a3.vtt\",\"videoUrl\":\"https://c.media-amazon.com/images/S/vse-vms-transcoding-artifact-us-east-1-prod/c1fc5275-3bfe-4c48-8885-577e6073e0b7/default.vertical.jobtemplate.hls.m3u8\",\"metricsEmissionMethod\":\"nexus\",\"imageUrl\":\"https://c.media-amazon.com/images/I/61krdtaLb7L._SY256.jpg\",\"awaConfig\":{\"useUpNextComponent\":false,\"clickstreamNexusMetricsConfig\":{\"actionType\":\"DISCOVERY\",\"productId\":\"\",\"eventOwner\":\"vsemetrics_playercards\",\"schemaId\":\"clickstream.CustomerEvent.4\",\"producerId\":\"vsemetrics_playercards\",\"eventType\":\"IVEVideoView\"},\"initialVideo\":\"R2624U26SL991C\",\"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2624u26sl991c_1725658930105-player-f4ecf9f6-450b-416e-893f-4cbf5c3bd642\",\"allowCrossOrigin\":false,\"requestMetadata\":{\"marketplaceId\":\"ATVPDKIKX0DER\",\"clientId\":\"VSE-US\",\"method\":\"cr_inline_review\",\"requestId\":\"HE7AEJ7A6ZCPJR23WV6R\",\"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2624U26SL991C_1725658930105_ref\",\"placementContext\":\"cr_inline_review\",\"marketplaceId\":\"ATVPDKIKX0DER\",\"isInternal\":false,\"endpoint\":\"https://unagi-na.amazon.com/1/events/com.amazon.eel.vse.metrics.prod.events.test\",\"requestId\":\"HE7AEJ7A6ZCPJR23WV6R\",\"customerId\":\"A249XJ9JIO8LDW\",\"sessionType\":1},\"ospLinkCode\":\"\",\"showPosterImage\":true,\"languageCode\":\"en\",\"version\":\"\",\"nexusMetricsConfig\":{\"isInternal\":false,\"widgetMetricsSchemaId\":\"vse.VSECardsEvents.8\",\"clientId\":\"VSE-US\",\"videoAsinList\":\"\",\"weblabIds\":\"\",\"eventSource\":\"Player\",\"videoAsin\":\"R2624U26SL991C\",\"producerId\":\"vsemetrics_playercards\",\"refMarkers\":\"vse_reviews_desktop_R2624U26SL991C_1725658930105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3:03Loaded: 3.28%0:00Stream Type LIVESeek to live, currently behind liveLIVERemaining Time -3:03 1xPlayback RateChaptersChaptersDescriptionsdescriptions off, selectedCaptionscaptions off, selectedEnglish (Automated)Audio Trackdefault, selectedFullscreenThis is a modal window.\n\n\n            \n            \n        \n    \n    \n\n\n\n\n\n\n\n\n  \n  \n    These Kalour soft core colored pencils, 72 set, exceeded my expectations! The vibrant pigments and smooth application make coloring a delightful experience. The blendability is fantastic, allowing for beautiful transitions between shades. There are Many main shades of colors to make blending seamless. For example, there are at least 10 to 15 shades of green and at least 10 shades of purple. On the back of the packaging, there is a swatch list which has the number and the color And the name for each of the 72 shades. I found that already made swatch list helpful when picking a color theme. The sturdy build ensures durability, and the wide range of colors provides endless creative possibilities. There are color, pencils that I like better but at this price points I think these are the best softcore pencils that I have come across. Compared to the other well-known softcore colored pencils that start with a P, These are not soft, not as blendable, and not as waxy. But the price is awesome and they do a nice job!  A must-have for artists of all levels!\n  \nRead more\n\n\n\n\n\n\n\n\n\n\n\n \n  \t\t \n\n\n\n\n    \n        \n        \n            \n        \n            \n        \n        \n            \n            \n        \n        \n            \n            \n        \n    \n    \n        \n\n            \n                &lt;img src=\"https://c.media-amazon.com/images/S/amazon-avatars-global/3117aa65-4b34-4781-b2db-78c9799bc273._CR0%2C0%2C375%2C375_UX460_.jpg\"/&gt;Katie M\n            \n\n            5.0 out of 5 stars\n            \n                Affordable, softcore colored pencil that works great\n            \n            \n            \n                \n                    \n                        \n                        \n                            \n                                \n                                \n                                    Reviewed in the United States on March 6, 2024\n                                \n                            \n                        \n                    \n                \n            \n        \n        \n            These Kalour soft core colored pencils, 72 set, exceeded my expectations! The vibrant pigments and smooth application make coloring a delightful experience. The blendability is fantastic, allowing for beautiful transitions between shades. There are Many main shades of colors to make blending seamless. For example, there are at least 10 to 15 shades of green and at least 10 shades of purple. On the back of the packaging, there is a swatch list which has the number and the color And the name for each of the 72 shades. I found that already made swatch list helpful when picking a color theme. The sturdy build ensures durability, and the wide range of colors provides endless creative possibilities. There are color, pencils that I like better but at this price points I think these are the best softcore pencils that I have come across. Compared to the other well-known softcore colored pencils that start with a P, These are not soft, not as blendable, and not as waxy. But the price is awesome and they do a nice job!  A must-have for artists of all levels!\n        \n        \n            \n                Images in this review\n            \n            \n                \n                    \n                        \n                    \n                \n            \n        \n    \n        \n    \n\n\n\n\n\n   function toggleSeeAllView() {\n       P.when('A', 'cr-image-popover-controller').execute(function(A, imagePopoverController) {\n          imagePopoverController.toggleSeeAllView(true);\n       });\n   }\n\n\n       &lt;img alt=\"Customer image\" src=\"https://c.media-amazon.com/images/I/71BC1jVxCpL._SY88.jpg\" height=\"88\" width=\"100%\"/&gt;\n\n        P.when('A', 'cr-image-popover-controller').execute(function(A, imagePopoverController) {\n          A.on(\"a:popover:beforeShow:R2624U26SL991C_gallerySection_main\", function(data) {\n            imagePopoverController.initImagePopover(\"R2624U26SL991C\", \"[https://c.media-amazon.com/images/I/71BC1jVxCpL.jpg]\", data);\n          });\n        });\n    \n\n  64 people found this helpful\n    \n          \n              \n                  Helpful\n              \n          \n      Sending feedback...Thank you for your feedback.Sorry, we failed to record your vote. Please try again\n        Report\n  &lt;img src=\"https://c.media-amazon.com/images/S/amazon-avatars-global/default.png\"/&gt;Lori Beth Craig5.0 out of 5 stars\n\n\n\n\n\n\n\n  \n  \n    Great!\n  \nReviewed in the United States on August 18, 2024Number of Items: 72Verified Purchase\n\n\n\n\n\n\n\n  \n  \n    Great quality, easy blend, and good color. I am happy with the cost and the quality!\n  \nRead more\n  2 people found this helpful\n    \n          \n              \n                  Helpful\n              \n          \n      Sending feedback...Thank you for your feedback.Sorry, we failed to record your vote. Please try again\n        Report\n  &lt;img src=\"https://c.media-amazon.com/images/S/amazon-avatars-global/default.png\"/&gt;Tome Toad4.0 out of 5 stars\n\n\n\n\n\n\n\n  \n  \n    Great quality for the price.\n  \nReviewed in the United States on May 30, 2024Number of Items: 72Verified Purchase\n\n\n\n\n\n\n\n  \n  \n    These are very nice pencils. The color range is good and the colors are clear and nicely pigmented. Very easy to work with. Soft core but not overly soft. The color lays down smoothly and layers well. I've built up as many as 10 layers with no problems.  I've also used them on various types of paper including notebook as well as more expensive sketch book paper and they work well on all of them. If you do mixed media, they appear to be pretty water proof.  They sharpen to a point well. I've experienced minimal breakage. All in all a very good set of colored pencils suitable for people at all levels.\n  \nRead more\n  21 people found this helpful\n    \n          \n              \n                  Helpful\n              \n          \n      Sending feedback...Thank you for your feedback.Sorry, we failed to record your vote. Please try again\n        Report\n  &lt;img src=\"https://c.media-amazon.com/images/S/amazon-avatars-global/default.png\"/&gt;Ashley Deptuch5.0 out of 5 stars\n\n\n\n\n\n\n\n  \n  \n    Great pencils!!\n  \nReviewed in the United States on August 7, 2024Number of Items: 72Verified Purchase\n\n\n\n\n\n\n\n  \n  \n    Bought these for a birthday gift and they are absolutely perfect and the color is super vibrant and pretty! Perfect for kids and adults.\n  \nRead more\n  2 people found this helpful\n    \n          \n              \n                  Helpful\n              \n          \n      Sending feedback...Thank you for your feedback.Sorry, we failed to record your vote. Please try again\n        Report\n  &lt;img src=\"https://c.media-amazon.com/images/S/amazon-avatars-global/default.png\"/&gt;Carolyn S Johnson5.0 out of 5 stars\n\n\n\n\n\n\n\n  \n  \n    Very nice colored penils\n  \nReviewed in the United States on July 27, 2024Number of Items: 72Verified Purchase\n\n\n\n\n\n\n\n  \n  \n    My mother and her roommate at the nursing home absolutely love these.  They have excellent colors and smooth laydown on coloring pages.  These were much better than the cheaper Crayola's I bought them to try coloring with when they first started.  The wood is soft and sharpens easily too.. I would definitely buy these again.\n  \nRead more\n  \n    \n          \n              \n                  Helpful\n              \n          \n      Sending feedback...Thank you for your feedback.Sorry, we failed to record your vote. Please try again\n        Report\n  &lt;img src=\"https://c.media-amazon.com/images/S/amazon-avatars-global/e1a91846-2436-42a8-9f61-64ac4c2056b5._CR1%2C0%2C650%2C650_SX460_.jpg\"/&gt;Chris5.0 out of 5 stars\n\n\n\n\n\n\n\n  \n  \n    Good quality for the price\n  \nReviewed in the United States on September 3, 2024Number of Items: 72Verified Purchase\n\n\n\n\n\n\n\n  \n  \n    I love these pencils!!!! I'm surprised h the quality considering the low cost, but they're super vibrant and easy to blend. I've had a lot of fun while reducing stress.\n  \nRead more\n  \n    \n          \n              \n                  Helpful\n              \n          \n      Sending feedback...Thank you for your feedback.Sorry, we failed to record your vote. Please try again\n        Report\n  &lt;img src=\"https://c.media-amazon.com/images/S/amazon-avatars-global/default.png\"/&gt;Pbianca5.0 out of 5 stars\n\n\n\n\n\n\n\n  \n  \n    Smoothest colored pencils\n  \nReviewed in the United States on August 10, 2024Number of Items: 72Verified Purchase\n\n\n\n\n\n\n\n  \n  \n    These are the best colored pencils i have ever used - for so much less than Prismacolor pencils - these are so smooth when you color with them.  And the colors are brilliant.  This set would cost over $60 from another manufacturer.  Excellent price and product.\n  \nRead more\n  One person found this helpful\n    \n          \n              \n                  Helpful\n              \n          \n      Sending feedback...Thank you for your feedback.Sorry, we failed to record your vote. Please try again\n        Report",</v>
      </c>
    </row>
    <row r="271" spans="1:16">
      <c r="A271" t="s">
        <v>1358</v>
      </c>
      <c r="E271" t="str">
        <f t="shared" si="340"/>
        <v>&lt;/a&gt;</v>
      </c>
      <c r="J271" t="s">
        <v>112</v>
      </c>
      <c r="N271" t="str">
        <f t="shared" ref="N271" si="341">MID(A271, FIND("https://", A271), FIND("?psc=", A271) - FIND("https://", A271) + LEN("?psc=") - 1)</f>
        <v>https://www.amazon.com/KALOUR-Colored-Coloring-Blending-Beginners/dp/B0BHYGM2XG/ref=zg_bs_g_arts-crafts_d_sccl_38/133-8364463-3604600?psc</v>
      </c>
      <c r="O271" t="s">
        <v>1520</v>
      </c>
      <c r="P271" t="str">
        <f>MID(O271, FIND("https://", O271), LEN(O271) - FIND("https://", O271) )</f>
        <v>https://www.amazon.com/KALOUR-Colored-Coloring-Blending-Beginners/dp/B0BHYGM2XG?th=1&amp;linkCode=ll1&amp;tag=dividy-20&amp;linkId=0b43a39fcd207a11a6412399fa6c09c9&amp;language=en_US&amp;ref_=as_li_ss_tl</v>
      </c>
    </row>
    <row r="272" spans="1:16">
      <c r="A272" t="s">
        <v>136</v>
      </c>
      <c r="O272" t="s">
        <v>162</v>
      </c>
    </row>
    <row r="273" spans="1:16">
      <c r="A273" t="s">
        <v>135</v>
      </c>
      <c r="E273" t="str">
        <f t="shared" ref="E273" si="342">J273&amp;$B$37&amp;B276&amp;K273</f>
        <v>&lt;a href="/Arts_Crafts_and_Sewing1/Fineliner-Journaling-Calendar-Coloring-Supplies"&gt;&lt;div class="product-card"&gt;</v>
      </c>
      <c r="J273" t="s">
        <v>146</v>
      </c>
      <c r="K273" t="s">
        <v>145</v>
      </c>
      <c r="O273" s="7"/>
    </row>
    <row r="274" spans="1:16">
      <c r="A274" t="s">
        <v>1359</v>
      </c>
      <c r="B274" t="str">
        <f t="shared" ref="B274" si="343">MID(A274, FIND("https://", A274), IFERROR(FIND(".jpg", A274), FIND(".png", A274)) - FIND("https://", A274) + 4)</f>
        <v>https://c.media-amazon.com/images/I/61Uz0P19r-L._AC_UL300_SR300,200_.jpg</v>
      </c>
      <c r="E274" t="str">
        <f t="shared" ref="E274" si="344">J274&amp;B274&amp;K274&amp;B275&amp;L274</f>
        <v>&lt;img src="https://c.media-amazon.com/images/I/61Uz0P19r-L._AC_UL300_SR300,200_.jpg" alt="iBayam Journal Planner Pens Colored Pens Fine Point Markers Fine Tip Drawing Pens Fineliner Pen for Bullet Journaling Writing Note Taking Calendar Coloring Art Office School Supplies, 18-Pack" class="product-image"&gt;</v>
      </c>
      <c r="J274" t="s">
        <v>140</v>
      </c>
      <c r="K274" t="s">
        <v>141</v>
      </c>
      <c r="L274" t="s">
        <v>142</v>
      </c>
      <c r="N274" t="str">
        <f t="shared" ref="N274:N276" si="345">B274</f>
        <v>https://c.media-amazon.com/images/I/61Uz0P19r-L._AC_UL300_SR300,200_.jpg</v>
      </c>
      <c r="O274" t="s">
        <v>341</v>
      </c>
    </row>
    <row r="275" spans="1:16">
      <c r="A275" t="s">
        <v>1360</v>
      </c>
      <c r="B275" t="str">
        <f t="shared" ref="B275" si="346">MID(A275, FIND("""", A275, FIND("name"":", A275)) + 4, LEN(A275) - FIND("""", A275, FIND("name"":", A275)) - 5)</f>
        <v>iBayam Journal Planner Pens Colored Pens Fine Point Markers Fine Tip Drawing Pens Fineliner Pen for Bullet Journaling Writing Note Taking Calendar Coloring Art Office School Supplies, 18-Pack</v>
      </c>
      <c r="E275" t="str">
        <f t="shared" ref="E275" si="347">J275&amp;B275&amp;K275</f>
        <v>&lt;h3 class="product-title"&gt;iBayam Journal Planner Pens Colored Pens Fine Point Markers Fine Tip Drawing Pens Fineliner Pen for Bullet Journaling Writing Note Taking Calendar Coloring Art Office School Supplies, 18-Pack&lt;/h3&gt;</v>
      </c>
      <c r="J275" t="s">
        <v>144</v>
      </c>
      <c r="K275" t="s">
        <v>143</v>
      </c>
      <c r="N275" t="str">
        <f t="shared" si="345"/>
        <v>iBayam Journal Planner Pens Colored Pens Fine Point Markers Fine Tip Drawing Pens Fineliner Pen for Bullet Journaling Writing Note Taking Calendar Coloring Art Office School Supplies, 18-Pack</v>
      </c>
      <c r="O275" t="s">
        <v>1521</v>
      </c>
      <c r="P275" t="str">
        <f>O275</f>
        <v xml:space="preserve">    "productDetails": "About this item                   VIBRANT COLORS: Smart Fineliner Color Pens Set 18 Unique Colors, 0.38 mm Fine Point Colored Pens, With water-based ink, Minimal Bleed Thru Ink, Assorted Color Fine Tip Marker Pens. Perfect as Journal Pens, Planner Pens, Journaling Pens, Calligraphy Pens, Cool Pens, Cute School Pens, Colored Pens, Aesthetic Office Pens, Teacher Pens, Drawing Pens, Crafts &amp; Art Supplies, and Planner Accessories.     SMOOTH WRITING: Colorful Fine-tip marker pen set with superfine, metal-clad fine-tipped and outstanding performance in all areas of writing, drawing, sketching, and coloring, easy and comfortable to write. You will also find them great for school, office, home, work, business, colleagues, church, club, and organization activities.     GREAT marker pens for drawing lines &amp; details, journals, planners, calendars, agenda, notebooks, note taking, painting, writing, coloring, sketching, marker, signing, manga, animation, graphics, design, and illustration, including artists fine-ink drawings and coloring small intricate patterns. Perfect Colored Pens for Middle School, High School, College School, Bachelor, Graduate, Women, Men, and Adult Coloring.     Perfect Gifts: Cute school supplies for men women kids in the classroom, school and office. They are great drawing pens for aesthetic school supplies, office supplies, journaling, note taking and planning. Premium gift set for family, friends, students, women, men, co-workers, Birthday, Christmas. Packaged in a soft transparent vinyl bag.     WELL PACKAGE: Our fine line pens come in a nice plastic storage case with fold-over snap closure which can be easily placed in backpacks. For use in travel or in the home. Planner and journaling supplies for Christmas, Birthday, Mother's Day, Easter Day, Valentine's Day, Thanksgiving Day, Party, and New Year's.       \n                            ›  See more product details",</v>
      </c>
    </row>
    <row r="276" spans="1:16">
      <c r="A276" t="s">
        <v>1361</v>
      </c>
      <c r="B276" t="str">
        <f t="shared" ref="B276" si="348">MID(A276, FIND("amazon.com/", A276) + LEN("amazon.com/"), LEN(A276) - FIND("amazon.com/", A276) - LEN("amazon.com/")-1)</f>
        <v>Fineliner-Journaling-Calendar-Coloring-Supplies</v>
      </c>
      <c r="E276" t="str">
        <f t="shared" ref="E276:E277" si="349">J276</f>
        <v>&lt;/div&gt;</v>
      </c>
      <c r="J276" t="s">
        <v>111</v>
      </c>
      <c r="N276" t="str">
        <f t="shared" si="345"/>
        <v>Fineliner-Journaling-Calendar-Coloring-Supplies</v>
      </c>
      <c r="O276" t="s">
        <v>1522</v>
      </c>
      <c r="P276" t="str">
        <f>O276</f>
        <v xml:space="preserve">    "customerReviews": "&lt;img src=\"https://c.media-amazon.com/images/S/amazon-avatars-global/146c1980-39e6-4ca7-be7b-440378b305dd._CR62%2C0%2C375%2C375_SX460_.jpg\"/&gt;samantha5.0 out of 5 stars\n\n\n\n\n\n\n\n  \n  \n    Affordable and Great Qualiy!\n  \nReviewed in the United States on October 16, 2023Size: 1 Count (Pack of 18)Color: MulticolorVerified Purchase\n\n\n\n\n\n\n\n  \n  \n    I initially hesitated to purchase the iBayam Fine Tip Markers due to their incredibly affordable price. However, these markers have become my everyday essentials for school note-taking, coloring, and drawing. Don't let the low price fool you; these markers are an absolute gem!Unbeatable Value:The affordability of these markers is unmatched, making them a fantastic choice for anyone on a budget. Despite their low price, they deliver exceptional quality and performance. I was pleasantly surprised by their longevity and vibrant colors, which have remained consistent even with regular use.Perfect for School and Creative Projects:I use these markers daily for school note-taking, which have proven reliable and precise. The fine tip allows for neat and detailed writing, enhancing the overall organization of my notes. Additionally, they excel in coloring and various creative projects, providing a smooth and even application of color.Quality That Stands Tall:Be aware of more expensive brands; the iBayam Fine Tip Markers stand up to the competition effortlessly. Their ink flow is consistent, always ensuring clean lines and vivid colors. I have used them extensively, and they have yet to disappoint me.Versatile and Dependable:These markers have quickly become my go-to choice for various tasks. Whether outlining diagrams, highlighting important points, or adding vibrant hues to my artwork, these markers deliver outstanding results. Their versatility and dependability make them an indispensable tool in my creative and academic endeavors.Conclusion:In conclusion, the iBayam Fine Tip Markers are a budget-friendly marvel that offers unbeatable value and quality. Their impressive performance in school note-taking, coloring, and other creative tasks has made them a staple in my daily routine. Don't let their affordable price tag deceive you; these markers rival, if not surpass, more expensive options in the market. Five stars without a doubt – they have proven their worth and earned a permanent place in my collection of art supplies and school essentials!\n  \nRead more\n  69 people found this helpful\n    \n          \n              \n                  Helpful\n              \n          \n      Sending feedback...Thank you for your feedback.Sorry, we failed to record your vote. Please try again\n        Report\n  &lt;img src=\"https://c.media-amazon.com/images/S/amazon-avatars-global/default.png\"/&gt;Nicole5.0 out of 5 stars\n\n\n\n\n\n\n\n  \n  \n    Nice color variety\n  \nReviewed in the United States on July 28, 2024Size: 1 Count (Pack of 18)Color: MulticolorVerified Purchase\n\n\n\n\n\n\n\n  \n  \n    I have a planner and a desk calendar that I can't live without at work.  I like to make sure that everything I need to know for the day is written down.  AND, I like to color code my notes so that at a glance I can see what's important.  This set has a good variety of colors which is great.  It also has a very fine point which makes it easy to write with on the small spaces available in my planner and desk calendar.  I would say the color is medium saturation, but it still stands out.  It also didn't bleed through the pages when I used it, so it's not a very wet ink which is also nice.  I can't speak to how long the set will last with use over time, but I don't have extremely heavy use so I'm hoping it will take me through the calendar year.  I think this would be great for journaling or other note taking as well.\n  \nRead more\n  5 people found this helpful\n    \n          \n              \n                  Helpful\n              \n          \n      Sending feedback...Thank you for your feedback.Sorry, we failed to record your vote. Please try again\n        Report\n  &lt;img src=\"https://c.media-amazon.com/images/S/amazon-avatars-global/default.png\"/&gt;KB5.0 out of 5 stars\n\n\n\n\n\n\n\n  \n  \n    Vibrant colors, perfect fine tip!\n  \nReviewed in the United States on August 12, 2024Size: 1 Count (Pack of 18)Color: MulticolorVerified Purchase\n\n\n\n\n\n\n\n  \n  \n    These pens have the perfect fine tip for writing, journaling, doodling, whatever makes you happy! I tend to press down hard when I write so I bend pen tips, but these are very sturdy! They also have a piece on the cap that keeps them from rolling around and off the table, I love that feature, you can see it in one of the photos. These are good quality for a decent price!\n  \nRead more\n\n\n\n\n\n\n\n\n\n\n\n \n  \t\t \n\n\n\n\n    \n        \n        \n            \n        \n            \n        \n        \n            \n            \n        \n        \n            \n            \n        \n    \n    \n        \n\n            \n                &lt;img src=\"https://c.media-amazon.com/images/S/amazon-avatars-global/default.png\"/&gt;KB\n            \n\n            5.0 out of 5 stars\n            \n                Vibrant colors, perfect fine tip!\n            \n            \n            \n                \n                    \n                        \n                        \n                            \n                                \n                                \n                                    Reviewed in the United States on August 12, 2024\n                                \n                            \n                        \n                    \n                \n            \n        \n        \n            These pens have the perfect fine tip for writing, journaling, doodling, whatever makes you happy! I tend to press down hard when I write so I bend pen tips, but these are very sturdy! They also have a piece on the cap that keeps them from rolling around and off the table, I love that feature, you can see it in one of the photos. These are good quality for a decent price!\n        \n        \n            \n                Images in this review\n            \n            \n                \n                    \n                        \n                    \n                        \n                    \n                \n            \n        \n    \n        \n    \n\n\n\n\n\n   function toggleSeeAllView() {\n       P.when('A', 'cr-image-popover-controller').execute(function(A, imagePopoverController) {\n          imagePopoverController.toggleSeeAllView(true);\n       });\n   }\n\n\n       &lt;img alt=\"Customer image\" src=\"https://c.media-amazon.com/images/I/61raoURzHQL._SY88.jpg\" height=\"88\" width=\"100%\"/&gt;&lt;img alt=\"Customer image\" src=\"https://c.media-amazon.com/images/I/61QRixWt7ML._SY88.jpg\" height=\"88\" width=\"100%\"/&gt;\n\n        P.when('A', 'cr-image-popover-controller').execute(function(A, imagePopoverController) {\n          A.on(\"a:popover:beforeShow:R1MWW5XWB3MBOZ_gallerySection_main\", function(data) {\n            imagePopoverController.initImagePopover(\"R1MWW5XWB3MBOZ\", \"[https://c.media-amazon.com/images/I/61raoURzHQL.jpg, https://c.media-amazon.com/images/I/61QRixWt7ML.jpg]\", data);\n          });\n        });\n    \n\n  4 people found this helpful\n    \n          \n              \n                  Helpful\n              \n          \n      Sending feedback...Thank you for your feedback.Sorry, we failed to record your vote. Please try again\n        Report\n  &lt;img src=\"https://c.media-amazon.com/images/S/amazon-avatars-global/a340d1cd-dbd7-4202-9505-974682f3a1c9._CR73%2C0%2C353%2C353_SX460_.jpg\"/&gt;Debbie &amp; Robert Bratberg4.0 out of 5 stars\n\n\n\n\n\n\n\n  \n  \n    Excellent Value Price\n  \nReviewed in the United States on August 15, 2024Size: 1 Count (Pack of 18)Color: MulticolorVerified Purchase\n\n\n\n\n\n\n\n  \n  \n    There is a nice selection of colors and I like the fine tip for writing or drawing. You can’t beat the price…if they last . I tested them by writing out the color names and  numbers printed on each one. So far so good,  but I will come back and update my review after a few months of use. Four stars because 1-the yellow colors are hard to see and 2-I would not recommend this for young children because they will have difficulty snapping the tops on properly.\n  \nRead more\n\n\n\n\n\n\n\n\n\n\n\n \n  \t\t \n\n\n\n\n    \n        \n        \n            \n        \n            \n        \n        \n            \n            \n        \n        \n            \n            \n        \n    \n    \n        \n\n            \n                &lt;img src=\"https://c.media-amazon.com/images/S/amazon-avatars-global/a340d1cd-dbd7-4202-9505-974682f3a1c9._CR73%2C0%2C353%2C353_SX460_.jpg\"/&gt;Debbie &amp; Robert Bratberg\n            \n\n            4.0 out of 5 stars\n            \n                Excellent Value Price\n            \n            \n            \n                \n                    \n                        \n                        \n                            \n                                \n                                \n                                    Reviewed in the United States on August 15, 2024\n                                \n                            \n                        \n                    \n                \n            \n        \n        \n            There is a nice selection of colors and I like the fine tip for writing or drawing. You can’t beat the price…if they last . I tested them by writing out the color names and  numbers printed on each one. So far so good,  but I will come back and update my review after a few months of use. Four stars because 1-the yellow colors are hard to see and 2-I would not recommend this for young children because they will have difficulty snapping the tops on properly.\n        \n        \n            \n                Images in this review\n            \n            \n                \n                    \n                        \n                    \n                \n            \n        \n    \n        \n    \n\n\n\n\n\n   function toggleSeeAllView() {\n       P.when('A', 'cr-image-popover-controller').execute(function(A, imagePopoverController) {\n          imagePopoverController.toggleSeeAllView(true);\n       });\n   }\n\n\n       &lt;img alt=\"Customer image\" src=\"https://c.media-amazon.com/images/I/71CW2VixekL._SY88.jpg\" height=\"88\" width=\"100%\"/&gt;\n\n        P.when('A', 'cr-image-popover-controller').execute(function(A, imagePopoverController) {\n          A.on(\"a:popover:beforeShow:R262SD357N02KR_gallerySection_main\", function(data) {\n            imagePopoverController.initImagePopover(\"R262SD357N02KR\", \"[https://c.media-amazon.com/images/I/71CW2VixekL.jpg]\", data);\n          });\n        });\n    \n\n  3 people found this helpful\n    \n          \n              \n                  Helpful\n              \n          \n      Sending feedback...Thank you for your feedback.Sorry, we failed to record your vote. Please try again\n        Report\n  &lt;img src=\"https://c.media-amazon.com/images/S/amazon-avatars-global/570760f8-cb41-425c-b511-d0f30606c020._CR0%2C0%2C375%2C375_UX460_.jpg\"/&gt;Sierra5.0 out of 5 stars\n\n\n\n\n\n\n\n  \n  \n    A must have for journaling\n  \nReviewed in the United States on June 5, 2024Size: 1 Count (Pack of 18)Color: MulticolorVerified Purchase\n\n\n\n\n\n\n\n\n\n\n\n\n\n\n\n\n\n\n    \n        \n\n        \n        \n            \n        \n\n        \n            \n                \n\n\n\n\n{\"clickstreamNexusMetricsConfig\":{\"actionType\":\"DISCOVERY\",\"productId\":\"\",\"eventOwner\":\"vsemetrics_playercards\",\"schemaId\":\"clickstream.CustomerEvent.4\",\"producerId\":\"vsemetrics_playercards\",\"eventType\":\"IVEVideoView\"},\"clientPrefix\":\"vse_reviews_desktop_r4yfj9u3cihhm_1725658952069\",\"closedCaptionsConfig\":{\"captionsOnTexts\":{\"en\":\"English (Automated)\"},\"captionsOffText\":\"Captions off\",\"languageToLabelTexts\":{\"English\":\"English\"}},\"sushiMetricsConfig\":{\"isRobot\":false,\"clientId\":\"VSE-US\",\"videoAsinList\":\"\",\"weblabIds\":\"\",\"eventSource\":\"Player\",\"sessionId\":\"133-8364463-3604600\",\"refMarkers\":\"vse_reviews_desktop_R4YFJ9U3CIHHM_1725658952069_ref\",\"placementContext\":\"cr_inline_review\",\"marketplaceId\":\"ATVPDKIKX0DER\",\"isInternal\":false,\"endpoint\":\"https://unagi-na.amazon.com/1/events/com.amazon.eel.vse.metrics.prod.events.test\",\"requestId\":\"ZX3VB18XER48PC6GKBPB\",\"customerId\":\"A249XJ9JIO8LDW\",\"sessionType\":1},\"mimeType\":\"application/x-mpegURL\",\"nexusMetricsConfig\":{\"isInternal\":false,\"widgetMetricsSchemaId\":\"vse.VSECardsEvents.8\",\"clientId\":\"VSE-US\",\"videoAsinList\":\"\",\"weblabIds\":\"\",\"eventSource\":\"Player\",\"videoAsin\":\"R4YFJ9U3CIHHM\",\"producerId\":\"vsemetrics_playercards\",\"refMarkers\":\"vse_reviews_desktop_R4YFJ9U3CIHHM_1725658952069_ref\",\"placementContext\":\"cr_inline_review\",\"playerTSMMetricsSchemaId\":\"vse.VSECardsPlayerEvents.7\"},\"videoHeight\":0,\"videoWidth\":0,\"initialClosedCaptions\":\"en,https://c.media-amazon.com/images/S/vse-vms-closed-captions-artifact-us-east-1-prod/closedCaptions/def6fee2-500f-43da-be3f-99c9fa165a95.vtt\",\"videoUrl\":\"https://c.media-amazon.com/images/S/vse-vms-transcoding-artifact-us-east-1-prod/ce70ccaf-83dc-455f-b925-dda5c5f519cd/default.vertical.jobtemplate.hls.m3u8\",\"metricsEmissionMethod\":\"nexus\",\"imageUrl\":\"https://c.media-amazon.com/images/I/61moKQm5PJL._SY256.jpg\",\"awaConfig\":{\"useUpNextComponent\":false,\"clickstreamNexusMetricsConfig\":{\"actionType\":\"DISCOVERY\",\"productId\":\"\",\"eventOwner\":\"vsemetrics_playercards\",\"schemaId\":\"clickstream.CustomerEvent.4\",\"producerId\":\"vsemetrics_playercards\",\"eventType\":\"IVEVideoView\"},\"initialVideo\":\"R4YFJ9U3CIHHM\",\"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4yfj9u3cihhm_1725658952069-player-f3fbfc33-080b-481a-a1ec-73acf517c6a1\",\"allowCrossOrigin\":false,\"requestMetadata\":{\"marketplaceId\":\"ATVPDKIKX0DER\",\"clientId\":\"VSE-US\",\"method\":\"cr_inline_review\",\"requestId\":\"ZX3VB18XER48PC6GKBP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4YFJ9U3CIHHM_1725658952069_ref\",\"placementContext\":\"cr_inline_review\",\"marketplaceId\":\"ATVPDKIKX0DER\",\"isInternal\":false,\"endpoint\":\"https://unagi-na.amazon.com/1/events/com.amazon.eel.vse.metrics.prod.events.test\",\"requestId\":\"ZX3VB18XER48PC6GKBPB\",\"customerId\":\"A249XJ9JIO8LDW\",\"sessionType\":1},\"ospLinkCode\":\"\",\"showPosterImage\":true,\"languageCode\":\"en\",\"version\":\"\",\"nexusMetricsConfig\":{\"isInternal\":false,\"widgetMetricsSchemaId\":\"vse.VSECardsEvents.8\",\"clientId\":\"VSE-US\",\"videoAsinList\":\"\",\"weblabIds\":\"\",\"eventSource\":\"Player\",\"videoAsin\":\"R4YFJ9U3CIHHM\",\"producerId\":\"vsemetrics_playercards\",\"refMarkers\":\"vse_reviews_desktop_R4YFJ9U3CIHHM_1725658952069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0:37Loaded: 0.00%0:00Stream Type LIVESeek to live, currently behind liveLIVERemaining Time -0:37 1xPlayback RateChaptersChaptersDescriptionsdescriptions off, selectedCaptionscaptions off, selectedAudio Trackdefault, selectedFullscreenThis is a modal window.\n\n\n            \n            \n        \n    \n    \n\n\n\n\n\n\n\n\n  \n  \n    I recently purchased iBayam Colored Pens Set, and I must say, it has exceeded my expectations. This set of vibrant and high-quality pens has truly revolutionized my journal time. Please watch my video to visualize each color. 🌸The iBayam Colored Pens Set is a collection of 18 unique and vivid colors, ensuring a wide range of options for any artistic project. These pens feature a fine 0.4mm tip, allowing for intricate details and precise lines. The water-based ink is both fade-resistant and quick-drying, ensuring long-lasting and smudge-free artwork.Personal Experience:The colors are vibrant and true to their caps, making it easy to select the perfect shade for any project. They flow smooth and allow me to be more creative with my journal experience!Pros and Cons:One of the standout features of the iBayam Colored Pens Set is the impressive color range. With 18 unique colors at your disposal, the possibilities are endless. Whether you are working on illustrations, adult coloring books, or bullet journaling, these pens deliver exceptional results. The fine tip ensures precise lines and intricate details, perfect for both small and large-scale artwork.However, it is worth mentioning that the fine tip may not be suitable for those who prefer broader strokes or coloring larger areas. Additionally, the set does not come with a storage case, which may be a minor inconvenience for those who like to keep their art supplies organized.Performance and Quality:The performance of the iBayam Colored Pens Set is truly outstanding. The pens glide smoothly on paper, providing a seamless coloring experience. The ink flows consistently and does not bleed. I have found that the colors remain vibrant even after extended use, and the ink does not bleed through most types of paper. The pens are also durable, with the fine tips maintaining their precision over time.User-Friendliness:Navigating the iBayam Colored Pens Set is a breeze, thanks to the convenient color-coded caps and the ergonomic design. The pens are easy to hold and control, making them suitable for artists of all skill levels. The water-based ink dries quickly, minimizing the risk of smudging and allowing for immediate handling of the artwork. I’m super guilty of smudging after writing.Value for Money:Considering the exceptional quality and the extensive color range, the iBayam Colored Pens Set offers excellent value for its price. Comparable sets on the market often come at a much higher cost, making this set a budget-friendly option without compromising on performance or quality.In conclusion, the iBayam Colored Pens Set is a must-have for any artistic soul. A vibrant color range, fine 0.4mm tip, and smooth performance make it a game-changer for artists, hobbyists, and coloring enthusiasts alike. Whether you are a professional illustrator or someone who simply enjoys the therapeutic benefits of coloring, this set will undoubtedly take your artwork to new heights. I highly recommend these Colored Pens for its outstanding quality, user-friendliness, and incredible value for money.\n  \nRead more\n  20 people found this helpful\n    \n          \n              \n                  Helpful\n              \n          \n      Sending feedback...Thank you for your feedback.Sorry, we failed to record your vote. Please try again\n        Report",</v>
      </c>
    </row>
    <row r="277" spans="1:16">
      <c r="A277" t="s">
        <v>1362</v>
      </c>
      <c r="E277" t="str">
        <f t="shared" si="349"/>
        <v>&lt;/a&gt;</v>
      </c>
      <c r="J277" t="s">
        <v>112</v>
      </c>
      <c r="N277" t="str">
        <f t="shared" ref="N277" si="350">MID(A277, FIND("https://", A277), FIND("?psc=", A277) - FIND("https://", A277) + LEN("?psc=") - 1)</f>
        <v>https://www.amazon.com/Fineliner-Journaling-Calendar-Coloring-Supplies/dp/B0772XSNXY/ref=zg_bs_g_arts-crafts_d_sccl_39/133-8364463-3604600?psc</v>
      </c>
      <c r="O277" t="s">
        <v>1523</v>
      </c>
      <c r="P277" t="str">
        <f>MID(O277, FIND("https://", O277), LEN(O277) - FIND("https://", O277) )</f>
        <v>https://www.amazon.com/Fineliner-Journaling-Calendar-Coloring-Supplies/dp/B0772XSNXY?psc=&amp;linkCode=ll1&amp;tag=dividy-20&amp;linkId=8bca4cc6ee171540a23dd0f42890a8ed&amp;language=en_US&amp;ref_=as_li_ss_tl</v>
      </c>
    </row>
    <row r="278" spans="1:16">
      <c r="A278" t="s">
        <v>136</v>
      </c>
      <c r="O278" t="s">
        <v>162</v>
      </c>
    </row>
    <row r="279" spans="1:16">
      <c r="A279" t="s">
        <v>135</v>
      </c>
      <c r="E279" t="str">
        <f t="shared" ref="E279" si="351">J279&amp;$B$37&amp;B282&amp;K279</f>
        <v>&lt;a href="/Arts_Crafts_and_Sewing1/Westcott-School-Scissors-Pointed-Assorted"&gt;&lt;div class="product-card"&gt;</v>
      </c>
      <c r="J279" t="s">
        <v>146</v>
      </c>
      <c r="K279" t="s">
        <v>145</v>
      </c>
      <c r="O279" s="7"/>
    </row>
    <row r="280" spans="1:16">
      <c r="A280" t="s">
        <v>1363</v>
      </c>
      <c r="B280" t="str">
        <f t="shared" ref="B280" si="352">MID(A280, FIND("https://", A280), IFERROR(FIND(".jpg", A280), FIND(".png", A280)) - FIND("https://", A280) + 4)</f>
        <v>https://c.media-amazon.com/images/I/81T2M8lDyhL._AC_UL300_SR300,200_.jpg</v>
      </c>
      <c r="E280" t="str">
        <f t="shared" ref="E280" si="353">J280&amp;B280&amp;K280&amp;B281&amp;L280</f>
        <v>&lt;img src="https://c.media-amazon.com/images/I/81T2M8lDyhL._AC_UL300_SR300,200_.jpg" alt="Westcott Right- &amp; Left-Handed Scissors For Kids, 5’’ Pointed Safety Scissors, Assorted, 12 Pack (13141)" class="product-image"&gt;</v>
      </c>
      <c r="J280" t="s">
        <v>140</v>
      </c>
      <c r="K280" t="s">
        <v>141</v>
      </c>
      <c r="L280" t="s">
        <v>142</v>
      </c>
      <c r="N280" t="str">
        <f t="shared" ref="N280:N282" si="354">B280</f>
        <v>https://c.media-amazon.com/images/I/81T2M8lDyhL._AC_UL300_SR300,200_.jpg</v>
      </c>
      <c r="O280" t="s">
        <v>341</v>
      </c>
    </row>
    <row r="281" spans="1:16">
      <c r="A281" t="s">
        <v>1364</v>
      </c>
      <c r="B281" t="str">
        <f t="shared" ref="B281" si="355">MID(A281, FIND("""", A281, FIND("name"":", A281)) + 4, LEN(A281) - FIND("""", A281, FIND("name"":", A281)) - 5)</f>
        <v>Westcott Right- &amp; Left-Handed Scissors For Kids, 5’’ Pointed Safety Scissors, Assorted, 12 Pack (13141)</v>
      </c>
      <c r="E281" t="str">
        <f t="shared" ref="E281" si="356">J281&amp;B281&amp;K281</f>
        <v>&lt;h3 class="product-title"&gt;Westcott Right- &amp; Left-Handed Scissors For Kids, 5’’ Pointed Safety Scissors, Assorted, 12 Pack (13141)&lt;/h3&gt;</v>
      </c>
      <c r="J281" t="s">
        <v>144</v>
      </c>
      <c r="K281" t="s">
        <v>143</v>
      </c>
      <c r="N281" t="str">
        <f t="shared" si="354"/>
        <v>Westcott Right- &amp; Left-Handed Scissors For Kids, 5’’ Pointed Safety Scissors, Assorted, 12 Pack (13141)</v>
      </c>
      <c r="O281" t="s">
        <v>1524</v>
      </c>
      <c r="P281" t="str">
        <f>O281</f>
        <v xml:space="preserve">    "productDetails": "About this item                   Kids’ Scissors: Available in 4 cool colors kids love, our kid scissors for home and school are specially designed to accommodate a child’s hand     Premium Blades: Our safety scissors for kids feature extra-strong and durable stainless steel safety blades with pointed tips     Left- Or Right-Handed: Equipped with molded, symmetrical handles, our kids' safety scissors allow for either left- or right-handed use     Multipurpose: Our right- and left-handed kids’ scissors easily cut through paper, string, and other materials, making them ideal craft scissors     Manufacturer's limited 5-year warranty       \n                            ›  See more product details",</v>
      </c>
    </row>
    <row r="282" spans="1:16">
      <c r="A282" t="s">
        <v>1365</v>
      </c>
      <c r="B282" t="str">
        <f t="shared" ref="B282" si="357">MID(A282, FIND("amazon.com/", A282) + LEN("amazon.com/"), LEN(A282) - FIND("amazon.com/", A282) - LEN("amazon.com/")-1)</f>
        <v>Westcott-School-Scissors-Pointed-Assorted</v>
      </c>
      <c r="E282" t="str">
        <f t="shared" ref="E282:E283" si="358">J282</f>
        <v>&lt;/div&gt;</v>
      </c>
      <c r="J282" t="s">
        <v>111</v>
      </c>
      <c r="N282" t="str">
        <f t="shared" si="354"/>
        <v>Westcott-School-Scissors-Pointed-Assorted</v>
      </c>
      <c r="O282" t="s">
        <v>1525</v>
      </c>
      <c r="P282" t="str">
        <f>O282</f>
        <v xml:space="preserve">    "customerReviews": "&lt;img src=\"https://c.media-amazon.com/images/S/amazon-avatars-global/default.png\"/&gt;Kindle Customer5.0 out of 5 stars\n\n\n\n\n\n\n\n  \n  \n    Great for the price\n  \nReviewed in the United States on August 17, 2024Style: BluntVerified Purchase\n\n\n\n\n\n\n\n  \n  \n    Great product for the price. I use them in an 8th grade classroom with rough kids and they hold up well.\n  \nRead more\n  One person found this helpful\n    \n          \n              \n                  Helpful\n              \n          \n      Sending feedback...Thank you for your feedback.Sorry, we failed to record your vote. Please try again\n        Report\n  &lt;img src=\"https://c.media-amazon.com/images/S/amazon-avatars-global/default.png\"/&gt;a friend5.0 out of 5 stars\n\n\n\n\n\n\n\n  \n  \n    Perfect for the littles\n  \nReviewed in the United States on August 2, 2024Style: BluntVerified Purchase\n\n\n\n\n\n\n\n  \n  \n    These scissors are amazingly easy for littles regardless which handed they are. Easy to grip &amp; cut for your beginner crafter!\n  \nRead more\n  One person found this helpful\n    \n          \n              \n                  Helpful\n              \n          \n      Sending feedback...Thank you for your feedback.Sorry, we failed to record your vote. Please try again\n        Report\n  &lt;img src=\"https://c.media-amazon.com/images/S/amazon-avatars-global/default.png\"/&gt;Bluebird5.0 out of 5 stars\n\n\n\n\n\n\n\n  \n  \n    Good value\n  \nReviewed in the United States on September 2, 2024Style: BluntVerified Purchase\n\n\n\n\n\n\n\n  \n  \n    We bought them for shoebox gifts. They are a nice size and good value.\n  \nRead more\n  One person found this helpful\n    \n          \n              \n                  Helpful\n              \n          \n      Sending feedback...Thank you for your feedback.Sorry, we failed to record your vote. Please try again\n        Report\n  &lt;img src=\"https://c.media-amazon.com/images/S/amazon-avatars-global/0a79a5fa-d647-42dc-ac46-1fbac08576cc._CR128%2C0%2C243%2C243_SX460_.jpg\"/&gt;Patricia Macedo5.0 out of 5 stars\n\n\n\n\n\n\n\n  \n  \n    Perfect for classroom\n  \nReviewed in the United States on June 22, 2024Style: PointedVerified Purchase\n\n\n\n\n\n\n\n  \n  \n    I bought these as extras scissors in my classroom and it was perfect.  Safe because of the tip, easy to open and close.  Would buy again.\n  \nRead more\n  3 people found this helpful\n    \n          \n              \n                  Helpful\n              \n          \n      Sending feedback...Thank you for your feedback.Sorry, we failed to record your vote. Please try again\n        Report\n  &lt;img src=\"https://c.media-amazon.com/images/S/amazon-avatars-global/default.png\"/&gt;Morgen Walker4.0 out of 5 stars\n\n\n\n\n\n\n\n  \n  \n    Scissors are great, holder not so much.\n  \nReviewed in the United States on August 15, 2024Style: PointedVerified Purchase\n\n\n\n\n\n\n\n  \n  \n    I'm not sure I would even mention the holder as a selling point since it is just flimsy plastic like what you might find in packaging.  However, the scissors work well and hold up as expected in a classroom environment.\n  \nRead more\n  2 people found this helpful\n    \n          \n              \n                  Helpful\n              \n          \n      Sending feedback...Thank you for your feedback.Sorry, we failed to record your vote. Please try again\n        Report\n  &lt;img src=\"https://c.media-amazon.com/images/S/amazon-avatars-global/default.png\"/&gt;trixie borden5.0 out of 5 stars\n\n\n\n\n\n\n\n  \n  \n    Safe friendly scissors for a class\n  \nReviewed in the United States on May 16, 2024Style: PointedVerified Purchase\n\n\n\n\n\n\n\n  \n  \n    Colorful and just the right size for 5th grade hands. Does a great job cutting.\n  \nRead more\n  One person found this helpful\n    \n          \n              \n                  Helpful\n              \n          \n      Sending feedback...Thank you for your feedback.Sorry, we failed to record your vote. Please try again\n        Report\n  &lt;img src=\"https://c.media-amazon.com/images/S/amazon-avatars-global/default.png\"/&gt;Brianna Abshire5.0 out of 5 stars\n\n\n\n\n\n\n\n  \n  \n    school\n  \nReviewed in the United States on August 19, 2024Style: BluntVerified Purchase\n\n\n\n\n\n\n\n  \n  \n    kids love them and they are easy to use.\n  \nRead more\n  2 people found this helpful\n    \n          \n              \n                  Helpful\n              \n          \n      Sending feedback...Thank you for your feedback.Sorry, we failed to record your vote. Please try again\n        Report\n  &lt;img src=\"https://c.media-amazon.com/images/S/amazon-avatars-global/default.png\"/&gt;Gram5.0 out of 5 stars\n\n\n\n\n\n\n\n  \n  \n    These are for right or left handed children.\n  \nReviewed in the United States on September 3, 2024Style: BluntVerified Purchase\n\n\n\n\n\n\n\n  \n  \n    My church makes school kits to be shipped overseas. This is just one of the much needed items that we include.\n  \nRead more\n  \n    \n          \n              \n                  Helpful\n              \n          \n      Sending feedback...Thank you for your feedback.Sorry, we failed to record your vote. Please try again\n        Report",</v>
      </c>
    </row>
    <row r="283" spans="1:16">
      <c r="A283" t="s">
        <v>1366</v>
      </c>
      <c r="E283" t="str">
        <f t="shared" si="358"/>
        <v>&lt;/a&gt;</v>
      </c>
      <c r="J283" t="s">
        <v>112</v>
      </c>
      <c r="N283" t="str">
        <f t="shared" ref="N283" si="359">MID(A283, FIND("https://", A283), FIND("?psc=", A283) - FIND("https://", A283) + LEN("?psc=") - 1)</f>
        <v>https://www.amazon.com/Westcott-School-Scissors-Pointed-Assorted/dp/B000GP0RHK/ref=zg_bs_g_arts-crafts_d_sccl_40/133-8364463-3604600?psc</v>
      </c>
      <c r="O283" t="s">
        <v>1526</v>
      </c>
      <c r="P283" t="str">
        <f>MID(O283, FIND("https://", O283), LEN(O283) - FIND("https://", O283) )</f>
        <v>https://www.amazon.com/Westcott-School-Scissors-Pointed-Assorted/dp/B000GP0RHK?th=1&amp;linkCode=ll1&amp;tag=dividy-20&amp;linkId=2542e56a95d271b893387a1076b51df8&amp;language=en_US&amp;ref_=as_li_ss_tl</v>
      </c>
    </row>
    <row r="284" spans="1:16">
      <c r="A284" t="s">
        <v>136</v>
      </c>
      <c r="O284" t="s">
        <v>162</v>
      </c>
    </row>
    <row r="285" spans="1:16">
      <c r="A285" t="s">
        <v>135</v>
      </c>
      <c r="E285" t="str">
        <f t="shared" ref="E285" si="360">J285&amp;$B$37&amp;B288&amp;K285</f>
        <v>&lt;a href="/Arts_Crafts_and_Sewing1/Futricy-Beginner-Traveler-Emergency-Accessories"&gt;&lt;div class="product-card"&gt;</v>
      </c>
      <c r="J285" t="s">
        <v>146</v>
      </c>
      <c r="K285" t="s">
        <v>145</v>
      </c>
      <c r="O285" s="7"/>
    </row>
    <row r="286" spans="1:16">
      <c r="A286" t="s">
        <v>1367</v>
      </c>
      <c r="B286" t="str">
        <f t="shared" ref="B286" si="361">MID(A286, FIND("https://", A286), IFERROR(FIND(".jpg", A286), FIND(".png", A286)) - FIND("https://", A286) + 4)</f>
        <v>https://c.media-amazon.com/images/I/81HWE0orTPL._AC_UL300_SR300,200_.jpg</v>
      </c>
      <c r="E286" t="str">
        <f t="shared" ref="E286" si="362">J286&amp;B286&amp;K286&amp;B287&amp;L286</f>
        <v>&lt;img src="https://c.media-amazon.com/images/I/81HWE0orTPL._AC_UL300_SR300,200_.jpg" alt="Coquimbo Sewing Kit Gifts for Mom Grandma Friend Adults Beginner Kids Traveler, Portable Sewing Supplies Accessories Contains Thread, Needle, Scissors, Measure Tape, Dorm Room Essentials (Black, M)" class="product-image"&gt;</v>
      </c>
      <c r="J286" t="s">
        <v>140</v>
      </c>
      <c r="K286" t="s">
        <v>141</v>
      </c>
      <c r="L286" t="s">
        <v>142</v>
      </c>
      <c r="N286" t="str">
        <f t="shared" ref="N286:N288" si="363">B286</f>
        <v>https://c.media-amazon.com/images/I/81HWE0orTPL._AC_UL300_SR300,200_.jpg</v>
      </c>
      <c r="O286" t="s">
        <v>341</v>
      </c>
    </row>
    <row r="287" spans="1:16">
      <c r="A287" t="s">
        <v>1368</v>
      </c>
      <c r="B287" t="str">
        <f t="shared" ref="B287" si="364">MID(A287, FIND("""", A287, FIND("name"":", A287)) + 4, LEN(A287) - FIND("""", A287, FIND("name"":", A287)) - 5)</f>
        <v>Coquimbo Sewing Kit Gifts for Mom Grandma Friend Adults Beginner Kids Traveler, Portable Sewing Supplies Accessories Contains Thread, Needle, Scissors, Measure Tape, Dorm Room Essentials (Black, M)</v>
      </c>
      <c r="E287" t="str">
        <f t="shared" ref="E287" si="365">J287&amp;B287&amp;K287</f>
        <v>&lt;h3 class="product-title"&gt;Coquimbo Sewing Kit Gifts for Mom Grandma Friend Adults Beginner Kids Traveler, Portable Sewing Supplies Accessories Contains Thread, Needle, Scissors, Measure Tape, Dorm Room Essentials (Black, M)&lt;/h3&gt;</v>
      </c>
      <c r="J287" t="s">
        <v>144</v>
      </c>
      <c r="K287" t="s">
        <v>143</v>
      </c>
      <c r="N287" t="str">
        <f t="shared" si="363"/>
        <v>Coquimbo Sewing Kit Gifts for Mom Grandma Friend Adults Beginner Kids Traveler, Portable Sewing Supplies Accessories Contains Thread, Needle, Scissors, Measure Tape, Dorm Room Essentials (Black, M)</v>
      </c>
      <c r="O287" t="s">
        <v>1527</v>
      </c>
      <c r="P287" t="str">
        <f>O287</f>
        <v xml:space="preserve">    "productDetails": "About this item                   𝑴𝒆𝒆𝒕 𝒀𝒐𝒖𝒓 𝑩𝒂𝒔𝒊𝒄 𝑺𝒆𝒘𝒊𝒏𝒈 𝑵𝒆𝒆𝒅𝒔: This sewing kit includes all the necessary tools for basic sewing - thread, needles, scissors, buttons, thimbles, measuring tape, threader, seam ripper, safety pins, and other sewing accessories - all neatly packaged and ready for use     𝑺𝒊𝒎𝒑𝒍𝒆 𝑺𝒆𝒘𝒊𝒏𝒈 𝑺𝒕𝒂𝒓𝒕𝒆𝒓 𝑲𝒊𝒕: Whether you're a beginner or a professional tailor, you can easily use this kit. With this sewing tool kit, you don't have to go to a tailor for basic repairs – you can be self-sufficient and handle small repairs on your own, saving you money and time and making your life easier     𝑻𝒓𝒂𝒗𝒆𝒍 𝑬𝒔𝒔𝒆𝒏𝒕𝒊𝒂𝒍 𝑪𝒐𝒎𝒑𝒂𝒏𝒊𝒐𝒏: All sewing accessories are securely fastened with elastic bands in a convenient zippered case to keep everything tidy and you can use it whenever you need it. The compact and lightweight design makes it easy to carry, and you can put the travel sewing kit in your handbag or suitcase for emergencies     𝑨 𝑼𝒔𝒆𝒇𝒖𝒍 𝑮𝒊𝒇𝒕 𝑪𝒉𝒐𝒊𝒄𝒆: This sewing kit is a terrific gift for people who travel frequently, mothers, grandmothers, backpackers, and girls! The kit is also suitable for both men and women, beginners and professionals alike, and it is definitely something that everyone needs in their life     𝑬𝒏𝒋𝒐𝒚 𝑻𝒉𝒆 𝑭𝒖𝒏 𝒐𝒇 𝑯𝒂𝒏𝒅 𝑺𝒆𝒘𝒊𝒏𝒈: You can use this mini sewing kit with your child to sew their stuffed toys or cute pet clothes by hand. You can also use it to teach your kids to make beautiful handicrafts, unleash their creativity, and enjoy happy family time in their spare time       \n                            ›  See more product details",</v>
      </c>
    </row>
    <row r="288" spans="1:16">
      <c r="A288" t="s">
        <v>1369</v>
      </c>
      <c r="B288" t="str">
        <f t="shared" ref="B288" si="366">MID(A288, FIND("amazon.com/", A288) + LEN("amazon.com/"), LEN(A288) - FIND("amazon.com/", A288) - LEN("amazon.com/")-1)</f>
        <v>Futricy-Beginner-Traveler-Emergency-Accessories</v>
      </c>
      <c r="E288" t="str">
        <f t="shared" ref="E288:E289" si="367">J288</f>
        <v>&lt;/div&gt;</v>
      </c>
      <c r="J288" t="s">
        <v>111</v>
      </c>
      <c r="N288" t="str">
        <f t="shared" si="363"/>
        <v>Futricy-Beginner-Traveler-Emergency-Accessories</v>
      </c>
      <c r="O288" t="s">
        <v>1528</v>
      </c>
      <c r="P288" t="str">
        <f>O288</f>
        <v xml:space="preserve">    "customerReviews": "&lt;img src=\"https://c.media-amazon.com/images/S/amazon-avatars-global/default.png\"/&gt;Sharon H5.0 out of 5 stars\n\n\n\n\n\n\n\n  \n  \n    Very handy!\n  \nReviewed in the United States on August 31, 2024Color: BlackSize: MVerified Purchase\n\n\n\n\n\n\n\n  \n  \n    This is a great little sewing kit! Thread seems pretty sturdy. Variety of colors are a plus and it has everything you need for guick repairs.\n  \nRead more\n  One person found this helpful\n    \n          \n              \n                  Helpful\n              \n          \n      Sending feedback...Thank you for your feedback.Sorry, we failed to record your vote. Please try again\n        Report\n  &lt;img src=\"https://c.media-amazon.com/images/S/amazon-avatars-global/default.png\"/&gt;Midie5.0 out of 5 stars\n\n\n\n\n\n\n\n  \n  \n    Nice kit\n  \nReviewed in the United States on August 30, 2024Color: BlackSize: MVerified Purchase\n\n\n\n\n\n\n\n  \n  \n    Nice little sewing kit.  I purchased this to have on hand for my child’s wedding day in case anyone needed a quick repair.  It is compact but has all you need.\n  \nRead more\n  One person found this helpful\n    \n          \n              \n                  Helpful\n              \n          \n      Sending feedback...Thank you for your feedback.Sorry, we failed to record your vote. Please try again\n        Report\n  &lt;img src=\"https://c.media-amazon.com/images/S/amazon-avatars-global/default.png\"/&gt;Tahir Haneef4.0 out of 5 stars\n\n\n\n\n\n\n\n  \n  \n    Seamstress's Companion: A Review of the Coquimbo Sewing Kit\n  \nReviewed in the United States on March 26, 2024Color: BlackSize: MVerified Purchase\n\n\n\n\n\n\n\n  \n  \n    As someone who values the art of sewing, I recently had the pleasure of using the Coquimbo Sewing Kit, and it has quickly become an essential companion in my crafting endeavors. This compact and comprehensive sewing kit offers everything a seamstress or tailor could need, all neatly packed into a portable case.One of the most impressive aspects of the Coquimbo Sewing Kit is its versatility. Despite its small size, it contains a wide array of sewing essentials, including needles, threads, buttons, pins, scissors, and various other accessories. Whether I'm mending a tear, hemming a garment, or undertaking a more intricate sewing project, I can trust that this kit has me covered with the right tools at my fingertips.The quality of the materials included in the kit is also commendable. The needles are sturdy and sharp, ensuring smooth and precise stitching, while the threads are durable and come in a variety of colors to match any fabric. Additionally, the buttons and pins are of good quality, with no flimsy or easily breakable components.Organization is another strong suit of the Coquimbo Sewing Kit. The case features multiple compartments and elastic holders that keep each item securely in place, preventing them from jostling around and becoming tangled or lost. This thoughtful design not only makes it easy to locate the desired item quickly but also ensures that the kit remains compact and portable for on-the-go sewing needs.I also appreciate the inclusion of a pair of small scissors in the kit. While they may not be suitable for heavy-duty cutting tasks, they are perfect for trimming threads and making small, precise cuts during sewing projects. Their compact size makes them convenient to carry, eliminating the need to search for scissors separately.Another noteworthy feature of this sewing kit is its affordability. Despite its comprehensive contents and durable construction, the Coquimbo Sewing Kit is reasonably priced, making it accessible to sewers of all skill levels and budgets. It represents excellent value for money, especially considering the convenience and peace of mind it offers.In conclusion, the Coquimbo Sewing Kit is a must-have for anyone who enjoys sewing, whether as a hobby or a profession. Its compact size, comprehensive contents, quality materials, and affordable price make it a standout choice among sewing kits on the market. Whether you're a beginner learning the basics or a seasoned seamstress tackling advanced projects, this kit is sure to enhance your sewing experience. Highly recommended.\n  \nRead more\n  8 people found this helpful\n    \n          \n              \n                  Helpful\n              \n          \n      Sending feedback...Thank you for your feedback.Sorry, we failed to record your vote. Please try again\n        Report\n  &lt;img src=\"https://c.media-amazon.com/images/S/amazon-avatars-global/default.png\"/&gt;Fantastic Journey5.0 out of 5 stars\n\n\n\n\n\n\n\n  \n  \n    Really nice sewing kit\n  \nReviewed in the United States on June 6, 2024Color: BlackSize: MVerified Purchase\n\n\n\n\n\n\n\n  \n  \n    This is a really nice sewing kit that has just about anything you could need to repair torn clothing or fix displaced buttons.  I never actually do this myself in terms of sewing, but after realizing the other day that I had no sewing needles around when I needed one I figured I would see what is available on Amazon. And  this kit is really nice with every color of thread, lots of needles, a thimble, measuring tape and scissors and more. It comes in a zippered case that you can hang on something. And at a cheap price. Great deal.\n  \nRead more\n\n\n\n\n\n\n\n\n\n\n\n \n  \t\t \n\n\n\n\n    \n        \n        \n            \n        \n            \n        \n        \n            \n            \n        \n        \n            \n            \n        \n    \n    \n        \n\n            \n                &lt;img src=\"https://c.media-amazon.com/images/S/amazon-avatars-global/default.png\"/&gt;Fantastic Journey\n            \n\n            5.0 out of 5 stars\n            \n                Really nice sewing kit\n            \n            \n            \n                \n                    \n                        \n                        \n                            \n                                \n                                \n                                    Reviewed in the United States on June 6, 2024\n                                \n                            \n                        \n                    \n                \n            \n        \n        \n            This is a really nice sewing kit that has just about anything you could need to repair torn clothing or fix displaced buttons.  I never actually do this myself in terms of sewing, but after realizing the other day that I had no sewing needles around when I needed one I figured I would see what is available on Amazon. And  this kit is really nice with every color of thread, lots of needles, a thimble, measuring tape and scissors and more. It comes in a zippered case that you can hang on something. And at a cheap price. Great deal.\n        \n        \n            \n                Images in this review\n            \n            \n                \n                    \n                        \n                    \n                        \n                    \n                        \n                    \n                        \n                    \n                \n            \n        \n    \n        \n    \n\n\n\n\n\n   function toggleSeeAllView() {\n       P.when('A', 'cr-image-popover-controller').execute(function(A, imagePopoverController) {\n          imagePopoverController.toggleSeeAllView(true);\n       });\n   }\n\n\n       &lt;img alt=\"Customer image\" src=\"https://c.media-amazon.com/images/I/71VqxmdBRDL._SY88.jpg\" height=\"88\" width=\"100%\"/&gt;&lt;img alt=\"Customer image\" src=\"https://c.media-amazon.com/images/I/71xfpZDXt5L._SY88.jpg\" height=\"88\" width=\"100%\"/&gt;&lt;img alt=\"Customer image\" src=\"https://c.media-amazon.com/images/I/71bvrCqRUqL._SY88.jpg\" height=\"88\" width=\"100%\"/&gt;&lt;img alt=\"Customer image\" src=\"https://c.media-amazon.com/images/I/71AmMAivUVL._SY88.jpg\" height=\"88\" width=\"100%\"/&gt;\n\n        P.when('A', 'cr-image-popover-controller').execute(function(A, imagePopoverController) {\n          A.on(\"a:popover:beforeShow:R4Y40HLSFBZOG_gallerySection_main\", function(data) {\n            imagePopoverController.initImagePopover(\"R4Y40HLSFBZOG\", \"[https://c.media-amazon.com/images/I/71VqxmdBRDL.jpg, https://c.media-amazon.com/images/I/71xfpZDXt5L.jpg, https://c.media-amazon.com/images/I/71bvrCqRUqL.jpg, https://c.media-amazon.com/images/I/71AmMAivUVL.jpg]\", data);\n          });\n        });\n    \n\n  10 people found this helpful\n    \n          \n              \n                  Helpful\n              \n          \n      Sending feedback...Thank you for your feedback.Sorry, we failed to record your vote. Please try again\n        Report\n  &lt;img src=\"https://c.media-amazon.com/images/S/amazon-avatars-global/default.png\"/&gt;mchere235.0 out of 5 stars\n\n\n\n\n\n\n\n  \n  \n    Perfect on the go kit\n  \nReviewed in the United States on July 13, 2024Color: BlackSize: MVerified Purchase\n\n\n\n\n\n\n\n  \n  \n    I keep this handy, got as an emergency kit for a wedding as the last several I had been in really needed one.It's well organized and easy to keep that way u like others I've had that become a tangled mess. It's a very complete kit and I've been quite happy the few times I've needed it.Next project is fixing a decapitated stuffed animal... zero doubts!\n  \nRead more\n  3 people found this helpful\n    \n          \n              \n                  Helpful\n              \n          \n      Sending feedback...Thank you for your feedback.Sorry, we failed to record your vote. Please try again\n        Report\n  &lt;img src=\"https://c.media-amazon.com/images/S/amazon-avatars-global/1fd818f7-08eb-4192-9d1e-659bb9d141e7._CR58%2C0%2C383%2C383_SX460_.jpg\"/&gt;Veronicasunshine5.0 out of 5 stars\n\n\n\n\n\n\n\n  \n  \n    So Handy you will not be disappointed\n  \nReviewed in the United States on July 26, 2024Color: BlackSize: MVerified Purchase\n\n\n\n\n\n\n\n  \n  \n    Love this little kit.  So convenient and easy to store anywhere.  In your purse, glove compartment or anywhere else you may need it.  I love the different size needles and the array of colors for the thread.  The little pair of scissors to snip the ends.\n  \nRead more\n  One person found this helpful\n    \n          \n              \n                  Helpful\n              \n          \n      Sending feedback...Thank you for your feedback.Sorry, we failed to record your vote. Please try again\n        Report\n  &lt;img src=\"https://c.media-amazon.com/images/S/amazon-avatars-global/default.png\"/&gt;Kindle Customer3.0 out of 5 stars\n\n\n\n\n\n\n\n  \n  \n    Poor quality\n  \nReviewed in the United States on August 21, 2024Color: BlackSize: MVerified Purchase\n\n\n\n\n\n\n\n  \n  \n    The price was low and so was the quality. The needle holder was broken and was almost impossible to retrieve a needle from. The thread assortment was good, but the quality was not good, very thin and very hard to get thru the eye of the needle. The needle threader  was useless. As I said, it was very cheap price wise and I didn't expect much. I got less than I expected.\n  \nRead more\n  2 people found this helpful\n    \n          \n              \n                  Helpful\n              \n          \n      Sending feedback...Thank you for your feedback.Sorry, we failed to record your vote. Please try again\n        Report\n  &lt;img src=\"https://c.media-amazon.com/images/S/amazon-avatars-global/default.png\"/&gt;Jordiscy5.0 out of 5 stars\n\n\n\n\n\n\n\n  \n  \n    Comprehensive kit for small repair projects\n  \nReviewed in the United States on August 25, 2024Color: BlackSize: MVerified Purchase\n\n\n\n\n\n\n\n  \n  \n    Has everything we need for small projects and repair jobs. Having downsized from a house to a small apartment, this kit will suit my small family well instead of the extensive sewing machine and sewing/crafting room we left behind. We won't be quilting, but this will put buttons back on, repair seams, and apply patches.\n  \nRead more\n  \n    \n          \n              \n                  Helpful\n              \n          \n      Sending feedback...Thank you for your feedback.Sorry, we failed to record your vote. Please try again\n        Report",</v>
      </c>
    </row>
    <row r="289" spans="1:16">
      <c r="A289" t="s">
        <v>1370</v>
      </c>
      <c r="E289" t="str">
        <f t="shared" si="367"/>
        <v>&lt;/a&gt;</v>
      </c>
      <c r="J289" t="s">
        <v>112</v>
      </c>
      <c r="N289" t="str">
        <f t="shared" ref="N289" si="368">MID(A289, FIND("https://", A289), FIND("?psc=", A289) - FIND("https://", A289) + LEN("?psc=") - 1)</f>
        <v>https://www.amazon.com/Futricy-Beginner-Traveler-Emergency-Accessories/dp/B0BXKB7QF6/ref=zg_bs_g_arts-crafts_d_sccl_41/133-8364463-3604600?psc</v>
      </c>
      <c r="O289" t="s">
        <v>1529</v>
      </c>
      <c r="P289" t="str">
        <f>MID(O289, FIND("https://", O289), LEN(O289) - FIND("https://", O289) )</f>
        <v>https://www.amazon.com/Futricy-Beginner-Traveler-Emergency-Accessories/dp/B0BXKB7QF6?psc=&amp;linkCode=ll1&amp;tag=dividy-20&amp;linkId=19844f639e6db7005c66156e5617c57e&amp;language=en_US&amp;ref_=as_li_ss_tl</v>
      </c>
    </row>
    <row r="290" spans="1:16">
      <c r="A290" t="s">
        <v>136</v>
      </c>
      <c r="O290" t="s">
        <v>162</v>
      </c>
    </row>
    <row r="291" spans="1:16">
      <c r="A291" t="s">
        <v>135</v>
      </c>
      <c r="E291" t="str">
        <f t="shared" ref="E291" si="369">J291&amp;$B$37&amp;B294&amp;K291</f>
        <v>&lt;a href="/Arts_Crafts_and_Sewing1/Neenah-Bright-White-Cardstock-Inches"&gt;&lt;div class="product-card"&gt;</v>
      </c>
      <c r="J291" t="s">
        <v>146</v>
      </c>
      <c r="K291" t="s">
        <v>145</v>
      </c>
      <c r="O291" s="7"/>
    </row>
    <row r="292" spans="1:16">
      <c r="A292" t="s">
        <v>1371</v>
      </c>
      <c r="B292" t="str">
        <f t="shared" ref="B292" si="370">MID(A292, FIND("https://", A292), IFERROR(FIND(".jpg", A292), FIND(".png", A292)) - FIND("https://", A292) + 4)</f>
        <v>https://c.media-amazon.com/images/I/71qT-5NWvoL._AC_UL300_SR300,200_.jpg</v>
      </c>
      <c r="E292" t="str">
        <f t="shared" ref="E292" si="371">J292&amp;B292&amp;K292&amp;B293&amp;L292</f>
        <v>&lt;img src="https://c.media-amazon.com/images/I/71qT-5NWvoL._AC_UL300_SR300,200_.jpg" alt="Neenah Premium Cardstock, 8.5\" x 11\", 65 lb/176 gsm, Bright White, 250 Sheets (91904)" class="product-image"&gt;</v>
      </c>
      <c r="J292" t="s">
        <v>140</v>
      </c>
      <c r="K292" t="s">
        <v>141</v>
      </c>
      <c r="L292" t="s">
        <v>142</v>
      </c>
      <c r="N292" t="str">
        <f t="shared" ref="N292:N294" si="372">B292</f>
        <v>https://c.media-amazon.com/images/I/71qT-5NWvoL._AC_UL300_SR300,200_.jpg</v>
      </c>
      <c r="O292" t="s">
        <v>341</v>
      </c>
    </row>
    <row r="293" spans="1:16">
      <c r="A293" t="s">
        <v>1372</v>
      </c>
      <c r="B293" t="str">
        <f t="shared" ref="B293" si="373">MID(A293, FIND("""", A293, FIND("name"":", A293)) + 4, LEN(A293) - FIND("""", A293, FIND("name"":", A293)) - 5)</f>
        <v>Neenah Premium Cardstock, 8.5\" x 11\", 65 lb/176 gsm, Bright White, 250 Sheets (91904)</v>
      </c>
      <c r="E293" t="str">
        <f t="shared" ref="E293" si="374">J293&amp;B293&amp;K293</f>
        <v>&lt;h3 class="product-title"&gt;Neenah Premium Cardstock, 8.5\" x 11\", 65 lb/176 gsm, Bright White, 250 Sheets (91904)&lt;/h3&gt;</v>
      </c>
      <c r="J293" t="s">
        <v>144</v>
      </c>
      <c r="K293" t="s">
        <v>143</v>
      </c>
      <c r="N293" t="str">
        <f t="shared" si="372"/>
        <v>Neenah Premium Cardstock, 8.5\" x 11\", 65 lb/176 gsm, Bright White, 250 Sheets (91904)</v>
      </c>
      <c r="O293" t="s">
        <v>1530</v>
      </c>
      <c r="P293" t="str">
        <f>O293</f>
        <v xml:space="preserve">    "productDetails": "About this item                   Bright Whiteâ€”a 96 brightness rating.     Inkjet, laser and copier guaranteed.     Acid- and lignin-free.       \n                            ›  See more product details",</v>
      </c>
    </row>
    <row r="294" spans="1:16">
      <c r="A294" t="s">
        <v>1373</v>
      </c>
      <c r="B294" t="str">
        <f t="shared" ref="B294" si="375">MID(A294, FIND("amazon.com/", A294) + LEN("amazon.com/"), LEN(A294) - FIND("amazon.com/", A294) - LEN("amazon.com/")-1)</f>
        <v>Neenah-Bright-White-Cardstock-Inches</v>
      </c>
      <c r="E294" t="str">
        <f t="shared" ref="E294:E295" si="376">J294</f>
        <v>&lt;/div&gt;</v>
      </c>
      <c r="J294" t="s">
        <v>111</v>
      </c>
      <c r="N294" t="str">
        <f t="shared" si="372"/>
        <v>Neenah-Bright-White-Cardstock-Inches</v>
      </c>
      <c r="O294" t="s">
        <v>1531</v>
      </c>
      <c r="P294" t="str">
        <f>O294</f>
        <v xml:space="preserve">    "customerReviews": "&lt;img src=\"https://c.media-amazon.com/images/S/amazon-avatars-global/default.png\"/&gt;Altered Steaks5.0 out of 5 stars\n\n\n\n\n\n\n\n  \n  \n    Good Stock\n  \nReviewed in the United States on August 24, 2024Size: 250 SheetStyle: CardstockVerified Purchase\n\n\n\n\n\n\n\n  \n  \n    Nice heavy stock and perfectly white. I'm using this stock to make playing card prototypes. Works very well for that when laminated.\n  \nRead more\n  One person found this helpful\n    \n          \n              \n                  Helpful\n              \n          \n      Sending feedback...Thank you for your feedback.Sorry, we failed to record your vote. Please try again\n        Report\n  &lt;img src=\"https://c.media-amazon.com/images/S/amazon-avatars-global/b2cf23d2-9149-453f-80e0-3e358aeb4cf2._CR0%2C0%2C472%2C472_SX460_.jpg\"/&gt;Miller5.0 out of 5 stars\n\n\n\n\n\n\n\n  \n  \n    Great quality\n  \nReviewed in the United States on September 2, 2024Size: 250 SheetStyle: CardstockVerified Purchase\n\n\n\n\n\n\n\n  \n  \n    Great quality card stock. Perfect thickness and weight for multiple printed projects. Great value!\n  \nRead more\n  \n    \n          \n              \n                  Helpful\n              \n          \n      Sending feedback...Thank you for your feedback.Sorry, we failed to record your vote. Please try again\n        Report\n  &lt;img src=\"https://c.media-amazon.com/images/S/amazon-avatars-global/default.png\"/&gt;Amazon Customer5.0 out of 5 stars\n\n\n\n\n\n\n\n  \n  \n    good value\n  \nReviewed in the United States on August 25, 2024Size: 250 SheetStyle: CardstockVerified Purchase\n\n\n\n\n\n\n\n  \n  \n    good paper, good texture , works well\n  \nRead more\n  \n    \n          \n              \n                  Helpful\n              \n          \n      Sending feedback...Thank you for your feedback.Sorry, we failed to record your vote. Please try again\n        Report\n  &lt;img src=\"https://c.media-amazon.com/images/S/amazon-avatars-global/9c7350ab-964a-46f2-a5d4-85c25a86eb1c._CR94%2C0%2C312%2C312_SX460_.jpg\"/&gt;Personalized Canvas5.0 out of 5 stars\n\n\n\n\n\n\n\n  \n  \n    Great quality and value\n  \nReviewed in the United States on August 18, 2024Size: 250 SheetStyle: CardstockVerified Purchase\n\n\n\n\n\n\n\n  \n  \n    I use these card stocks for crafting and is great. Cost per sheet is great. Perfect thickness. Will purchase again.\n  \nRead more\n  One person found this helpful\n    \n          \n              \n                  Helpful\n              \n          \n      Sending feedback...Thank you for your feedback.Sorry, we failed to record your vote. Please try again\n        Report\n  &lt;img src=\"https://c.media-amazon.com/images/S/amazon-avatars-global/default.png\"/&gt;Jackie Hatfield 5.0 out of 5 stars\n\n\n\n\n\n\n\n  \n  \n    Great quality cardstock\n  \nReviewed in the United States on August 11, 2024Size: 250 SheetStyle: CardstockVerified Purchase\n\n\n\n\n\n\n\n  \n  \n    The card stock is great quality. As a teacher I use a lot of card stock. It’s great for bulletin boards, games and letters.\n  \nRead more\n  One person found this helpful\n    \n          \n              \n                  Helpful\n              \n          \n      Sending feedback...Thank you for your feedback.Sorry, we failed to record your vote. Please try again\n        Report\n  &lt;img src=\"https://c.media-amazon.com/images/S/amazon-avatars-global/default.png\"/&gt;Mar4.0 out of 5 stars\n\n\n\n\n\n\n\n  \n  \n    NOT BRIGHT WHITE\n  \nReviewed in the United States on July 26, 2024Size: 250 SheetStyle: CardstockVerified Purchase\n\n\n\n\n\n\n\n  \n  \n    Compare to other brand, its a cream color. Not bright white....\n  \nRead more\n\n\n\n\n\n\n\n\n\n\n\n \n  \t\t \n\n\n\n\n    \n        \n        \n            \n        \n            \n        \n        \n            \n            \n        \n        \n            \n            \n        \n    \n    \n        \n\n            \n                &lt;img src=\"https://c.media-amazon.com/images/S/amazon-avatars-global/default.png\"/&gt;Mar\n            \n\n            4.0 out of 5 stars\n            \n                NOT BRIGHT WHITE\n            \n            \n            \n                \n                    \n                        \n                        \n                            \n                                \n                                \n                                    Reviewed in the United States on July 26, 2024\n                                \n                            \n                        \n                    \n                \n            \n        \n        \n            Compare to other brand, its a cream color. Not bright white....\n        \n        \n            \n                Images in this review\n            \n            \n                \n                    \n                        \n                    \n                \n            \n        \n    \n        \n    \n\n\n\n\n\n   function toggleSeeAllView() {\n       P.when('A', 'cr-image-popover-controller').execute(function(A, imagePopoverController) {\n          imagePopoverController.toggleSeeAllView(true);\n       });\n   }\n\n\n       &lt;img alt=\"Customer image\" src=\"https://c.media-amazon.com/images/I/61N3-Nvf0SL._SY88.jpg\" height=\"88\" width=\"100%\"/&gt;\n\n        P.when('A', 'cr-image-popover-controller').execute(function(A, imagePopoverController) {\n          A.on(\"a:popover:beforeShow:R34XZKVRYD7LD4_gallerySection_main\", function(data) {\n            imagePopoverController.initImagePopover(\"R34XZKVRYD7LD4\", \"[https://c.media-amazon.com/images/I/61N3-Nvf0SL.jpg]\", data);\n          });\n        });\n    \n\n  \n    \n          \n              \n                  Helpful\n              \n          \n      Sending feedback...Thank you for your feedback.Sorry, we failed to record your vote. Please try again\n        Report\n  &lt;img src=\"https://c.media-amazon.com/images/S/amazon-avatars-global/default.png\"/&gt;CS5.0 out of 5 stars\n\n\n\n\n\n\n\n  \n  \n    Great paper\n  \nReviewed in the United States on August 3, 2024Size: 250 SheetStyle: CardstockVerified Purchase\n\n\n\n\n\n\n\n  \n  \n    Used to make program fans for wedding. They held up nicely. Also used for other things solid paper.\n  \nRead more\n  One person found this helpful\n    \n          \n              \n                  Helpful\n              \n          \n      Sending feedback...Thank you for your feedback.Sorry, we failed to record your vote. Please try again\n        Report\n  &lt;img src=\"https://c.media-amazon.com/images/S/amazon-avatars-global/default.png\"/&gt;Apeophile5.0 out of 5 stars\n\n\n\n\n\n\n\n  \n  \n    Perfect For Drawing\n  \nReviewed in the United States on June 30, 2024Size: 250 SheetStyle: CardstockVerified Purchase\n\n\n\n\n\n\n\n  \n  \n    As a caricature artist, I almost exclusively draw on cardstock.  These are stiff and very bright and hold the marker ink very well.  I'm used to paying much more than this from the local office supply store so I'm stocking up!\n  \nRead more\n  3 people found this helpful\n    \n          \n              \n                  Helpful\n              \n          \n      Sending feedback...Thank you for your feedback.Sorry, we failed to record your vote. Please try again\n        Report",</v>
      </c>
    </row>
    <row r="295" spans="1:16">
      <c r="A295" t="s">
        <v>1374</v>
      </c>
      <c r="E295" t="str">
        <f t="shared" si="376"/>
        <v>&lt;/a&gt;</v>
      </c>
      <c r="J295" t="s">
        <v>112</v>
      </c>
      <c r="N295" t="str">
        <f t="shared" ref="N295" si="377">MID(A295, FIND("https://", A295), FIND("?psc=", A295) - FIND("https://", A295) + LEN("?psc=") - 1)</f>
        <v>https://www.amazon.com/Neenah-Bright-White-Cardstock-Inches/dp/B00006IDRW/ref=zg_bs_g_arts-crafts_d_sccl_42/133-8364463-3604600?psc</v>
      </c>
      <c r="O295" t="s">
        <v>1532</v>
      </c>
      <c r="P295" t="str">
        <f>MID(O295, FIND("https://", O295), LEN(O295) - FIND("https://", O295) )</f>
        <v>https://www.amazon.com/Neenah-Bright-White-Cardstock-Inches/dp/B00006IDRW?th=1&amp;linkCode=ll1&amp;tag=dividy-20&amp;linkId=3db62e0f2d96061d5e56c3deb5cea131&amp;language=en_US&amp;ref_=as_li_ss_tl</v>
      </c>
    </row>
    <row r="296" spans="1:16">
      <c r="A296" t="s">
        <v>136</v>
      </c>
      <c r="O296" t="s">
        <v>162</v>
      </c>
    </row>
    <row r="297" spans="1:16">
      <c r="A297" t="s">
        <v>135</v>
      </c>
      <c r="E297" t="str">
        <f t="shared" ref="E297" si="378">J297&amp;$B$37&amp;B300&amp;K297</f>
        <v>&lt;a href="/Arts_Crafts_and_Sewing1/Skein-24-Cotton%C2%AE-Yarn-White"&gt;&lt;div class="product-card"&gt;</v>
      </c>
      <c r="J297" t="s">
        <v>146</v>
      </c>
      <c r="K297" t="s">
        <v>145</v>
      </c>
      <c r="O297" s="7"/>
    </row>
    <row r="298" spans="1:16">
      <c r="A298" t="s">
        <v>1375</v>
      </c>
      <c r="B298" t="str">
        <f t="shared" ref="B298" si="379">MID(A298, FIND("https://", A298), IFERROR(FIND(".jpg", A298), FIND(".png", A298)) - FIND("https://", A298) + 4)</f>
        <v>https://c.media-amazon.com/images/I/71P10FwazpL._AC_UL300_SR300,200_.jpg</v>
      </c>
      <c r="E298" t="str">
        <f t="shared" ref="E298" si="380">J298&amp;B298&amp;K298&amp;B299&amp;L298</f>
        <v>&lt;img src="https://c.media-amazon.com/images/I/71P10FwazpL._AC_UL300_SR300,200_.jpg" alt="Lion Brand 24/7 Cotton Yarn, Lightweight Yarn for Knitting, Crocheting, and Crafts, White, 1 Pack" class="product-image"&gt;</v>
      </c>
      <c r="J298" t="s">
        <v>140</v>
      </c>
      <c r="K298" t="s">
        <v>141</v>
      </c>
      <c r="L298" t="s">
        <v>142</v>
      </c>
      <c r="N298" t="str">
        <f t="shared" ref="N298:N300" si="381">B298</f>
        <v>https://c.media-amazon.com/images/I/71P10FwazpL._AC_UL300_SR300,200_.jpg</v>
      </c>
      <c r="O298" t="s">
        <v>341</v>
      </c>
    </row>
    <row r="299" spans="1:16">
      <c r="A299" t="s">
        <v>1376</v>
      </c>
      <c r="B299" t="str">
        <f t="shared" ref="B299" si="382">MID(A299, FIND("""", A299, FIND("name"":", A299)) + 4, LEN(A299) - FIND("""", A299, FIND("name"":", A299)) - 5)</f>
        <v>Lion Brand 24/7 Cotton Yarn, Lightweight Yarn for Knitting, Crocheting, and Crafts, White, 1 Pack</v>
      </c>
      <c r="E299" t="str">
        <f t="shared" ref="E299" si="383">J299&amp;B299&amp;K299</f>
        <v>&lt;h3 class="product-title"&gt;Lion Brand 24/7 Cotton Yarn, Lightweight Yarn for Knitting, Crocheting, and Crafts, White, 1 Pack&lt;/h3&gt;</v>
      </c>
      <c r="J299" t="s">
        <v>144</v>
      </c>
      <c r="K299" t="s">
        <v>143</v>
      </c>
      <c r="N299" t="str">
        <f t="shared" si="381"/>
        <v>Lion Brand 24/7 Cotton Yarn, Lightweight Yarn for Knitting, Crocheting, and Crafts, White, 1 Pack</v>
      </c>
      <c r="O299" t="s">
        <v>1533</v>
      </c>
      <c r="P299" t="str">
        <f>O299</f>
        <v xml:space="preserve">    "productDetails": "About this item                   COTTON YARN FOR CROCHETING &amp; KNITTING: This soft cotton yarn is perfect for projects that require less bulk and more intricate patterns, such as baby blankets, shawls, or sweaters.     COLORFUL YARN: This versatile worsted-weight yarn comes in a wide variety of rich colors—from delicate pastels to rich earth tones—that will make every stitch stand out. Each ball weighs 3.5 oz. (100 g) and is 186 yd. (170 m) long.     FIBER COUNT: This crochet yarn features all-natural fibers and is made from 100% mercerized cotton. It is rated a CYC #4 medium/worsted and runs thinner, making it a good yarn for any detailed project or craft.     EASY-CARE YARN: Items made from this yarn are easy to care for. Wash them in warm water and tumble dry on low heat. If desired, you can iron them on a medium setting.     LION BRAND YARN: Lion Brand Yarn is the perfect yarn for knitting, crocheting, crafting, and more. We design our high-quality yarn, patterns, and accessories to help beginner and expert crafters express themselves.       \n                            ›  See more product details",</v>
      </c>
    </row>
    <row r="300" spans="1:16">
      <c r="A300" t="s">
        <v>1377</v>
      </c>
      <c r="B300" t="str">
        <f t="shared" ref="B300" si="384">MID(A300, FIND("amazon.com/", A300) + LEN("amazon.com/"), LEN(A300) - FIND("amazon.com/", A300) - LEN("amazon.com/")-1)</f>
        <v>Skein-24-Cotton%C2%AE-Yarn-White</v>
      </c>
      <c r="E300" t="str">
        <f t="shared" ref="E300:E301" si="385">J300</f>
        <v>&lt;/div&gt;</v>
      </c>
      <c r="J300" t="s">
        <v>111</v>
      </c>
      <c r="N300" t="str">
        <f t="shared" si="381"/>
        <v>Skein-24-Cotton%C2%AE-Yarn-White</v>
      </c>
      <c r="O300" t="s">
        <v>1534</v>
      </c>
      <c r="P300" t="str">
        <f>O300</f>
        <v xml:space="preserve">    "customerReviews": "&lt;img src=\"https://c.media-amazon.com/images/S/amazon-avatars-global/default.png\"/&gt;Brandon Catron5.0 out of 5 stars\n\n\n\n\n\n\n\n  \n  \n    High-Quality Yarn with Beautiful Color!\n  \nReviewed in the United States on July 28, 2024Size: 558 Foot (Pack of 2)Color: DragonflyVerified Purchase\n\n\n\n\n\n\n\n  \n  \n    I recently purchased the 24/7 Cotton® Yarn in the Dragonfly color, and I am thoroughly impressed with its quality and performance. Here’s a detailed review of my experience:Color and Appearance:The Dragonfly color is absolutely stunning. It’s a vibrant, rich hue that stands out and adds a beautiful touch to any project. The color is consistent throughout the skein, with no variations or dye lot issues.Quality of Yarn:The 24/7 Cotton® Yarn is made of 100% mercerized cotton, giving it a smooth, lustrous finish. The yarn feels soft to the touch and is easy to work with. It has a slight sheen that adds a polished look to finished projects. The yarn is also very durable, holding up well to handling and stitching without fraying or splitting.Ease of Use:Crocheting with this yarn has been a pleasure. It glides smoothly on the hook and stitches up evenly, making it perfect for a variety of projects. Whether you’re making garments, accessories, or home décor items, this yarn performs beautifully. It’s especially great for creating detailed stitches and patterns.Pack of 2:The pack of 2 skeins is a convenient option, providing enough yarn for larger projects or multiple smaller items. It’s also a great value, offering high-quality yarn at a reasonable price.Care Instructions:The yarn is machine washable and dryable, which is a big plus for practicality and ease of care. Finished projects can be washed without worrying about shrinkage or color fading.Final Thoughts:The 24/7 Cotton® Yarn in Dragonfly is a fantastic choice for anyone looking for high-quality, beautiful yarn. Its vibrant color, smooth texture, and durability make it a standout option for a wide range of projects. I highly recommend it to crocheters and knitters alike. This yarn will not disappoint!\n  \nRead more\n  4 people found this helpful\n    \n          \n              \n                  Helpful\n              \n          \n      Sending feedback...Thank you for your feedback.Sorry, we failed to record your vote. Please try again\n        Report\n  &lt;img src=\"https://c.media-amazon.com/images/S/amazon-avatars-global/default.png\"/&gt;Susan Dinsmore5.0 out of 5 stars\n\n\n\n\n\n\n\n  \n  \n    Wonderful Yarn\n  \nReviewed in the United States on August 15, 2024Size: 1 PackColor: EcruVerified Purchase\n\n\n\n\n\n\n\n  \n  \n    I love everything about this cotton yarn.  It works up fabulous and is very easy to work with. I currently am working with 5 colors of it. I wish I could afford manyore of all colors.. also..no knots..very soft..and just looks beautiful worked up  😍\n  \nRead more\n  \n    \n          \n              \n                  Helpful\n              \n          \n      Sending feedback...Thank you for your feedback.Sorry, we failed to record your vote. Please try again\n        Report\n  &lt;img src=\"https://c.media-amazon.com/images/S/amazon-avatars-global/c7c6901d-6c6d-4f7c-8b64-c98371bd1639._CR62%2C0%2C375%2C375_SX460_.jpg\"/&gt;Jordan Alexander5.0 out of 5 stars\n\n\n\n\n\n\n\n  \n  \n    Exactly what I was looking for!\n  \nReviewed in the United States on June 11, 2024Size: 558 Foot (Pack of 1)Color: SilverVerified Purchase\n\n\n\n\n\n\n\n  \n  \n    Wife Review Takeover 😉I'm surprising my husbands cousin with cute house warming gifts. Hand towels, coasters, dishcloths.What I like about this brand is it's versatility.▫️I can make a multi-piece product and not worry about it being \"off in color\". With that being said, I purchase yarn in the amount I need for a product/project to avoid issues of that nature.▫️Being 100% cotton it's Texture is of good quality. It's  soft  but strong and I can tell it will be perfect for dish cloths.▫️It is machine washable per the label but I'll probably look up more indepth instructions for care.▫️I've already started to work it up and it does get softer, it's performance is great as I haven't noticed any knotting so far.  Also I usually use 1 or a 1/2 size smaller hook in general than recommended (personal preference). I used a 3.5 mm hook, but it does call for a 4mm.▫️Overall I am very happy with my purchase and will continue to use it as long as they keep producing the same quality product.▫️Certain colors are inexpensive. But other colors are priced ridiculously high. If you run into this issue with certain colors like I did - My solution to that was to:  🔸️Take down the brand name  🔸️ Get the name of the color skien  🔸️Put it into the amazon search engine and see if there are any cheaper deals.  OR go to a different storefront and look else where. Thankfully I've been able to find the colors I need at $5 or under on this sellers page and on another sellers page. To be clear, I am not suggesting getting the SAME color skien from two different sellers. The yarn could be from two different lots and you might end up with slight color variations.(I paid for 3 silver, 3 dark grey, 3 pack of taupe, 3 Ecru, 3 multi-pink/beige yarns). I'll update this post after the completion of my project.Happy Crocheting to all!-@ThatGirlJams\n  \nRead more\n\n\n\n\n\n\n\n\n\n\n\n \n  \t\t \n\n\n\n\n    \n        \n        \n            \n        \n            \n        \n        \n            \n            \n        \n        \n            \n            \n        \n    \n    \n        \n\n            \n                &lt;img src=\"https://c.media-amazon.com/images/S/amazon-avatars-global/c7c6901d-6c6d-4f7c-8b64-c98371bd1639._CR62%2C0%2C375%2C375_SX460_.jpg\"/&gt;Jordan Alexander\n            \n\n            5.0 out of 5 stars\n            \n                Exactly what I was looking for!\n            \n            \n            \n                \n                    \n                        \n                        \n                            \n                                \n                                \n                                    Reviewed in the United States on June 11, 2024\n                                \n                            \n                        \n                    \n                \n            \n        \n        \n            Wife Review Takeover 😉I'm surprising my husbands cousin with cute house warming gifts. Hand towels, coasters, dishcloths.What I like about this brand is it's versatility.▫️I can make a multi-piece product and not worry about it being \"off in color\". With that being said, I purchase yarn in the amount I need for a product/project to avoid issues of that nature.▫️Being 100% cotton it's Texture is of good quality. It's  soft  but strong and I can tell it will be perfect for dish cloths.▫️It is machine washable per the label but I'll probably look up more indepth instructions for care.▫️I've already started to work it up and it does get softer, it's performance is great as I haven't noticed any knotting so far.  Also I usually use 1 or a 1/2 size smaller hook in general than recommended (personal preference). I used a 3.5 mm hook, but it does call for a 4mm.▫️Overall I am very happy with my purchase and will continue to use it as long as they keep producing the same quality product.▫️Certain colors are inexpensive. But other colors are priced ridiculously high. If you run into this issue with certain colors like I did - My solution to that was to:  🔸️Take down the brand name  🔸️ Get the name of the color skien  🔸️Put it into the amazon search engine and see if there are any cheaper deals.  OR go to a different storefront and look else where. Thankfully I've been able to find the colors I need at $5 or under on this sellers page and on another sellers page. To be clear, I am not suggesting getting the SAME color skien from two different sellers. The yarn could be from two different lots and you might end up with slight color variations.(I paid for 3 silver, 3 dark grey, 3 pack of taupe, 3 Ecru, 3 multi-pink/beige yarns). I'll update this post after the completion of my project.Happy Crocheting to all!-@ThatGirlJams\n        \n        \n            \n                Images in this review\n            \n            \n                \n                    \n                        \n                    \n                        \n                    \n                \n            \n        \n    \n        \n    \n\n\n\n\n\n   function toggleSeeAllView() {\n       P.when('A', 'cr-image-popover-controller').execute(function(A, imagePopoverController) {\n          imagePopoverController.toggleSeeAllView(true);\n       });\n   }\n\n\n       &lt;img alt=\"Customer image\" src=\"https://c.media-amazon.com/images/I/71gutURVtQL._SY88.jpg\" height=\"88\" width=\"100%\"/&gt;&lt;img alt=\"Customer image\" src=\"https://c.media-amazon.com/images/I/71AdRLjyxPL._SY88.jpg\" height=\"88\" width=\"100%\"/&gt;\n\n        P.when('A', 'cr-image-popover-controller').execute(function(A, imagePopoverController) {\n          A.on(\"a:popover:beforeShow:R243QVEQGJ2L1K_gallerySection_main\", function(data) {\n            imagePopoverController.initImagePopover(\"R243QVEQGJ2L1K\", \"[https://c.media-amazon.com/images/I/71gutURVtQL.jpg, https://c.media-amazon.com/images/I/71AdRLjyxPL.jpg]\", data);\n          });\n        });\n    \n\n  7 people found this helpful\n    \n          \n              \n                  Helpful\n              \n          \n      Sending feedback...Thank you for your feedback.Sorry, we failed to record your vote. Please try again\n        Report\n  &lt;img src=\"https://c.media-amazon.com/images/S/amazon-avatars-global/0bb40ad0-579b-456c-bc4d-9309baf23180._CR50%2C0%2C300%2C300_UX460_.jpg\"/&gt;D. Kluchin4.0 out of 5 stars\n\n\n\n\n\n\n\n  \n  \n    Not really Navy blue\n  \nReviewed in the United States on August 11, 2024Size: 558 Foot (Pack of 1)Color: NavyVerified Purchase\n\n\n\n\n\n\n\n  \n  \n    The yarn itself is fine, nice, soft cotton yarn. I was looking for navy blue yarn for a project I’m making. The color is called navy but it is bright, more of a dark royal blue. The navy color is different than the picture shown, sad I have to return. I was looking forward to working on my project today!\n  \nRead more\n\n\n\n\n\n\n\n\n\n\n\n \n  \t\t \n\n\n\n\n    \n        \n        \n            \n        \n            \n        \n        \n            \n            \n        \n        \n            \n            \n        \n    \n    \n        \n\n            \n                &lt;img src=\"https://c.media-amazon.com/images/S/amazon-avatars-global/0bb40ad0-579b-456c-bc4d-9309baf23180._CR50%2C0%2C300%2C300_UX460_.jpg\"/&gt;D. Kluchin\n            \n\n            4.0 out of 5 stars\n            \n                Not really Navy blue\n            \n            \n            \n                \n                    \n                        \n                        \n                            \n                                \n                                \n                                    Reviewed in the United States on August 11, 2024\n                                \n                            \n                        \n                    \n                \n            \n        \n        \n            The yarn itself is fine, nice, soft cotton yarn. I was looking for navy blue yarn for a project I’m making. The color is called navy but it is bright, more of a dark royal blue. The navy color is different than the picture shown, sad I have to return. I was looking forward to working on my project today!\n        \n        \n            \n                Images in this review\n            \n            \n                \n                    \n                        \n                    \n                        \n                    \n                \n            \n        \n    \n        \n    \n\n\n\n\n\n   function toggleSeeAllView() {\n       P.when('A', 'cr-image-popover-controller').execute(function(A, imagePopoverController) {\n          imagePopoverController.toggleSeeAllView(true);\n       });\n   }\n\n\n       &lt;img alt=\"Customer image\" src=\"https://c.media-amazon.com/images/I/71lm3LzecuL._SY88.jpg\" height=\"88\" width=\"100%\"/&gt;&lt;img alt=\"Customer image\" src=\"https://c.media-amazon.com/images/I/71v7goTgucL._SY88.jpg\" height=\"88\" width=\"100%\"/&gt;\n\n        P.when('A', 'cr-image-popover-controller').execute(function(A, imagePopoverController) {\n          A.on(\"a:popover:beforeShow:R27140R6E3679N_gallerySection_main\", function(data) {\n            imagePopoverController.initImagePopover(\"R27140R6E3679N\", \"[https://c.media-amazon.com/images/I/71lm3LzecuL.jpg, https://c.media-amazon.com/images/I/71v7goTgucL.jpg]\", data);\n          });\n        });\n    \n\n  One person found this helpful\n    \n          \n              \n                  Helpful\n              \n          \n      Sending feedback...Thank you for your feedback.Sorry, we failed to record your vote. Please try again\n        Report",</v>
      </c>
    </row>
    <row r="301" spans="1:16">
      <c r="A301" t="s">
        <v>1378</v>
      </c>
      <c r="E301" t="str">
        <f t="shared" si="385"/>
        <v>&lt;/a&gt;</v>
      </c>
      <c r="J301" t="s">
        <v>112</v>
      </c>
      <c r="N301" t="str">
        <f t="shared" ref="N301" si="386">MID(A301, FIND("https://", A301), FIND("?psc=", A301) - FIND("https://", A301) + LEN("?psc=") - 1)</f>
        <v>https://www.amazon.com/Skein-24-Cotton%C2%AE-Yarn-White/dp/B017T97A02/ref=zg_bs_g_arts-crafts_d_sccl_43/133-8364463-3604600?psc</v>
      </c>
      <c r="O301" t="s">
        <v>1535</v>
      </c>
      <c r="P301" t="str">
        <f>MID(O301, FIND("https://", O301), LEN(O301) - FIND("https://", O301) )</f>
        <v>https://www.amazon.com/Skein-24-Cotton%C2%AE-Yarn-White/dp/B017T97A02?th=1&amp;linkCode=ll1&amp;tag=dividy-20&amp;linkId=ad2da41e95bdae0adec711d771fdae74&amp;language=en_US&amp;ref_=as_li_ss_tl</v>
      </c>
    </row>
    <row r="302" spans="1:16">
      <c r="A302" t="s">
        <v>136</v>
      </c>
      <c r="O302" t="s">
        <v>162</v>
      </c>
    </row>
    <row r="303" spans="1:16">
      <c r="A303" t="s">
        <v>135</v>
      </c>
      <c r="E303" t="str">
        <f t="shared" ref="E303" si="387">J303&amp;$B$37&amp;B306&amp;K303</f>
        <v>&lt;a href="/Arts_Crafts_and_Sewing1/Pack-Measuring-Knitting-Measurements-Retractable"&gt;&lt;div class="product-card"&gt;</v>
      </c>
      <c r="J303" t="s">
        <v>146</v>
      </c>
      <c r="K303" t="s">
        <v>145</v>
      </c>
      <c r="O303" s="7"/>
    </row>
    <row r="304" spans="1:16">
      <c r="A304" t="s">
        <v>1379</v>
      </c>
      <c r="B304" t="str">
        <f t="shared" ref="B304" si="388">MID(A304, FIND("https://", A304), IFERROR(FIND(".jpg", A304), FIND(".png", A304)) - FIND("https://", A304) + 4)</f>
        <v>https://c.media-amazon.com/images/I/61shRjpfqiL._AC_UL300_SR300,200_.jpg</v>
      </c>
      <c r="E304" t="str">
        <f t="shared" ref="E304" si="389">J304&amp;B304&amp;K304&amp;B305&amp;L304</f>
        <v>&lt;img src="https://c.media-amazon.com/images/I/61shRjpfqiL._AC_UL300_SR300,200_.jpg" alt="2 Pack Tape Measure Measuring Tape for Body Fabric Sewing Tailor Cloth Knitting Vinyl Home Craft Measurements, 60-Inch Soft Fashion Pink &amp; Retractable Black Double Scales Rulers for Body Weight Loss" class="product-image"&gt;</v>
      </c>
      <c r="J304" t="s">
        <v>140</v>
      </c>
      <c r="K304" t="s">
        <v>141</v>
      </c>
      <c r="L304" t="s">
        <v>142</v>
      </c>
      <c r="N304" t="str">
        <f t="shared" ref="N304:N306" si="390">B304</f>
        <v>https://c.media-amazon.com/images/I/61shRjpfqiL._AC_UL300_SR300,200_.jpg</v>
      </c>
      <c r="O304" t="s">
        <v>341</v>
      </c>
    </row>
    <row r="305" spans="1:16">
      <c r="A305" t="s">
        <v>1380</v>
      </c>
      <c r="B305" t="str">
        <f t="shared" ref="B305" si="391">MID(A305, FIND("""", A305, FIND("name"":", A305)) + 4, LEN(A305) - FIND("""", A305, FIND("name"":", A305)) - 5)</f>
        <v>2 Pack Tape Measure Measuring Tape for Body Fabric Sewing Tailor Cloth Knitting Vinyl Home Craft Measurements, 60-Inch Soft Fashion Pink &amp; Retractable Black Double Scales Rulers for Body Weight Loss</v>
      </c>
      <c r="E305" t="str">
        <f t="shared" ref="E305" si="392">J305&amp;B305&amp;K305</f>
        <v>&lt;h3 class="product-title"&gt;2 Pack Tape Measure Measuring Tape for Body Fabric Sewing Tailor Cloth Knitting Vinyl Home Craft Measurements, 60-Inch Soft Fashion Pink &amp; Retractable Black Double Scales Rulers for Body Weight Loss&lt;/h3&gt;</v>
      </c>
      <c r="J305" t="s">
        <v>144</v>
      </c>
      <c r="K305" t="s">
        <v>143</v>
      </c>
      <c r="N305" t="str">
        <f t="shared" si="390"/>
        <v>2 Pack Tape Measure Measuring Tape for Body Fabric Sewing Tailor Cloth Knitting Vinyl Home Craft Measurements, 60-Inch Soft Fashion Pink &amp; Retractable Black Double Scales Rulers for Body Weight Loss</v>
      </c>
      <c r="O305" t="s">
        <v>1536</v>
      </c>
      <c r="P305" t="str">
        <f>O305</f>
        <v xml:space="preserve">    "productDetails": "About this item                   2 Pack Soft Fashion Measuring Tape Set. Double sided, 60 inch / 150 cm, portable,durable tape measure. Small and light pocket size measuring tape.     Easy to Read and Accurate Measurements. The tape measure has accurate, large and clear markings in both inches and centimeters, easy and convenient to read. Wide Application on Home Office School Supplies: Cloth tape measure; body tape measure, sewing tape measure, measuring tape for body, waist tape measure, tailor tape measure. Great measuring tape for body, sewing, tailoring, weight loss, ordering clothes online, waist measurement or measuring any curved surface.     NOTE: The black tape measure is retractable. There is a retract button in the center, just press on the button when pulling the tape out or retracting the tape back into it, or there will be loud noise.     Package includes one soft fashion pink tape measure and one retractable black tape measure. Perfect multipurpose measuring tape for body fabric sewing tailor cloth knitting craft measurements. Great gift idea for family friends coworkers seamstress. (Retractable Black Measuring Tape, Size 2 x 2 x 0.5 inches, weight 0.7oz, portable and easy to carry or put into your bag.)       \n                          ›  See more product details",</v>
      </c>
    </row>
    <row r="306" spans="1:16">
      <c r="A306" t="s">
        <v>1381</v>
      </c>
      <c r="B306" t="str">
        <f t="shared" ref="B306" si="393">MID(A306, FIND("amazon.com/", A306) + LEN("amazon.com/"), LEN(A306) - FIND("amazon.com/", A306) - LEN("amazon.com/")-1)</f>
        <v>Pack-Measuring-Knitting-Measurements-Retractable</v>
      </c>
      <c r="E306" t="str">
        <f t="shared" ref="E306:E307" si="394">J306</f>
        <v>&lt;/div&gt;</v>
      </c>
      <c r="J306" t="s">
        <v>111</v>
      </c>
      <c r="N306" t="str">
        <f t="shared" si="390"/>
        <v>Pack-Measuring-Knitting-Measurements-Retractable</v>
      </c>
      <c r="O306" t="s">
        <v>1537</v>
      </c>
      <c r="P306" t="str">
        <f>O306</f>
        <v xml:space="preserve">    "customerReviews": "&lt;img src=\"https://c.media-amazon.com/images/S/amazon-avatars-global/e00753df-8c82-4771-af71-701c3e98140b._CR80%2C0%2C480%2C480_SX460_.jpg\"/&gt;Bonito5.0 out of 5 stars\n\n\n\n\n\n\n\n  \n  \n    Amazing product\n  \nReviewed in the United States on September 2, 2024Color: Pink &amp; BlackVerified Purchase\n\n\n\n\n\n\n\n  \n  \n    Looks like pic. Ease of use is amazing , the lock on the tape measure is really strong. The performance is great it helped me to measure what I needed . The accuracy of the product is the same as advertised, the size is perfect for travel and the thickness is perfect for its use\n  \nRead more\n  \n    \n          \n              \n                  Helpful\n              \n          \n      Sending feedback...Thank you for your feedback.Sorry, we failed to record your vote. Please try again\n        Report\n  &lt;img src=\"https://c.media-amazon.com/images/S/amazon-avatars-global/837dbc33-2149-4e79-b59d-5260e43b397f._CR0%2C0%2C367%2C367_UX460_.jpg\"/&gt;K Hancock5.0 out of 5 stars\n\n\n\n\n\n\n\n  \n  \n    Great for sewing and crafts\n  \nReviewed in the United States on July 19, 2024Color: Pink &amp; BlackVerified Purchase\n\n\n\n\n\n\n\n  \n  \n    I love this little measuring tape for measuring boxes for mailing, as well as sewing and crafts.  It is inexpensive but high quality.  It is compact and lightweight.  Everyone needs one of these at their fingertips.\n  \nRead more\n  \n    \n          \n              \n                  Helpful\n              \n          \n      Sending feedback...Thank you for your feedback.Sorry, we failed to record your vote. Please try again\n        Report\n  &lt;img src=\"https://c.media-amazon.com/images/S/amazon-avatars-global/default.png\"/&gt;Jessica5.0 out of 5 stars\n\n\n\n\n\n\n\n  \n  \n    Better Than Expected\n  \nReviewed in the United States on September 1, 2024Color: Pink &amp; BlackVerified Purchase\n\n\n\n\n\n\n\n  \n  \n    These are great! Quality was much better than expected, especially for the low price. Highly recommend\n  \nRead more\n  \n    \n          \n              \n                  Helpful\n              \n          \n      Sending feedback...Thank you for your feedback.Sorry, we failed to record your vote. Please try again\n        Report\n  &lt;img src=\"https://c.media-amazon.com/images/S/amazon-avatars-global/e9eddd56-957a-420a-a787-072d9751e7ee._CR0%2C0%2C499%2C499_SX460_.jpg\"/&gt;Amazon Customer5.0 out of 5 stars\n\n\n\n\n\n\n\n  \n  \n    Pros and Cons!\n  \nReviewed in the United States on May 6, 2024Color: Pink &amp; BlackVerified Purchase\n\n\n\n\n\n\n\n  \n  \n    Pros:**Dual Pack Convenience: Having both a soft fashion pink and retractable black tape measure in one pack offers versatility for various uses, whether it's sewing, crafting, or tracking body measurements.**Accurate Measurements: The double scales rulers provide both metric and imperial measurements, catering to different measurement preferences and eliminating the need for conversion.**Portability: The retractable feature of the black tape measure ensures it stays compact and tangle-free, making it easy to carry around in a bag or pocket.**Durable Construction: The tapes are made with quality materials, ensuring durability and longevity even with frequent use.Cons:**Limited Length: With a 60-inch length, these tape measures may not be suitable for measuring larger items or spaces.**Limited Color Options: While the soft fashion pink tape adds a pop of color, some users may prefer more color choices to suit their preferences or aesthetic.**Retraction Feature May Be Janky: Some users have reported that the retractable mechanism of the black tape measure can be a little janky at times, requiring extra effort to retract smoothly.\n  \nRead more\n  10 people found this helpful\n    \n          \n              \n                  Helpful\n              \n          \n      Sending feedback...Thank you for your feedback.Sorry, we failed to record your vote. Please try again\n        Report\n  &lt;img src=\"https://c.media-amazon.com/images/S/amazon-avatars-global/ff935e0c-2b6f-4608-b5c9-a8c0b28f209d._CR121%2C0%2C257%2C257_SX460_.jpg\"/&gt;Colorful4.0 out of 5 stars\n\n\n\n\n\n\n\n  \n  \n    Nice little tape measure set\n  \nReviewed in the United States on August 11, 2024Color: Pink &amp; BlackVerified Purchase\n\n\n\n\n\n\n\n  \n  \n    I have to admit I bought this based on price.  But, it is a nice little tape measure set.  I don't regret choosing this one.\n  \nRead more\n  \n    \n          \n              \n                  Helpful\n              \n          \n      Sending feedback...Thank you for your feedback.Sorry, we failed to record your vote. Please try again\n        Report\n  &lt;img src=\"https://c.media-amazon.com/images/S/amazon-avatars-global/default.png\"/&gt;Rylie Vanbramer5.0 out of 5 stars\n\n\n\n\n\n\n\n  \n  \n    Great value!\n  \nReviewed in the United States on August 28, 2024Color: Pink &amp; BlackVerified Purchase\n\n\n\n\n\n\n\n  \n  \n    Great value and easy to use!\n  \nRead more\n  \n    \n          \n              \n                  Helpful\n              \n          \n      Sending feedback...Thank you for your feedback.Sorry, we failed to record your vote. Please try again\n        Report\n  &lt;img src=\"https://c.media-amazon.com/images/S/amazon-avatars-global/default.png\"/&gt;Colorado Mac5.0 out of 5 stars\n\n\n\n\n\n\n\n  \n  \n    Quality\n  \nReviewed in the United States on August 13, 2024Color: Pink &amp; BlackVerified Purchase\n\n\n\n\n\n\n\n  \n  \n    They're well-made and measure things accurately.  What more do you want?\n  \nRead more\n  \n    \n          \n              \n                  Helpful\n              \n          \n      Sending feedback...Thank you for your feedback.Sorry, we failed to record your vote. Please try again\n        Report\n  &lt;img src=\"https://c.media-amazon.com/images/S/amazon-avatars-global/default.png\"/&gt;SilentReviewer5.0 out of 5 stars\n\n\n\n\n\n\n\n  \n  \n    Worth the money\n  \nReviewed in the United States on July 2, 2024Color: Pink &amp; BlackVerified Purchase\n\n\n\n\n\n\n\n  \n  \n    Needed this for body measurements, easy to read. You just have to make sure that the numbers are outside and not facing you for easier reading.\n  \nRead more\n  One person found this helpful\n    \n          \n              \n                  Helpful\n              \n          \n      Sending feedback...Thank you for your feedback.Sorry, we failed to record your vote. Please try again\n        Report",</v>
      </c>
    </row>
    <row r="307" spans="1:16">
      <c r="A307" t="s">
        <v>1382</v>
      </c>
      <c r="E307" t="str">
        <f t="shared" si="394"/>
        <v>&lt;/a&gt;</v>
      </c>
      <c r="J307" t="s">
        <v>112</v>
      </c>
      <c r="N307" t="str">
        <f t="shared" ref="N307" si="395">MID(A307, FIND("https://", A307), FIND("?psc=", A307) - FIND("https://", A307) + LEN("?psc=") - 1)</f>
        <v>https://www.amazon.com/Pack-Measuring-Knitting-Measurements-Retractable/dp/B07WG5B464/ref=zg_bs_g_arts-crafts_d_sccl_44/133-8364463-3604600?psc</v>
      </c>
      <c r="O307" t="s">
        <v>1538</v>
      </c>
      <c r="P307" t="str">
        <f>MID(O307, FIND("https://", O307), LEN(O307) - FIND("https://", O307) )</f>
        <v>https://www.amazon.com/Pack-Measuring-Knitting-Measurements-Retractable/dp/B07WG5B464?th=1&amp;linkCode=ll1&amp;tag=dividy-20&amp;linkId=7c7ab3ca142d5307b72a9386e130cbc7&amp;language=en_US&amp;ref_=as_li_ss_tl</v>
      </c>
    </row>
    <row r="308" spans="1:16">
      <c r="A308" t="s">
        <v>136</v>
      </c>
      <c r="O308" t="s">
        <v>162</v>
      </c>
    </row>
    <row r="309" spans="1:16">
      <c r="A309" t="s">
        <v>135</v>
      </c>
      <c r="E309" t="str">
        <f t="shared" ref="E309" si="396">J309&amp;$B$37&amp;B312&amp;K309</f>
        <v>&lt;a href="/Arts_Crafts_and_Sewing1/SHARPIE-Creative-Markers-Water-Based-Assorted"&gt;&lt;div class="product-card"&gt;</v>
      </c>
      <c r="J309" t="s">
        <v>146</v>
      </c>
      <c r="K309" t="s">
        <v>145</v>
      </c>
      <c r="O309" s="7"/>
    </row>
    <row r="310" spans="1:16">
      <c r="A310" t="s">
        <v>1383</v>
      </c>
      <c r="B310" t="str">
        <f t="shared" ref="B310" si="397">MID(A310, FIND("https://", A310), IFERROR(FIND(".jpg", A310), FIND(".png", A310)) - FIND("https://", A310) + 4)</f>
        <v>https://c.media-amazon.com/images/I/81em2uuf45L._AC_UL300_SR300,200_.jpg</v>
      </c>
      <c r="E310" t="str">
        <f t="shared" ref="E310" si="398">J310&amp;B310&amp;K310&amp;B311&amp;L310</f>
        <v>&lt;img src="https://c.media-amazon.com/images/I/81em2uuf45L._AC_UL300_SR300,200_.jpg" alt="Sharpie Creative Paint-like Brush Tip Acrylic Markers, Assorted Colors, 12 Count, Perfect for Art and Craft Supplies" class="product-image"&gt;</v>
      </c>
      <c r="J310" t="s">
        <v>140</v>
      </c>
      <c r="K310" t="s">
        <v>141</v>
      </c>
      <c r="L310" t="s">
        <v>142</v>
      </c>
      <c r="N310" t="str">
        <f t="shared" ref="N310:N312" si="399">B310</f>
        <v>https://c.media-amazon.com/images/I/81em2uuf45L._AC_UL300_SR300,200_.jpg</v>
      </c>
      <c r="O310" t="s">
        <v>341</v>
      </c>
    </row>
    <row r="311" spans="1:16">
      <c r="A311" t="s">
        <v>1384</v>
      </c>
      <c r="B311" t="str">
        <f t="shared" ref="B311" si="400">MID(A311, FIND("""", A311, FIND("name"":", A311)) + 4, LEN(A311) - FIND("""", A311, FIND("name"":", A311)) - 5)</f>
        <v>Sharpie Creative Paint-like Brush Tip Acrylic Markers, Assorted Colors, 12 Count, Perfect for Art and Craft Supplies</v>
      </c>
      <c r="E311" t="str">
        <f t="shared" ref="E311" si="401">J311&amp;B311&amp;K311</f>
        <v>&lt;h3 class="product-title"&gt;Sharpie Creative Paint-like Brush Tip Acrylic Markers, Assorted Colors, 12 Count, Perfect for Art and Craft Supplies&lt;/h3&gt;</v>
      </c>
      <c r="J311" t="s">
        <v>144</v>
      </c>
      <c r="K311" t="s">
        <v>143</v>
      </c>
      <c r="N311" t="str">
        <f t="shared" si="399"/>
        <v>Sharpie Creative Paint-like Brush Tip Acrylic Markers, Assorted Colors, 12 Count, Perfect for Art and Craft Supplies</v>
      </c>
      <c r="O311" t="s">
        <v>1539</v>
      </c>
      <c r="P311" t="str">
        <f>O311</f>
        <v xml:space="preserve">    "productDetails": "About this item                   Vivid and Bold: Create standout artwork with markers that pop on light and dark surfaces     No-Bleed: Water-based ink that won’t bleed through paper     Multi-Surface: Works effectively on paper, metal, wood, ceramic, glass, rock and canvas     Layer Effect: Colors that layer beautifully adding more depth to your artwork     Ready-to-Use: No priming required, simply uncap and create     Paint-like Control: Enjoy the control of a marker with a brush tip for a paint-like finish     Diverse: A set of 12 assorted colors for a wide range of creativity.       \n                            ›  See more product details",</v>
      </c>
    </row>
    <row r="312" spans="1:16">
      <c r="A312" t="s">
        <v>1385</v>
      </c>
      <c r="B312" t="str">
        <f t="shared" ref="B312" si="402">MID(A312, FIND("amazon.com/", A312) + LEN("amazon.com/"), LEN(A312) - FIND("amazon.com/", A312) - LEN("amazon.com/")-1)</f>
        <v>SHARPIE-Creative-Markers-Water-Based-Assorted</v>
      </c>
      <c r="E312" t="str">
        <f t="shared" ref="E312:E313" si="403">J312</f>
        <v>&lt;/div&gt;</v>
      </c>
      <c r="J312" t="s">
        <v>111</v>
      </c>
      <c r="N312" t="str">
        <f t="shared" si="399"/>
        <v>SHARPIE-Creative-Markers-Water-Based-Assorted</v>
      </c>
      <c r="O312" t="s">
        <v>1540</v>
      </c>
      <c r="P312" t="str">
        <f>O312</f>
        <v xml:space="preserve">    "customerReviews": "&lt;img src=\"https://c.media-amazon.com/images/S/amazon-avatars-global/default.png\"/&gt;sam i am!5.0 out of 5 stars\n\n\n\n\n\n\n\n  \n  \n    The best (and only) Acrylic Markers!!! Comparable to Posca\n  \nReviewed in the United States on August 12, 2024Style: Brush TipVerified Purchase\n\n\n\n\n\n\n\n  \n  \n    TLDRI’m a professional artist and these brush tip (and the bullet tip option) Sharpie Creative Acrylic Markers are the best markers and paint markers I’ve ever used. These are comparable only to Posca (paint PENS with roller balls, not Acrylic Markers), but they’re more accessible, a better deal and the better choice for general population versus Posca or literally any other brand.I am a fine artist who went to MIAD. About 15 years ago my search for fine tip acrylic paint markers started. My medium of choice was acrylic paint on canvas, and sharpies on everything else. Years ago I searched and searched hoping Sharpie would have an acrylic option. They didn’t.This is when I discovered the Japanese company Posca. They hadn’t made their way into US art yet. Now Posca are sold in public non speciality art stores such as Blick across from MIAD. Poscas are amazing, however they are not “markers” they are “paint pens”. So Posca have a little roller ball in each pen and are full of actual paint which you need to shake and shake to activate. They also require significant dry time (the Poscas).I was out grabbing some groceries and I always make a walk down the stationary isle. I literally stopped in my tracks and gasped upon seeing “Sharpie Creative Acrylic Markers”. The ones at the market were “bullet tip” which is the usual standard. I bought them and came home and tested them in my sketchbook. Holy crap was I floored by the quality, the saturation, the lack of dryness, no need to shake, how smooth the writing felt, the entire lack of bleeding and the ability to layer colors!! The color is so saturated I was floored that the ink didn’t at all bleed through the paper. Even Posca does if you do too many coats/layers/passes of the marker.After falling in love with the bullet tip, I was excited to see they had a “brush tip” style. This is the only way you’re going to get very thin crisp paint lines with the ease of application of an extremely high quality marker. Although this review is for the brush tip version, I am also speaking of the bullet tip since I bought those first and I feel the information is extremely relevant.Don’t ever buy “normal” markers again (I know I won’t!), and I am very serious. With all my years of creating art and testing supplies, the performance and value for the money is absolutely amazing. I have a lot of Crayola because it’s an amazing high quality brand (for simple needs) and I have a lot of Prismacolor, however I will never buy Crayola markers again (probably not even Prismacolor again tbh), or any marker really.These are perfect for crafts, marking boxes, coloring books, making signs, kids crafts, wall drawing, detail painting, professional projects, comic inking, illustrations, and really literally anything you can think of. Just remember if it’s not a “typical” surface you will need to do a coat or spray of sealant (clear coat spray; matte in my opinion. Or you can use my secret favorite, painting plain Mod(ge) Podge as a finishing coat). Remember there are bullet tip and fine tip. Bullet will be great for actual marker uses. The brush tips are great for fine lines, writing, detail work, calligraphy and things like that.I always get messy full of paint with Posca, the flow of actual paint can be strange or too much at times and the need to occasionally *pump* the tip leads to pools of paint if not careful. However, with either style of these Sharpie Creative Markers my hands didn’t have paint on them after, and if any paint does get on you or somewhere you don’t want it, simply wipe away with a damp cloth. Acrylic paint is very forgiving.One last thing, for some reason the quality of the black brush tip I got was not as good as any of the others. It was the only one I was any type of not impressed with. It seemed to be a paint saturation issue in the tip. And honestly I imagine if you shake these that will distribute the ink inside the marker. The brush tip style does seem to have some sort of shaker mechanism inside, I wasn’t positive if this was a feature because some when shaken didn’t make a sound. This probably just means I need to legitimately shake them, which is a non issues, especially compared to Posca.Buy them, give them a try, they are really nice.\n  \nRead more\n\n\n\n\n\n\n\n\n\n\n\n \n  \t\t \n\n\n\n\n    \n        \n        \n            \n        \n            \n        \n        \n            \n            \n        \n        \n            \n            \n        \n    \n    \n        \n\n            \n                &lt;img src=\"https://c.media-amazon.com/images/S/amazon-avatars-global/default.png\"/&gt;sam i am!\n            \n\n            5.0 out of 5 stars\n            \n                The best (and only) Acrylic Markers!!! Comparable to Posca\n            \n            \n            \n                \n                    \n                        \n                        \n                            \n                                \n                                \n                                    Reviewed in the United States on August 12, 2024\n                                \n                            \n                        \n                    \n                \n            \n        \n        \n            TLDRI’m a professional artist and these brush tip (and the bullet tip option) Sharpie Creative Acrylic Markers are the best markers and paint markers I’ve ever used. These are comparable only to Posca (paint PENS with roller balls, not Acrylic Markers), but they’re more accessible, a better deal and the better choice for general population versus Posca or literally any other brand.I am a fine artist who went to MIAD. About 15 years ago my search for fine tip acrylic paint markers started. My medium of choice was acrylic paint on canvas, and sharpies on everything else. Years ago I searched and searched hoping Sharpie would have an acrylic option. They didn’t.This is when I discovered the Japanese company Posca. They hadn’t made their way into US art yet. Now Posca are sold in public non speciality art stores such as Blick across from MIAD. Poscas are amazing, however they are not “markers” they are “paint pens”. So Posca have a little roller ball in each pen and are full of actual paint which you need to shake and shake to activate. They also require significant dry time (the Poscas).I was out grabbing some groceries and I always make a walk down the stationary isle. I literally stopped in my tracks and gasped upon seeing “Sharpie Creative Acrylic Markers”. The ones at the market were “bullet tip” which is the usual standard. I bought them and came home and tested them in my sketchbook. Holy crap was I floored by the quality, the saturation, the lack of dryness, no need to shake, how smooth the writing felt, the entire lack of bleeding and the ability to layer colors!! The color is so saturated I was floored that the ink didn’t at all bleed through the paper. Even Posca does if you do too many coats/layers/passes of the marker.After falling in love with the bullet tip, I was excited to see they had a “brush tip” style. This is the only way you’re going to get very thin crisp paint lines with the ease of application of an extremely high quality marker. Although this review is for the brush tip version, I am also speaking of the bullet tip since I bought those first and I feel the information is extremely relevant.Don’t ever buy “normal” markers again (I know I won’t!), and I am very serious. With all my years of creating art and testing supplies, the performance and value for the money is absolutely amazing. I have a lot of Crayola because it’s an amazing high quality brand (for simple needs) and I have a lot of Prismacolor, however I will never buy Crayola markers again (probably not even Prismacolor again tbh), or any marker really.These are perfect for crafts, marking boxes, coloring books, making signs, kids crafts, wall drawing, detail painting, professional projects, comic inking, illustrations, and really literally anything you can think of. Just remember if it’s not a “typical” surface you will need to do a coat or spray of sealant (clear coat spray; matte in my opinion. Or you can use my secret favorite, painting plain Mod(ge) Podge as a finishing coat). Remember there are bullet tip and fine tip. Bullet will be great for actual marker uses. The brush tips are great for fine lines, writing, detail work, calligraphy and things like that.I always get messy full of paint with Posca, the flow of actual paint can be strange or too much at times and the need to occasionally *pump* the tip leads to pools of paint if not careful. However, with either style of these Sharpie Creative Markers my hands didn’t have paint on them after, and if any paint does get on you or somewhere you don’t want it, simply wipe away with a damp cloth. Acrylic paint is very forgiving.One last thing, for some reason the quality of the black brush tip I got was not as good as any of the others. It was the only one I was any type of not impressed with. It seemed to be a paint saturation issue in the tip. And honestly I imagine if you shake these that will distribute the ink inside the marker. The brush tip style does seem to have some sort of shaker mechanism inside, I wasn’t positive if this was a feature because some when shaken didn’t make a sound. This probably just means I need to legitimately shake them, which is a non issues, especially compared to Posca.Buy them, give them a try, they are really nice.\n        \n        \n            \n                Images in this review\n            \n            \n                \n                    \n                        \n                    \n                        \n                    \n                \n            \n        \n    \n        \n    \n\n\n\n\n\n   function toggleSeeAllView() {\n       P.when('A', 'cr-image-popover-controller').execute(function(A, imagePopoverController) {\n          imagePopoverController.toggleSeeAllView(true);\n       });\n   }\n\n\n       &lt;img alt=\"Customer image\" src=\"https://c.media-amazon.com/images/I/719IWn4GY-L._SY88.jpg\" height=\"88\" width=\"100%\"/&gt;&lt;img alt=\"Customer image\" src=\"https://c.media-amazon.com/images/I/71PKJFefDUL._SY88.jpg\" height=\"88\" width=\"100%\"/&gt;\n\n        P.when('A', 'cr-image-popover-controller').execute(function(A, imagePopoverController) {\n          A.on(\"a:popover:beforeShow:R32WSAP3E0CLEX_gallerySection_main\", function(data) {\n            imagePopoverController.initImagePopover(\"R32WSAP3E0CLEX\", \"[https://c.media-amazon.com/images/I/719IWn4GY-L.jpg, https://c.media-amazon.com/images/I/71PKJFefDUL.jpg]\", data);\n          });\n        });\n    \n\n  35 people found this helpful\n    \n          \n              \n                  Helpful\n              \n          \n      Sending feedback...Thank you for your feedback.Sorry, we failed to record your vote. Please try again\n        Report\n  &lt;img src=\"https://c.media-amazon.com/images/S/amazon-avatars-global/default.png\"/&gt;Otto IV5.0 out of 5 stars\n\n\n\n\n\n\n\n  \n  \n    They are opaque with great smooth coverage and can be overlapped\n  \nReviewed in the United States on June 16, 2024Style: Brush TipVerified Purchase\n\n\n\n\n\n\n\n  \n  \n    Ok right away just doing a simple color test on black plastic I knew I loved this ink/paints formula. It is opaque and can be overlapped without removing itself from smooth surfaces. The Achilles heel of paint pens is the fact that once you put a mark down if you try and go back and spot fill you'll end up pulling up what you just put down, I believe the brush tip which has a good amount of play not too soft not too stiff is partially the reason and the other is the formula that they use is a very high quality. Each color including white is bright and vibrant and while I have used other paint sets in the past there's always been a slight transparency or it was incredibly thick and often would dry out on the nib. Now the paint can still smear but as long as you're aware of that that's actually one of the strong suits of these pens which allow colors to be right up next to each other or even being able to spot fill if your stroke was too hasty. Now I'm sure plastic was left off all of the surfaces you can apply it to most likely because of how smooth it is and because of the inks ability to go on smoothly it's pretty easy to scratch. I would treat it how you would anything you would airbrush paint and put a protective clear coat over it if it's something that will be handled and that would have a chance to normally scratch but on a surface with a little 'tooth' it won't be an issue. These are what chalk markers wish they could be, bright, vibrant and easy to lay down. There's a reason artists like the classic sharpie it glides across paper, art board etc smoothly with a consistent line and these are just the same quality of instrument. I think I found a new favorite, I highly recommend the brush variety. Oh and the 'store horizontally' is a bigger deal then they make it as most pens are stored horizontal (cases, drawers etc) and most paint pens need to be kept vertical to drain out the paint from the tip or it dries an clogs effectively killing the pen, but not these :) .\n  \nRead more\n  52 people found this helpful\n    \n          \n              \n                  Helpful\n              \n          \n      Sending feedback...Thank you for your feedback.Sorry, we failed to record your vote. Please try again\n        Report\n  &lt;img src=\"https://c.media-amazon.com/images/S/amazon-avatars-global/default.png\"/&gt;Sarah5.0 out of 5 stars\n\n\n\n\n\n\n\n  \n  \n    So vivid and fun\n  \nReviewed in the United States on September 3, 2024Style: Brush TipVerified Purchase\n\n\n\n\n\n\n\n  \n  \n    Just as described. Doesn't bleed through papers, and great quality of colour on multiple surfaces, and easy to use. I've been using them for over a month now, daily, and am still impressed by its abilities. I don't write reviews, but I am so pleased with these markers I had to share!\n  \nRead more\n\n\n\n\n\n\n\n\n\n\n\n \n  \t\t \n\n\n\n\n    \n        \n        \n            \n        \n            \n        \n        \n            \n            \n        \n        \n            \n            \n        \n    \n    \n        \n\n            \n                &lt;img src=\"https://c.media-amazon.com/images/S/amazon-avatars-global/default.png\"/&gt;Sarah\n            \n\n            5.0 out of 5 stars\n            \n                So vivid and fun\n            \n            \n            \n                \n                    \n                        \n                        \n                            \n                                \n                                \n                                    Reviewed in the United States on September 3, 2024\n                                \n                            \n                        \n                    \n                \n            \n        \n        \n            Just as described. Doesn't bleed through papers, and great quality of colour on multiple surfaces, and easy to use. I've been using them for over a month now, daily, and am still impressed by its abilities. I don't write reviews, but I am so pleased with these markers I had to share!\n        \n        \n            \n                Images in this review\n            \n            \n                \n                    \n                        \n                    \n                \n            \n        \n    \n        \n    \n\n\n\n\n\n   function toggleSeeAllView() {\n       P.when('A', 'cr-image-popover-controller').execute(function(A, imagePopoverController) {\n          imagePopoverController.toggleSeeAllView(true);\n       });\n   }\n\n\n       &lt;img alt=\"Customer image\" src=\"https://c.media-amazon.com/images/I/41-ETjG35uL._SY88.jpg\" height=\"88\" width=\"100%\"/&gt;\n\n        P.when('A', 'cr-image-popover-controller').execute(function(A, imagePopoverController) {\n          A.on(\"a:popover:beforeShow:RSQXIIXVKMECK_gallerySection_main\", function(data) {\n            imagePopoverController.initImagePopover(\"RSQXIIXVKMECK\", \"[https://c.media-amazon.com/images/I/41-ETjG35uL.jpg]\", data);\n          });\n        });\n    \n\n  \n    \n          \n              \n                  Helpful\n              \n          \n      Sending feedback...Thank you for your feedback.Sorry, we failed to record your vote. Please try again\n        Report\n  &lt;img src=\"https://c.media-amazon.com/images/S/amazon-avatars-global/f0ffe65f-c0f9-4a19-bf5c-d2e34aae0ae4._CR0%2C0%2C1944%2C1944_SX460_.jpg\"/&gt;Adrian D. 5.0 out of 5 stars\n\n\n\n\n\n\n\n  \n  \n    One of the best paint markers I've had\n  \nReviewed in the United States on August 18, 2024Style: Bullet TipVerified Purchase\n\n\n\n\n\n\n\n  \n  \n    I bought these on a whim and I'm glad I did! These paint markers are so fun and easy to use AND the colours are very vibrant! They dry super quick when used to paint and the colours are pretty much the same afterwards.My only complaint is that the white marker isn't very visible. I personally can't even use it because at that point, it's easier just to break out the paint and brushes.I also wish there was more colour variety tbh Hopefully in the future there will be more!\n  \nRead more\n  \n    \n          \n              \n                  Helpful\n              \n          \n      Sending feedback...Thank you for your feedback.Sorry, we failed to record your vote. Please try again\n        Report\n  &lt;img src=\"https://c.media-amazon.com/images/S/amazon-avatars-global/default.png\"/&gt;Loret Smith4.0 out of 5 stars\n\n\n\n\n\n\n\n  \n  \n    Good marker\n  \nReviewed in the United States on August 24, 2024Style: Brush TipVerified Purchase\n\n\n\n\n\n\n\n  \n  \n    These are very nice markers at a good price. I purchased both the regular tip and fine tip. They work well for detail work on my ceramics. The color flows well and smoothly. My only complaint is the color may change, depending on the base color you’re painting on. At least that’s been my experience so far. Most of the colors look as you would expect, but there were a few that changed hue. That may not be a problem when you use them on on paper or canvas, but I’ve noticed it on my ceramics. I still would recommend these markers, I think they work well, have good color at a fair price\n  \nRead more\n\n\n\n\n\n\n\n\n\n\n\n \n  \t\t \n\n\n\n\n    \n        \n        \n            \n        \n            \n        \n        \n            \n            \n        \n        \n            \n            \n        \n    \n    \n        \n\n            \n                &lt;img src=\"https://c.media-amazon.com/images/S/amazon-avatars-global/default.png\"/&gt;Loret Smith\n            \n\n            4.0 out of 5 stars\n            \n                Good marker\n            \n            \n            \n                \n                    \n                        \n                        \n                            \n                                \n                                \n                                    Reviewed in the United States on August 24, 2024\n                                \n                            \n                        \n                    \n                \n            \n        \n        \n            These are very nice markers at a good price. I purchased both the regular tip and fine tip. They work well for detail work on my ceramics. The color flows well and smoothly. My only complaint is the color may change, depending on the base color you’re painting on. At least that’s been my experience so far. Most of the colors look as you would expect, but there were a few that changed hue. That may not be a problem when you use them on on paper or canvas, but I’ve noticed it on my ceramics. I still would recommend these markers, I think they work well, have good color at a fair price\n        \n        \n            \n                Images in this review\n            \n            \n                \n                    \n                        \n                    \n                        \n                    \n                \n            \n        \n    \n        \n    \n\n\n\n\n\n   function toggleSeeAllView() {\n       P.when('A', 'cr-image-popover-controller').execute(function(A, imagePopoverController) {\n          imagePopoverController.toggleSeeAllView(true);\n       });\n   }\n\n\n       &lt;img alt=\"Customer image\" src=\"https://c.media-amazon.com/images/I/71+ULFMhbxL._SY88.jpg\" height=\"88\" width=\"100%\"/&gt;&lt;img alt=\"Customer image\" src=\"https://c.media-amazon.com/images/I/712pFpkICoL._SY88.jpg\" height=\"88\" width=\"100%\"/&gt;\n\n        P.when('A', 'cr-image-popover-controller').execute(function(A, imagePopoverController) {\n          A.on(\"a:popover:beforeShow:R7F2O3KRCGL3A_gallerySection_main\", function(data) {\n            imagePopoverController.initImagePopover(\"R7F2O3KRCGL3A\", \"[https://c.media-amazon.com/images/I/71+ULFMhbxL.jpg, https://c.media-amazon.com/images/I/712pFpkICoL.jpg]\", data);\n          });\n        });\n    \n\n  2 people found this helpful\n    \n          \n              \n                  Helpful\n              \n          \n      Sending feedback...Thank you for your feedback.Sorry, we failed to record your vote. Please try again\n        Report",</v>
      </c>
    </row>
    <row r="313" spans="1:16">
      <c r="A313" t="s">
        <v>1386</v>
      </c>
      <c r="E313" t="str">
        <f t="shared" si="403"/>
        <v>&lt;/a&gt;</v>
      </c>
      <c r="J313" t="s">
        <v>112</v>
      </c>
      <c r="N313" t="str">
        <f t="shared" ref="N313" si="404">MID(A313, FIND("https://", A313), FIND("?psc=", A313) - FIND("https://", A313) + LEN("?psc=") - 1)</f>
        <v>https://www.amazon.com/SHARPIE-Creative-Markers-Water-Based-Assorted/dp/B0CPMTDYVB/ref=zg_bs_g_arts-crafts_d_sccl_45/133-8364463-3604600?psc</v>
      </c>
      <c r="O313" t="s">
        <v>1541</v>
      </c>
      <c r="P313" t="str">
        <f>MID(O313, FIND("https://", O313), LEN(O313) - FIND("https://", O313) )</f>
        <v>https://www.amazon.com/SHARPIE-Creative-Markers-Water-Based-Assorted/dp/B0CPMTDYVB?th=1&amp;linkCode=ll1&amp;tag=dividy-20&amp;linkId=959e3aec0b984c752ca467fbb63fca58&amp;language=en_US&amp;ref_=as_li_ss_tl</v>
      </c>
    </row>
    <row r="314" spans="1:16">
      <c r="A314" t="s">
        <v>136</v>
      </c>
      <c r="O314" t="s">
        <v>162</v>
      </c>
    </row>
    <row r="315" spans="1:16">
      <c r="A315" t="s">
        <v>135</v>
      </c>
      <c r="E315" t="str">
        <f t="shared" ref="E315" si="405">J315&amp;$B$37&amp;B318&amp;K315</f>
        <v>&lt;a href="/Arts_Crafts_and_Sewing1/Mosser-Lee-ML0560-Spanish-Moss"&gt;&lt;div class="product-card"&gt;</v>
      </c>
      <c r="J315" t="s">
        <v>146</v>
      </c>
      <c r="K315" t="s">
        <v>145</v>
      </c>
      <c r="O315" s="7"/>
    </row>
    <row r="316" spans="1:16">
      <c r="A316" t="s">
        <v>1387</v>
      </c>
      <c r="B316" t="str">
        <f t="shared" ref="B316" si="406">MID(A316, FIND("https://", A316), IFERROR(FIND(".jpg", A316), FIND(".png", A316)) - FIND("https://", A316) + 4)</f>
        <v>https://c.media-amazon.com/images/I/81tPEc5OVRL._AC_UL300_SR300,200_.jpg</v>
      </c>
      <c r="E316" t="str">
        <f t="shared" ref="E316" si="407">J316&amp;B316&amp;K316&amp;B317&amp;L316</f>
        <v>&lt;img src="https://c.media-amazon.com/images/I/81tPEc5OVRL._AC_UL300_SR300,200_.jpg" alt="Mosser Lee ML0560 Spanish Moss, 250 Cubic Inches" class="product-image"&gt;</v>
      </c>
      <c r="J316" t="s">
        <v>140</v>
      </c>
      <c r="K316" t="s">
        <v>141</v>
      </c>
      <c r="L316" t="s">
        <v>142</v>
      </c>
      <c r="N316" t="str">
        <f t="shared" ref="N316:N318" si="408">B316</f>
        <v>https://c.media-amazon.com/images/I/81tPEc5OVRL._AC_UL300_SR300,200_.jpg</v>
      </c>
    </row>
    <row r="317" spans="1:16">
      <c r="A317" t="s">
        <v>1388</v>
      </c>
      <c r="B317" t="str">
        <f t="shared" ref="B317" si="409">MID(A317, FIND("""", A317, FIND("name"":", A317)) + 4, LEN(A317) - FIND("""", A317, FIND("name"":", A317)) - 5)</f>
        <v>Mosser Lee ML0560 Spanish Moss, 250 Cubic Inches</v>
      </c>
      <c r="E317" t="str">
        <f t="shared" ref="E317" si="410">J317&amp;B317&amp;K317</f>
        <v>&lt;h3 class="product-title"&gt;Mosser Lee ML0560 Spanish Moss, 250 Cubic Inches&lt;/h3&gt;</v>
      </c>
      <c r="J317" t="s">
        <v>144</v>
      </c>
      <c r="K317" t="s">
        <v>143</v>
      </c>
      <c r="N317" t="str">
        <f t="shared" si="408"/>
        <v>Mosser Lee ML0560 Spanish Moss, 250 Cubic Inches</v>
      </c>
      <c r="P317">
        <f>O317</f>
        <v>0</v>
      </c>
    </row>
    <row r="318" spans="1:16">
      <c r="A318" t="s">
        <v>1389</v>
      </c>
      <c r="B318" t="str">
        <f t="shared" ref="B318" si="411">MID(A318, FIND("amazon.com/", A318) + LEN("amazon.com/"), LEN(A318) - FIND("amazon.com/", A318) - LEN("amazon.com/")-1)</f>
        <v>Mosser-Lee-ML0560-Spanish-Moss</v>
      </c>
      <c r="E318" t="str">
        <f t="shared" ref="E318:E319" si="412">J318</f>
        <v>&lt;/div&gt;</v>
      </c>
      <c r="J318" t="s">
        <v>111</v>
      </c>
      <c r="N318" t="str">
        <f t="shared" si="408"/>
        <v>Mosser-Lee-ML0560-Spanish-Moss</v>
      </c>
      <c r="P318">
        <f>O318</f>
        <v>0</v>
      </c>
    </row>
    <row r="319" spans="1:16">
      <c r="A319" t="s">
        <v>1390</v>
      </c>
      <c r="E319" t="str">
        <f t="shared" si="412"/>
        <v>&lt;/a&gt;</v>
      </c>
      <c r="J319" t="s">
        <v>112</v>
      </c>
      <c r="N319" t="str">
        <f t="shared" ref="N319" si="413">MID(A319, FIND("https://", A319), FIND("?psc=", A319) - FIND("https://", A319) + LEN("?psc=") - 1)</f>
        <v>https://www.amazon.com/Mosser-Lee-ML0560-Spanish-Moss/dp/B000QTO78Q/ref=zg_bs_g_arts-crafts_d_sccl_46/133-8364463-3604600?psc</v>
      </c>
      <c r="P319" t="e">
        <f>MID(O319, FIND("https://", O319), LEN(O319) - FIND("https://", O319) )</f>
        <v>#VALUE!</v>
      </c>
    </row>
    <row r="320" spans="1:16">
      <c r="A320" t="s">
        <v>136</v>
      </c>
    </row>
    <row r="321" spans="1:16">
      <c r="A321" t="s">
        <v>135</v>
      </c>
      <c r="E321" t="str">
        <f t="shared" ref="E321" si="414">J321&amp;$B$37&amp;B324&amp;K321</f>
        <v>&lt;a href="/Arts_Crafts_and_Sewing1/Heat-Transfer-Vinyl-White-Rolls"&gt;&lt;div class="product-card"&gt;</v>
      </c>
      <c r="J321" t="s">
        <v>146</v>
      </c>
      <c r="K321" t="s">
        <v>145</v>
      </c>
      <c r="O321" s="7"/>
    </row>
    <row r="322" spans="1:16">
      <c r="A322" t="s">
        <v>1391</v>
      </c>
      <c r="B322" t="str">
        <f t="shared" ref="B322" si="415">MID(A322, FIND("https://", A322), IFERROR(FIND(".jpg", A322), FIND(".png", A322)) - FIND("https://", A322) + 4)</f>
        <v>https://c.media-amazon.com/images/I/617GYOIZQGL._AC_UL300_SR300,200_.jpg</v>
      </c>
      <c r="E322" t="str">
        <f t="shared" ref="E322" si="416">J322&amp;B322&amp;K322&amp;B323&amp;L322</f>
        <v>&lt;img src="https://c.media-amazon.com/images/I/617GYOIZQGL._AC_UL300_SR300,200_.jpg" alt="HTVRONT Heat Transfer Vinyl White HTV Rolls - 12\" x 15ft White Iron on Vinyl for Cricut &amp; Silhouette Cameo, White HTV Vinyl for Shirts - Easy to Cut &amp; Weed for Heat Vinyl Design" class="product-image"&gt;</v>
      </c>
      <c r="J322" t="s">
        <v>140</v>
      </c>
      <c r="K322" t="s">
        <v>141</v>
      </c>
      <c r="L322" t="s">
        <v>142</v>
      </c>
      <c r="N322" t="str">
        <f t="shared" ref="N322:N324" si="417">B322</f>
        <v>https://c.media-amazon.com/images/I/617GYOIZQGL._AC_UL300_SR300,200_.jpg</v>
      </c>
      <c r="O322" t="s">
        <v>341</v>
      </c>
    </row>
    <row r="323" spans="1:16">
      <c r="A323" t="s">
        <v>1392</v>
      </c>
      <c r="B323" t="str">
        <f t="shared" ref="B323" si="418">MID(A323, FIND("""", A323, FIND("name"":", A323)) + 4, LEN(A323) - FIND("""", A323, FIND("name"":", A323)) - 5)</f>
        <v>HTVRONT Heat Transfer Vinyl White HTV Rolls - 12\" x 15ft White Iron on Vinyl for Cricut &amp; Silhouette Cameo, White HTV Vinyl for Shirts - Easy to Cut &amp; Weed for Heat Vinyl Design</v>
      </c>
      <c r="E323" t="str">
        <f t="shared" ref="E323" si="419">J323&amp;B323&amp;K323</f>
        <v>&lt;h3 class="product-title"&gt;HTVRONT Heat Transfer Vinyl White HTV Rolls - 12\" x 15ft White Iron on Vinyl for Cricut &amp; Silhouette Cameo, White HTV Vinyl for Shirts - Easy to Cut &amp; Weed for Heat Vinyl Design&lt;/h3&gt;</v>
      </c>
      <c r="J323" t="s">
        <v>144</v>
      </c>
      <c r="K323" t="s">
        <v>143</v>
      </c>
      <c r="N323" t="str">
        <f t="shared" si="417"/>
        <v>HTVRONT Heat Transfer Vinyl White HTV Rolls - 12\" x 15ft White Iron on Vinyl for Cricut &amp; Silhouette Cameo, White HTV Vinyl for Shirts - Easy to Cut &amp; Weed for Heat Vinyl Design</v>
      </c>
      <c r="O323" t="s">
        <v>1542</v>
      </c>
      <c r="P323" t="str">
        <f>O323</f>
        <v xml:space="preserve">    "productDetails": "About this item                   【EASY TO CUT &amp; WEED &amp; TRANSFER】Our HTV white heat transfer vinyl will save your time which you may waste on each image or letter, because you can cut and weed easily through the designs just right.The HTV vinyl white is sensitive to temperature and pressure, which can be heat transferred on any t-shirt easily     【GREAT STICKINESS】Our htv white is pretty sticky, they adhere to the fabric seamlessly and has held up well in the wash without fading, peeling and crack.Home launder-ometer test: 40 degrees, more than 50 times,30 min/time. Your designs of our white heat transfer vinyl will keep the same color and can't come off even after repeated washing cycles     【USE WIDELY】Your shirt, tote bags, sportswear, aprons, hat and pillow, which used our white iron on vinyl, make you stand out from the crowd. Heat transfer vinyl rolls are suitable for athletic mesh fabrics, Cotton, polyester and cotton blend, lycra/spandex, textiles etc.Our white htv materials are SGS certified eco-friendly and are safe to wear     【12 inches x 15 Feet Rolls】Our htv vinyl rolls measure 12\"x 15ft are easy and convenient to cut into different size of art designs or logos or letters and perfect for 12x12\" and 12x24\" cutting mats. Our htv vinyl are compatible for use with Cricut Expression, Explore Air 1 &amp; 2, and Silhouette Cameo machines     【PERSONALIZE GIFT】Good choice for Christmas, Halloween and anniversaries gift to your family or lover. I mean, who doesn’t love a fun new t-shirt? And with heat transfer vinyl, you can easily customize it to be something personal that they will love. If you are not satisfied with white heat transfer vinyl, please feel free to contact us       \n                            ›  See more product details",</v>
      </c>
    </row>
    <row r="324" spans="1:16">
      <c r="A324" t="s">
        <v>1393</v>
      </c>
      <c r="B324" t="str">
        <f t="shared" ref="B324" si="420">MID(A324, FIND("amazon.com/", A324) + LEN("amazon.com/"), LEN(A324) - FIND("amazon.com/", A324) - LEN("amazon.com/")-1)</f>
        <v>Heat-Transfer-Vinyl-White-Rolls</v>
      </c>
      <c r="E324" t="str">
        <f t="shared" ref="E324:E325" si="421">J324</f>
        <v>&lt;/div&gt;</v>
      </c>
      <c r="J324" t="s">
        <v>111</v>
      </c>
      <c r="N324" t="str">
        <f t="shared" si="417"/>
        <v>Heat-Transfer-Vinyl-White-Rolls</v>
      </c>
      <c r="O324" t="s">
        <v>1543</v>
      </c>
      <c r="P324" t="str">
        <f>O324</f>
        <v xml:space="preserve">    "customerReviews": "&lt;img src=\"https://c.media-amazon.com/images/S/amazon-avatars-global/default.png\"/&gt;Brian K.5.0 out of 5 stars\n\n\n\n\n\n\n\n  \n  \n    Great product great price\n  \nReviewed in the United States on July 22, 2024Color: WhiteSize: 12\" x 15FT ClassicVerified Purchase\n\n\n\n\n\n\n\n  \n  \n    Great product. Love the weight. Easy to weed. Will definitely use again. Great product.\n  \nRead more\n  \n    \n          \n              \n                  Helpful\n              \n          \n      Sending feedback...Thank you for your feedback.Sorry, we failed to record your vote. Please try again\n        Report\n  &lt;img src=\"https://c.media-amazon.com/images/S/amazon-avatars-global/default.png\"/&gt;JANE CRAIGJONES5.0 out of 5 stars\n\n\n\n\n\n\n\n  \n  \n    Great product\n  \nReviewed in the United States on June 18, 2024Color: Gold GlitterSize: 12\" x 15FT GlitterVerified Purchase\n\n\n\n\n\n\n\n  \n  \n    Cut well on my Cricut machine but used the iron on setting rather than the glitter iron (it cut through the backing on this setting). Weeded easily and has adhered well to cotton. I haven’t washed it yet so will update after a few washes.\n  \nRead more\n\n\n\n\n\n\n\n\n\n\n\n \n  \t\t \n\n\n\n\n    \n        \n        \n            \n        \n            \n        \n        \n            \n            \n        \n        \n            \n            \n        \n    \n    \n        \n\n            \n                &lt;img src=\"https://c.media-amazon.com/images/S/amazon-avatars-global/default.png\"/&gt;JANE CRAIGJONES\n            \n\n            5.0 out of 5 stars\n            \n                Great product\n            \n            \n            \n                \n                    \n                        \n                        \n                            \n                                \n                                \n                                    Reviewed in the United States on June 18, 2024\n                                \n                            \n                        \n                    \n                \n            \n        \n        \n            Cut well on my Cricut machine but used the iron on setting rather than the glitter iron (it cut through the backing on this setting). Weeded easily and has adhered well to cotton. I haven’t washed it yet so will update after a few washes.\n        \n        \n            \n                Images in this review\n            \n            \n                \n                    \n                        \n                    \n                \n            \n        \n    \n        \n    \n\n\n\n\n\n   function toggleSeeAllView() {\n       P.when('A', 'cr-image-popover-controller').execute(function(A, imagePopoverController) {\n          imagePopoverController.toggleSeeAllView(true);\n       });\n   }\n\n\n       &lt;img alt=\"Customer image\" src=\"https://c.media-amazon.com/images/I/71OnAqqzpUL._SY88.jpg\" height=\"88\" width=\"100%\"/&gt;\n\n        P.when('A', 'cr-image-popover-controller').execute(function(A, imagePopoverController) {\n          A.on(\"a:popover:beforeShow:R1E24BTDNK36CM_gallerySection_main\", function(data) {\n            imagePopoverController.initImagePopover(\"R1E24BTDNK36CM\", \"[https://c.media-amazon.com/images/I/71OnAqqzpUL.jpg]\", data);\n          });\n        });\n    \n\n  \n    \n          \n              \n                  Helpful\n              \n          \n      Sending feedback...Thank you for your feedback.Sorry, we failed to record your vote. Please try again\n        Report\n  &lt;img src=\"https://c.media-amazon.com/images/S/amazon-avatars-global/default.png\"/&gt;Maker5.0 out of 5 stars\n\n\n\n\n\n\n\n  \n  \n    Excellent Value for a Little Extra Effort\n  \nReviewed in the United States on June 11, 2024Color: BlackSize: 12\" x 15FT ClassicVerified Purchase\n\n\n\n\n\n\n\n  \n  \n    I have used a variety of HTV (name brand and off brand) and this is the best value proposition out there. It cuts very clean on my Cricut Joy Xtra and adheres easily to cotton shirts with a heat press. I cannot speak to poly blends, but it does very well with 100% cotton.2 areas to note that I would not consider downsides, but worth acknowledging:1) The adhesive used for this vinyl is much stronger than most HTV I've used. Weeding is easy and designs peel cleanly, but it does require extra effort to remove the excess vinyl from the carrier sheet. Not difficult, just slightly more time consuming.2) This HTV likes to be peeled cool. Especially if you are using a heat press, I would recommend waiting longer than usual to peel the carrier sheet from your material. My first run I tried to peel warm (after about 1 minute post application) and small corners of my design were lifting. When in doubt, wait a bit longer, peel at a cool temperature, and you will likely find great results.TL;DR :Excellent value, easy though slightly time consuming to weed, and prefers a cool peel vs warm. If you're on the fence and tired of poor performing or pricey HTV, give this brand a shot! It may become your new go-to as it has for me.\n  \nRead more\n  8 people found this helpful\n    \n          \n              \n                  Helpful\n              \n          \n      Sending feedback...Thank you for your feedback.Sorry, we failed to record your vote. Please try again\n        Report\n  &lt;img src=\"https://c.media-amazon.com/images/S/amazon-avatars-global/default.png\"/&gt;Darlene Pitcher5.0 out of 5 stars\n\n\n\n\n\n\n\n  \n  \n    Great product\n  \nReviewed in the United States on May 29, 2024Color: PurpleSize: 12\" x 15FT ClassicVerified Purchase\n\n\n\n\n\n\n\n  \n  \n    I have always used Siser and loved that brand. I have tried others and always went back to Siser. I looked at all the reviews and was worried but need a good purple. So I ordered this product. It was great. Easy to cut. A bit harder to weed, but I will still order more of this brand. Thanks!!!\n  \nRead more\n  One person found this helpful\n    \n          \n              \n                  Helpful\n              \n          \n      Sending feedback...Thank you for your feedback.Sorry, we failed to record your vote. Please try again\n        Report\n  &lt;img src=\"https://c.media-amazon.com/images/S/amazon-avatars-global/default.png\"/&gt;HM4.0 out of 5 stars\n\n\n\n\n\n\n\n  \n  \n    Hit or miss\n  \nReviewed in the United States on July 27, 2024Color: WhiteSize: 12\" x 15FT ClassicVerified Purchase\n\n\n\n\n\n\n\n  \n  \n    I have purchased this vinyl many times but it’s not very consistent in quality. Sometimes it is super easy to weed &amp; not crazy sticky after weeding and other times it is soooooo sticky that I can barely week the vinyl off. It’s a hit or miss with this brand.\n  \nRead more\n  \n    \n          \n              \n                  Helpful\n              \n          \n      Sending feedback...Thank you for your feedback.Sorry, we failed to record your vote. Please try again\n        Report\n  &lt;img src=\"https://c.media-amazon.com/images/S/amazon-avatars-global/29a6473c-4e4f-4ab5-82dc-2c95ab01e843._CR0%2C51%2C231%2C231_UX460_.jpg\"/&gt;BeSexton905.0 out of 5 stars\n\n\n\n\n\n\n\n  \n  \n    Bought By Mistake, But No Regrets Here\n  \nReviewed in the United States on August 20, 2024Color: Rainbow WhiteSize: 12\" x 15FT GlitterVerified Purchase\n\n\n\n\n\n\n\n  \n  \n    So when I bought this I meant to get just straight white, but ended up with glitter cause I don’t pay attention apparently. Ended up keeping it cause you can never have too much HTV vinyl lol.It is so sparkly and sublimating on top op it just turns everything glittery. Used it for a project for my daughter and it just added that extra pizzazz. Love it  easy to weed and easy to use. Def recommend!\n  \nRead more\n  \n    \n          \n              \n                  Helpful\n              \n          \n      Sending feedback...Thank you for your feedback.Sorry, we failed to record your vote. Please try again\n        Report\n  &lt;img src=\"https://c.media-amazon.com/images/S/amazon-avatars-global/default.png\"/&gt;Kathryn P.5.0 out of 5 stars\n\n\n\n\n\n\n\n  \n  \n    Great iron on vinyl for a super cost.\n  \nReviewed in the United States on August 22, 2024Color: GoldSize: 12\" x 15FT ClassicVerified Purchase\n\n\n\n\n\n\n\n  \n  \n    This vinyl cut cleanly and was very easy to weed.  We were able to iron it onto felt with a very warm iron. I will likely buy it in several colors.\n  \nRead more\n  \n    \n          \n              \n                  Helpful\n              \n          \n      Sending feedback...Thank you for your feedback.Sorry, we failed to record your vote. Please try again\n        Report\n  &lt;img src=\"https://c.media-amazon.com/images/S/amazon-avatars-global/default.png\"/&gt;Cory Huber5.0 out of 5 stars\n\n\n\n\n\n\n\n  \n  \n    Great quality!\n  \nReviewed in the United States on August 9, 2024Color: Dark GreySize: 12\" x 15FT ClassicVerified Purchase\n\n\n\n\n\n\n\n  \n  \n    This is a great quality HTV; looks sharp and iron on with ease!\n  \nRead more\n  \n    \n          \n              \n                  Helpful\n              \n          \n      Sending feedback...Thank you for your feedback.Sorry, we failed to record your vote. Please try again\n        Report",</v>
      </c>
    </row>
    <row r="325" spans="1:16">
      <c r="A325" t="s">
        <v>1394</v>
      </c>
      <c r="E325" t="str">
        <f t="shared" si="421"/>
        <v>&lt;/a&gt;</v>
      </c>
      <c r="J325" t="s">
        <v>112</v>
      </c>
      <c r="N325" t="str">
        <f t="shared" ref="N325" si="422">MID(A325, FIND("https://", A325), FIND("?psc=", A325) - FIND("https://", A325) + LEN("?psc=") - 1)</f>
        <v>https://www.amazon.com/Heat-Transfer-Vinyl-White-Rolls/dp/B082FQ2R11/ref=zg_bs_g_arts-crafts_d_sccl_47/133-8364463-3604600?psc</v>
      </c>
      <c r="O325" t="s">
        <v>1544</v>
      </c>
      <c r="P325" t="str">
        <f>MID(O325, FIND("https://", O325), LEN(O325) - FIND("https://", O325) )</f>
        <v>https://www.amazon.com/Heat-Transfer-Vinyl-White-Rolls/dp/B082FQ2R11?th=1&amp;linkCode=ll1&amp;tag=dividy-20&amp;linkId=5c860a2fabea1b50cd8ea3d42c831391&amp;language=en_US&amp;ref_=as_li_ss_tl</v>
      </c>
    </row>
    <row r="326" spans="1:16">
      <c r="A326" t="s">
        <v>136</v>
      </c>
      <c r="O326" t="s">
        <v>162</v>
      </c>
    </row>
    <row r="327" spans="1:16">
      <c r="A327" t="s">
        <v>135</v>
      </c>
      <c r="E327" t="str">
        <f t="shared" ref="E327" si="423">J327&amp;$B$37&amp;B330&amp;K327</f>
        <v>&lt;a href="/Arts_Crafts_and_Sewing1/Rit-Dye-Liquid-Fabric-8-Ounce"&gt;&lt;div class="product-card"&gt;</v>
      </c>
      <c r="J327" t="s">
        <v>146</v>
      </c>
      <c r="K327" t="s">
        <v>145</v>
      </c>
      <c r="O327" s="7"/>
    </row>
    <row r="328" spans="1:16">
      <c r="A328" t="s">
        <v>1395</v>
      </c>
      <c r="B328" t="str">
        <f t="shared" ref="B328" si="424">MID(A328, FIND("https://", A328), IFERROR(FIND(".jpg", A328), FIND(".png", A328)) - FIND("https://", A328) + 4)</f>
        <v>https://c.media-amazon.com/images/I/61u6ZfEEWvL._AC_UL300_SR300,200_.jpg</v>
      </c>
      <c r="E328" t="str">
        <f t="shared" ref="E328" si="425">J328&amp;B328&amp;K328&amp;B329&amp;L328</f>
        <v>&lt;img src="https://c.media-amazon.com/images/I/61u6ZfEEWvL._AC_UL300_SR300,200_.jpg" alt="Rit Dye 88150 All Purpose Liquid Dye, Black, 8 Fl Oz (Pack of 1)" class="product-image"&gt;</v>
      </c>
      <c r="J328" t="s">
        <v>140</v>
      </c>
      <c r="K328" t="s">
        <v>141</v>
      </c>
      <c r="L328" t="s">
        <v>142</v>
      </c>
      <c r="N328" t="str">
        <f t="shared" ref="N328:N330" si="426">B328</f>
        <v>https://c.media-amazon.com/images/I/61u6ZfEEWvL._AC_UL300_SR300,200_.jpg</v>
      </c>
      <c r="O328" t="s">
        <v>341</v>
      </c>
    </row>
    <row r="329" spans="1:16">
      <c r="A329" t="s">
        <v>1396</v>
      </c>
      <c r="B329" t="str">
        <f t="shared" ref="B329" si="427">MID(A329, FIND("""", A329, FIND("name"":", A329)) + 4, LEN(A329) - FIND("""", A329, FIND("name"":", A329)) - 5)</f>
        <v>Rit Dye 88150 All Purpose Liquid Dye, Black, 8 Fl Oz (Pack of 1)</v>
      </c>
      <c r="E329" t="str">
        <f t="shared" ref="E329" si="428">J329&amp;B329&amp;K329</f>
        <v>&lt;h3 class="product-title"&gt;Rit Dye 88150 All Purpose Liquid Dye, Black, 8 Fl Oz (Pack of 1)&lt;/h3&gt;</v>
      </c>
      <c r="J329" t="s">
        <v>144</v>
      </c>
      <c r="K329" t="s">
        <v>143</v>
      </c>
      <c r="N329" t="str">
        <f t="shared" si="426"/>
        <v>Rit Dye 88150 All Purpose Liquid Dye, Black, 8 Fl Oz (Pack of 1)</v>
      </c>
      <c r="O329" t="s">
        <v>1545</v>
      </c>
      <c r="P329" t="str">
        <f>O329</f>
        <v xml:space="preserve">    "productDetails": "About this item                   Deliver vibrant color to almost any type of fabric or fabric blend, including cotton, linen, silk, wool, rayon, ramie or nylon. This dye can even color wood, wicker, paper and cork     Perfect for rejuvenating faded clothing, changing the color of apparel, shoes or accessories, coordinating home décor, hiding laundry accidents and so much more     Get creative and create something unique with an easy dye technique, like an ombré, dip dyed, marbled, shibori or tie-dye pattern     With 1,000 plus color recipes available on Rit’s website, it is almost certain you’ll find the right color for your needs     If dyeing fabric with 35% or more polyester, acrylic or acetate, use Rit DyeMore Synthetic Fiber Dye instead       \n                            ›  See more product details",</v>
      </c>
    </row>
    <row r="330" spans="1:16">
      <c r="A330" t="s">
        <v>1397</v>
      </c>
      <c r="B330" t="str">
        <f t="shared" ref="B330" si="429">MID(A330, FIND("amazon.com/", A330) + LEN("amazon.com/"), LEN(A330) - FIND("amazon.com/", A330) - LEN("amazon.com/")-1)</f>
        <v>Rit-Dye-Liquid-Fabric-8-Ounce</v>
      </c>
      <c r="E330" t="str">
        <f t="shared" ref="E330:E331" si="430">J330</f>
        <v>&lt;/div&gt;</v>
      </c>
      <c r="J330" t="s">
        <v>111</v>
      </c>
      <c r="N330" t="str">
        <f t="shared" si="426"/>
        <v>Rit-Dye-Liquid-Fabric-8-Ounce</v>
      </c>
      <c r="O330" t="s">
        <v>1546</v>
      </c>
      <c r="P330" t="str">
        <f>O330</f>
        <v xml:space="preserve">    "customerReviews": "&lt;img src=\"https://c.media-amazon.com/images/S/amazon-avatars-global/default.png\"/&gt;Kiki5.0 out of 5 stars\n\n\n\n\n\n\n\n  \n  \n    Excellent!\n  \nReviewed in the United States on August 3, 2024Size: 8 Fl Oz (Pack of 1)Verified Purchase\n\n\n\n\n\n\n\n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\nRead more\n\n\n\n\n\n\n\n\n\n\n\n \n  \t\t \n\n\n\n\n    \n        \n        \n            \n        \n            \n        \n        \n            \n            \n        \n        \n            \n            \n        \n    \n    \n        \n\n            \n                &lt;img src=\"https://c.media-amazon.com/images/S/amazon-avatars-global/default.png\"/&gt;Kiki\n            \n\n            5.0 out of 5 stars\n            \n                Excellent!\n            \n            \n            \n                \n                    \n                        \n                        \n                            \n                                \n                                \n                                    Reviewed in the United States on August 3, 2024\n                                \n                            \n                        \n                    \n                \n            \n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        \n            \n                Images in this review\n            \n            \n                \n                    \n                        \n                    \n                \n            \n        \n    \n        \n    \n\n\n\n\n\n   function toggleSeeAllView() {\n       P.when('A', 'cr-image-popover-controller').execute(function(A, imagePopoverController) {\n          imagePopoverController.toggleSeeAllView(true);\n       });\n   }\n\n\n       &lt;img alt=\"Customer image\" src=\"https://c.media-amazon.com/images/I/71z4m1VzTIL._SY88.jpg\" height=\"88\" width=\"100%\"/&gt;\n\n        P.when('A', 'cr-image-popover-controller').execute(function(A, imagePopoverController) {\n          A.on(\"a:popover:beforeShow:R2VY8NUVX8XYRJ_gallerySection_main\", function(data) {\n            imagePopoverController.initImagePopover(\"R2VY8NUVX8XYRJ\", \"[https://c.media-amazon.com/images/I/71z4m1VzTIL.jpg]\", data);\n          });\n        });\n    \n\n  One person found this helpful\n    \n          \n              \n                  Helpful\n              \n          \n      Sending feedback...Thank you for your feedback.Sorry, we failed to record your vote. Please try again\n        Report\n  &lt;img src=\"https://c.media-amazon.com/images/S/amazon-avatars-global/308513ff-8ce2-4b60-a658-1f09fab320c0._CR0%2C0%2C343%2C343_UX460_.jpg\"/&gt;Lauren5.0 out of 5 stars\n\n\n\n\n\n\n\n  \n  \n    Great Buy!\n  \nReviewed in the United States on May 27, 2016Size: 8 Fl Oz (Pack of 1)Verified Purchase\n\n\n\n\n\n\n\n  \n  \n    I use Rit dye all the time, here are some helpful tips!Step by StepCHOOSING FABRICS. Rit works best on many natural, washable fabrics and materials, such as:a. 100% cotton, linen, silk, wool, ramieb. Synthetics such as rayon and nylonc. Fiber blends with at least 60% cotton or other dyeable fiber (blends will tint evenly but will not achieve full color)d. Nylon-based plastic such as those found in buttons, fasteners and lacrosse stickse. Natural materials such as wood, wicker, paper, feathers and corkBut there are fabrics and materials that will not accept dye, such as:a. 100% polyester, acrylic, acetate, fiberglass, spandex and metallic fibersb. Fabrics with rubber backing (bath mats or throw rugs)c. Fabrics with special finishes such as water repellentsd. Fabrics with bleach damage or extensive staininge. Fabrics washable only in cold water or labeled “dry clean only”f. Polyethylene plastics such as golf discsg. Polycarbonate plastics such as eyeglass framesFiber content and weight also effect how color appears making fabrics like cotton, wool and silk absorb dye differently, slightly changing the hue and brightness of the chosen color. If you are in doubt as to whether your fabric will accept dye or achieve the color you want, we recommend testing a swatch.DYE PREP. Cover work area with a plastic table cover or newspaper and have paper towels or sponges handy to protect against any possible spills.Wear rubber gloves to protect hands from getting stained and to insulate them when working with hot water.Use plastic buckets or stainless steel pots for the dye bath. You can also dye in a stainless steel sink. Don’t dye or rinse items in a porcelain or fiberglass sink or tub as they are likely to get stained./p&gt;ACHIEVING TRUE COLOR. Always follow manufacturer’s care instructions for your fabric as well as Rit Dye package or bottle instructions.Remove stains on fabric or use Rit Color Remover before dyeing to get fabric to an off-white or cream color. This will help achieve uniform color results when dyeing.Dissolve powder dye thoroughly in 2 cups of very hot water first to avoid dye spotting. Stir dissolved powder dye or well-shaken liquid dye into dye bath until evenly dispersed. Never pour liquid or powder dye directly on fabric unless looking to achieve a specific creative effect.Be sure to use enough dye for the weight or size of the project. For example, for a pound of dry fabric (about 3 yards), use one package of Rit powder or 1/2 bottle of Rit liquid in 3 gallons of water. You want enough water for the fabric to move freely in the dye bath so that it can absorb the dye evenly across the garment.When dyeing 1 pound of dry fabric in dark or bright colors such as Black, Dark Brown, Cocoa Brown, Navy, Purple, Wine, and Dark Green, use double the amount of dye (2 packages of Rit powder or 1 bottle of Rit liquid) in 3 gallons of water.For the deepest color, use a water temperature of 140ºF/60ºC and keep heat constant while dyeing (the stove top method or a washing machine work best). Note: If tap water is not hot enough, heat water on the stove, in a teakettle or in the microwave.If dyeing a garment more than one color, it’s usually best to start with the lightest color and move to the darkest.For more intense color when dyeing fabrics containing cotton, rayon, ramie, or linen, add 1 cup salt to the dye bath. When dyeing nylon, silk and wool, add 1 cup white vinegar to the dye bath. If possible delay adding the salt or vinegar until 5 minutes after the fabric has been in the dye bath. The delay will help to promote level dyeing.Add 1 tablespoon laundry detergent to all dye baths to help promote level dyeing.The longer the garment is immersed in the dye bath, the deeper the resulting color. Items can remain in the dye bath up to 1 hour as long as the water remains hot. You’ll also have to make sure the item receives constant agitation or stirring.Garments will also look darker when wet and prior to washing.When you remove clothes from dye bath, rinse in warm, then cool water until water runs clear. (Warm water helps to rinse off surface dye more effectively.)Wash your fabric/clothes in warm water with mild detergent and then rinse thoroughly in cool water. Machine dry or hang dry.CARING FOR DYED ITEMS. For the first two or three times, wash your dyed item by itself in cool water with a small amount of non-bleaching detergent. Always wash your dyed clothing with similar colors in cool water with mild detergent. Dry cleaning silks and special fabrics is recommended.CLEANUP. Clean containers and sinks immediately after dyeing by scrubbing with hot water and powdered cleanser or bleach.Clean washing machine using highest water level with hot water, detergent and 1 cup chlorine bleach using complete wash cycle. Clean lint traps. Plastic or rubber machine parts may be tinted but will not stain laundry.\n  \nRead more\n  712 people found this helpful\n    \n          \n              \n                  Helpful\n              \n          \n      Sending feedback...Thank you for your feedback.Sorry, we failed to record your vote. Please try again\n        Report\n  &lt;img src=\"https://c.media-amazon.com/images/S/amazon-avatars-global/default.png\"/&gt;Dan Bergum5.0 out of 5 stars\n\n\n\n\n\n\n\n  \n  \n    Does not work very good\n  \nReviewed in the United States on August 31, 2024Size: 8 Fl Oz (Pack of 2)Verified Purchase\n\n\n\n\n\n\n\n  \n  \n    It may have been the blanket but it turned purple and not black\n  \nRead more\n  \n    \n          \n              \n                  Helpful\n              \n          \n      Sending feedback...Thank you for your feedback.Sorry, we failed to record your vote. Please try again\n        Report\n  &lt;img src=\"https://c.media-amazon.com/images/S/amazon-avatars-global/default.png\"/&gt;RJones4.0 out of 5 stars\n\n\n\n\n\n\n\n  \n  \n    A classic\n  \nReviewed in the United States on August 19, 2024Size: 8 Fl Oz (Pack of 1)Verified Purchase\n\n\n\n\n\n\n\n  \n  \n    As an avid clothing \"dyer\" Rit works very well, especially the liquid kind (this helps with measurements) remember to follow the instructions and it will pay off!! It gets most clothing veryyyy dark.\n  \nRead more\n  One person found this helpful\n    \n          \n              \n                  Helpful\n              \n          \n      Sending feedback...Thank you for your feedback.Sorry, we failed to record your vote. Please try again\n        Report\n  &lt;img src=\"https://c.media-amazon.com/images/S/amazon-avatars-global/default.png\"/&gt;AnonymousPoster5.0 out of 5 stars\n\n\n\n\n\n\n\n  \n  \n    Tent Hack! Dye your ugly expensive tent successfully!\n  \nReviewed in the United States on August 28, 2024Size: 8 Fl Oz (Pack of 1)Verified Purchase\n\n\n\n\n\n\n\n  \n  \n    Thruhiker here with a Big Agnes Fly Creek UL Dye solution tent. While I bought the dye solution tent,  meaning it had no dye to begin with making it lighter,  the white became ugly and dirty looking after years and many many long distance trails worth of use. I didn't want to get rid of it cause its still the lightest self supporting tent and didn't want to drop money on a new one.  So I decided to renew this one instead and my only regret is not doing it sooner!!! How I accomplished the perfect look and color...Instructions for tent dye and restore:1.) I prewashed my tent and all bags (inside and out) including stake ones to remove dirt and debri.2. I placed a cup of vinegar,  2 tbsp of dawn soap and hot water in a large tupperware tote.3. I poured in 3/4 bottle of black Rit dye, then mixed the solution evenly.4. I placed the tent and bags in until they were fully submerged and I could remove as much air bubbles as possible.5. I stirred, restirred and flipped the tent around every 20-30mins four three next 2 hrs to ensure an even coat as I didn't want a tye die effect or uneven dye job.6. After 2hrs (extra time than suggested on label in order to penetrate waterproof coatings), I then dumped the water in the tub (not reccommended), and rinsed until everything ran clear.  Felt like another 2hrs. My tub did have red streaks from the dye diluted but later it did come off and return to white.  I don't reccommend you use your tub but it was my only choice as I wasn't going to put out in the earth outside.7. Let tent airdry fully 24hrs, then enjoyed my new color. Black on the big agnes dye solution tent came out after 2hrs to be a very earthy gray. I say earthy as its got a very slight tint off green to it which makes it perfect for blending in with the natural environment but I hate green and camo so this earthy DARK gray result wound up being more perfect than dark black. I cannot say if leaving it longer would result in a darker color,  nor if it would be safe for your tent fabric.8. I then seam sealed everything again just as part of routine maintenance and reapplied another waterproof coating x2 in order to lock in the color and prevent dye from bleeding over to my clothes in future rains.\n  \nRead more\n  One person found this helpful\n    \n          \n              \n                  Helpful\n              \n          \n      Sending feedback...Thank you for your feedback.Sorry, we failed to record your vote. Please try again\n        Report\n  &lt;img src=\"https://c.media-amazon.com/images/S/amazon-avatars-global/default.png\"/&gt;Patricia Geeting3.0 out of 5 stars\n\n\n\n\n\n\n\n  \n  \n    Black dye.\n  \nReviewed in the United States on April 12, 2024Size: 8 Fl Oz (Pack of 1)Verified Purchase\n\n\n\n\n\n\n\n  \n  \n    I tried it on clothing with white thread.  It didn't darken the thread.  I found the problem was the nylon thread.  There are some dyes that are supposed the color nylon.  My fault it didn't work.  Nothing wrong with the product.\n  \nRead more\n  3 people found this helpful\n    \n          \n              \n                  Helpful\n              \n          \n      Sending feedback...Thank you for your feedback.Sorry, we failed to record your vote. Please try again\n        Report\n  &lt;img src=\"https://c.media-amazon.com/images/S/amazon-avatars-global/default.png\"/&gt;Reba Jeffrey5.0 out of 5 stars\n\n\n\n\n\n\n\n  \n  \n    RIt carpet dye\n  \nReviewed in the United States on July 21, 2024Size: 8 Fl Oz (Pack of 1)Verified Purchase\n\n\n\n\n\n\n\n  \n  \n    Well worth the money. Great product and satisfied with the look of carpet afterwards. Easy to apply. The dark carpet look brings life back into carpet.scrub it in with a brush and wear gloves. It is permanent dye. For all carpet coloring I recommend the RIT brand.\n  \nRead more\n  2 people found this helpful\n    \n          \n              \n                  Helpful\n              \n          \n      Sending feedback...Thank you for your feedback.Sorry, we failed to record your vote. Please try again\n        Report",</v>
      </c>
    </row>
    <row r="331" spans="1:16">
      <c r="A331" t="s">
        <v>1398</v>
      </c>
      <c r="E331" t="str">
        <f t="shared" si="430"/>
        <v>&lt;/a&gt;</v>
      </c>
      <c r="J331" t="s">
        <v>112</v>
      </c>
      <c r="N331" t="str">
        <f t="shared" ref="N331" si="431">MID(A331, FIND("https://", A331), FIND("?psc=", A331) - FIND("https://", A331) + LEN("?psc=") - 1)</f>
        <v>https://www.amazon.com/Rit-Dye-Liquid-Fabric-8-Ounce/dp/B001QX2G9S/ref=zg_bs_g_arts-crafts_d_sccl_48/133-8364463-3604600?psc</v>
      </c>
      <c r="O331" t="s">
        <v>1551</v>
      </c>
      <c r="P331" t="str">
        <f>MID(O331, FIND("https://", O331), LEN(O331) - FIND("https://", O331) )</f>
        <v>https://www.amazon.com/Rit-Dye-Liquid-Fabric-8-Ounce/dp/B001QX2G9S?th=1&amp;linkCode=ll1&amp;tag=dividy-20&amp;linkId=e819392d87a3ff5323d222c97b9f0ed6&amp;language=en_US&amp;ref_=as_li_ss_tl</v>
      </c>
    </row>
    <row r="332" spans="1:16">
      <c r="A332" t="s">
        <v>136</v>
      </c>
      <c r="O332" t="s">
        <v>162</v>
      </c>
    </row>
    <row r="333" spans="1:16">
      <c r="A333" t="s">
        <v>135</v>
      </c>
      <c r="E333" t="str">
        <f t="shared" ref="E333" si="432">J333&amp;$B$37&amp;B336&amp;K333</f>
        <v>&lt;a href="/Arts_Crafts_and_Sewing1/FolkArt-Acrylic-Assorted-Colors-6456"&gt;&lt;div class="product-card"&gt;</v>
      </c>
      <c r="J333" t="s">
        <v>146</v>
      </c>
      <c r="K333" t="s">
        <v>145</v>
      </c>
      <c r="O333" s="7"/>
    </row>
    <row r="334" spans="1:16">
      <c r="A334" t="s">
        <v>1399</v>
      </c>
      <c r="B334" t="str">
        <f t="shared" ref="B334" si="433">MID(A334, FIND("https://", A334), IFERROR(FIND(".jpg", A334), FIND(".png", A334)) - FIND("https://", A334) + 4)</f>
        <v>https://c.media-amazon.com/images/I/71qw9Ftti6L._AC_UL300_SR300,200_.jpg</v>
      </c>
      <c r="E334" t="str">
        <f t="shared" ref="E334" si="434">J334&amp;B334&amp;K334&amp;B335&amp;L334</f>
        <v>&lt;img src="https://c.media-amazon.com/images/I/71qw9Ftti6L._AC_UL300_SR300,200_.jpg" alt="FolkArt Acrylic Paint in Assorted Colors (2 oz), , Mossy Meadow" class="product-image"&gt;</v>
      </c>
      <c r="J334" t="s">
        <v>140</v>
      </c>
      <c r="K334" t="s">
        <v>141</v>
      </c>
      <c r="L334" t="s">
        <v>142</v>
      </c>
      <c r="N334" t="str">
        <f t="shared" ref="N334:N336" si="435">B334</f>
        <v>https://c.media-amazon.com/images/I/71qw9Ftti6L._AC_UL300_SR300,200_.jpg</v>
      </c>
      <c r="O334" t="s">
        <v>341</v>
      </c>
    </row>
    <row r="335" spans="1:16">
      <c r="A335" t="s">
        <v>1400</v>
      </c>
      <c r="B335" t="str">
        <f t="shared" ref="B335" si="436">MID(A335, FIND("""", A335, FIND("name"":", A335)) + 4, LEN(A335) - FIND("""", A335, FIND("name"":", A335)) - 5)</f>
        <v>FolkArt Acrylic Paint in Assorted Colors (2 oz), , Mossy Meadow</v>
      </c>
      <c r="E335" t="str">
        <f t="shared" ref="E335" si="437">J335&amp;B335&amp;K335</f>
        <v>&lt;h3 class="product-title"&gt;FolkArt Acrylic Paint in Assorted Colors (2 oz), , Mossy Meadow&lt;/h3&gt;</v>
      </c>
      <c r="J335" t="s">
        <v>144</v>
      </c>
      <c r="K335" t="s">
        <v>143</v>
      </c>
      <c r="N335" t="str">
        <f t="shared" si="435"/>
        <v>FolkArt Acrylic Paint in Assorted Colors (2 oz), , Mossy Meadow</v>
      </c>
      <c r="O335" t="s">
        <v>1545</v>
      </c>
      <c r="P335" t="str">
        <f>O335</f>
        <v xml:space="preserve">    "productDetails": "About this item                   Deliver vibrant color to almost any type of fabric or fabric blend, including cotton, linen, silk, wool, rayon, ramie or nylon. This dye can even color wood, wicker, paper and cork     Perfect for rejuvenating faded clothing, changing the color of apparel, shoes or accessories, coordinating home décor, hiding laundry accidents and so much more     Get creative and create something unique with an easy dye technique, like an ombré, dip dyed, marbled, shibori or tie-dye pattern     With 1,000 plus color recipes available on Rit’s website, it is almost certain you’ll find the right color for your needs     If dyeing fabric with 35% or more polyester, acrylic or acetate, use Rit DyeMore Synthetic Fiber Dye instead       \n                            ›  See more product details",</v>
      </c>
    </row>
    <row r="336" spans="1:16">
      <c r="A336" t="s">
        <v>1401</v>
      </c>
      <c r="B336" t="str">
        <f t="shared" ref="B336" si="438">MID(A336, FIND("amazon.com/", A336) + LEN("amazon.com/"), LEN(A336) - FIND("amazon.com/", A336) - LEN("amazon.com/")-1)</f>
        <v>FolkArt-Acrylic-Assorted-Colors-6456</v>
      </c>
      <c r="E336" t="str">
        <f t="shared" ref="E336:E337" si="439">J336</f>
        <v>&lt;/div&gt;</v>
      </c>
      <c r="J336" t="s">
        <v>111</v>
      </c>
      <c r="N336" t="str">
        <f t="shared" si="435"/>
        <v>FolkArt-Acrylic-Assorted-Colors-6456</v>
      </c>
      <c r="O336" t="s">
        <v>1546</v>
      </c>
      <c r="P336" t="str">
        <f>O336</f>
        <v xml:space="preserve">    "customerReviews": "&lt;img src=\"https://c.media-amazon.com/images/S/amazon-avatars-global/default.png\"/&gt;Kiki5.0 out of 5 stars\n\n\n\n\n\n\n\n  \n  \n    Excellent!\n  \nReviewed in the United States on August 3, 2024Size: 8 Fl Oz (Pack of 1)Verified Purchase\n\n\n\n\n\n\n\n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\nRead more\n\n\n\n\n\n\n\n\n\n\n\n \n  \t\t \n\n\n\n\n    \n        \n        \n            \n        \n            \n        \n        \n            \n            \n        \n        \n            \n            \n        \n    \n    \n        \n\n            \n                &lt;img src=\"https://c.media-amazon.com/images/S/amazon-avatars-global/default.png\"/&gt;Kiki\n            \n\n            5.0 out of 5 stars\n            \n                Excellent!\n            \n            \n            \n                \n                    \n                        \n                        \n                            \n                                \n                                \n                                    Reviewed in the United States on August 3, 2024\n                                \n                            \n                        \n                    \n                \n            \n        \n        \n            The undertone to this black dye is a purple-blue, very lovely in the lighter grey sections.I used the whole bottle to dip dye my 100% cotton shower curtain. (It had previously been black on the bottom and white on top; the white got stained from that pink mildew that grows in showers and the black was turned yucky brown from trying to bleach the pink out). I had left the top white, but it turned grey when I machine washed it after dyeing.I dyed it in my stainless steel sink (would no recommend though; even though it was easier to rinse the curtain after done, there is a slight tint to the sink but I believe I’m the only one who’ll notice). Added as much salt as I had (less than one cup).Overall extremely happy with the result; just a few bucks to revive my faithful shower curtain!\n        \n        \n            \n                Images in this review\n            \n            \n                \n                    \n                        \n                    \n                \n            \n        \n    \n        \n    \n\n\n\n\n\n   function toggleSeeAllView() {\n       P.when('A', 'cr-image-popover-controller').execute(function(A, imagePopoverController) {\n          imagePopoverController.toggleSeeAllView(true);\n       });\n   }\n\n\n       &lt;img alt=\"Customer image\" src=\"https://c.media-amazon.com/images/I/71z4m1VzTIL._SY88.jpg\" height=\"88\" width=\"100%\"/&gt;\n\n        P.when('A', 'cr-image-popover-controller').execute(function(A, imagePopoverController) {\n          A.on(\"a:popover:beforeShow:R2VY8NUVX8XYRJ_gallerySection_main\", function(data) {\n            imagePopoverController.initImagePopover(\"R2VY8NUVX8XYRJ\", \"[https://c.media-amazon.com/images/I/71z4m1VzTIL.jpg]\", data);\n          });\n        });\n    \n\n  One person found this helpful\n    \n          \n              \n                  Helpful\n              \n          \n      Sending feedback...Thank you for your feedback.Sorry, we failed to record your vote. Please try again\n        Report\n  &lt;img src=\"https://c.media-amazon.com/images/S/amazon-avatars-global/308513ff-8ce2-4b60-a658-1f09fab320c0._CR0%2C0%2C343%2C343_UX460_.jpg\"/&gt;Lauren5.0 out of 5 stars\n\n\n\n\n\n\n\n  \n  \n    Great Buy!\n  \nReviewed in the United States on May 27, 2016Size: 8 Fl Oz (Pack of 1)Verified Purchase\n\n\n\n\n\n\n\n  \n  \n    I use Rit dye all the time, here are some helpful tips!Step by StepCHOOSING FABRICS. Rit works best on many natural, washable fabrics and materials, such as:a. 100% cotton, linen, silk, wool, ramieb. Synthetics such as rayon and nylonc. Fiber blends with at least 60% cotton or other dyeable fiber (blends will tint evenly but will not achieve full color)d. Nylon-based plastic such as those found in buttons, fasteners and lacrosse stickse. Natural materials such as wood, wicker, paper, feathers and corkBut there are fabrics and materials that will not accept dye, such as:a. 100% polyester, acrylic, acetate, fiberglass, spandex and metallic fibersb. Fabrics with rubber backing (bath mats or throw rugs)c. Fabrics with special finishes such as water repellentsd. Fabrics with bleach damage or extensive staininge. Fabrics washable only in cold water or labeled “dry clean only”f. Polyethylene plastics such as golf discsg. Polycarbonate plastics such as eyeglass framesFiber content and weight also effect how color appears making fabrics like cotton, wool and silk absorb dye differently, slightly changing the hue and brightness of the chosen color. If you are in doubt as to whether your fabric will accept dye or achieve the color you want, we recommend testing a swatch.DYE PREP. Cover work area with a plastic table cover or newspaper and have paper towels or sponges handy to protect against any possible spills.Wear rubber gloves to protect hands from getting stained and to insulate them when working with hot water.Use plastic buckets or stainless steel pots for the dye bath. You can also dye in a stainless steel sink. Don’t dye or rinse items in a porcelain or fiberglass sink or tub as they are likely to get stained./p&gt;ACHIEVING TRUE COLOR. Always follow manufacturer’s care instructions for your fabric as well as Rit Dye package or bottle instructions.Remove stains on fabric or use Rit Color Remover before dyeing to get fabric to an off-white or cream color. This will help achieve uniform color results when dyeing.Dissolve powder dye thoroughly in 2 cups of very hot water first to avoid dye spotting. Stir dissolved powder dye or well-shaken liquid dye into dye bath until evenly dispersed. Never pour liquid or powder dye directly on fabric unless looking to achieve a specific creative effect.Be sure to use enough dye for the weight or size of the project. For example, for a pound of dry fabric (about 3 yards), use one package of Rit powder or 1/2 bottle of Rit liquid in 3 gallons of water. You want enough water for the fabric to move freely in the dye bath so that it can absorb the dye evenly across the garment.When dyeing 1 pound of dry fabric in dark or bright colors such as Black, Dark Brown, Cocoa Brown, Navy, Purple, Wine, and Dark Green, use double the amount of dye (2 packages of Rit powder or 1 bottle of Rit liquid) in 3 gallons of water.For the deepest color, use a water temperature of 140ºF/60ºC and keep heat constant while dyeing (the stove top method or a washing machine work best). Note: If tap water is not hot enough, heat water on the stove, in a teakettle or in the microwave.If dyeing a garment more than one color, it’s usually best to start with the lightest color and move to the darkest.For more intense color when dyeing fabrics containing cotton, rayon, ramie, or linen, add 1 cup salt to the dye bath. When dyeing nylon, silk and wool, add 1 cup white vinegar to the dye bath. If possible delay adding the salt or vinegar until 5 minutes after the fabric has been in the dye bath. The delay will help to promote level dyeing.Add 1 tablespoon laundry detergent to all dye baths to help promote level dyeing.The longer the garment is immersed in the dye bath, the deeper the resulting color. Items can remain in the dye bath up to 1 hour as long as the water remains hot. You’ll also have to make sure the item receives constant agitation or stirring.Garments will also look darker when wet and prior to washing.When you remove clothes from dye bath, rinse in warm, then cool water until water runs clear. (Warm water helps to rinse off surface dye more effectively.)Wash your fabric/clothes in warm water with mild detergent and then rinse thoroughly in cool water. Machine dry or hang dry.CARING FOR DYED ITEMS. For the first two or three times, wash your dyed item by itself in cool water with a small amount of non-bleaching detergent. Always wash your dyed clothing with similar colors in cool water with mild detergent. Dry cleaning silks and special fabrics is recommended.CLEANUP. Clean containers and sinks immediately after dyeing by scrubbing with hot water and powdered cleanser or bleach.Clean washing machine using highest water level with hot water, detergent and 1 cup chlorine bleach using complete wash cycle. Clean lint traps. Plastic or rubber machine parts may be tinted but will not stain laundry.\n  \nRead more\n  712 people found this helpful\n    \n          \n              \n                  Helpful\n              \n          \n      Sending feedback...Thank you for your feedback.Sorry, we failed to record your vote. Please try again\n        Report\n  &lt;img src=\"https://c.media-amazon.com/images/S/amazon-avatars-global/default.png\"/&gt;Dan Bergum5.0 out of 5 stars\n\n\n\n\n\n\n\n  \n  \n    Does not work very good\n  \nReviewed in the United States on August 31, 2024Size: 8 Fl Oz (Pack of 2)Verified Purchase\n\n\n\n\n\n\n\n  \n  \n    It may have been the blanket but it turned purple and not black\n  \nRead more\n  \n    \n          \n              \n                  Helpful\n              \n          \n      Sending feedback...Thank you for your feedback.Sorry, we failed to record your vote. Please try again\n        Report\n  &lt;img src=\"https://c.media-amazon.com/images/S/amazon-avatars-global/default.png\"/&gt;RJones4.0 out of 5 stars\n\n\n\n\n\n\n\n  \n  \n    A classic\n  \nReviewed in the United States on August 19, 2024Size: 8 Fl Oz (Pack of 1)Verified Purchase\n\n\n\n\n\n\n\n  \n  \n    As an avid clothing \"dyer\" Rit works very well, especially the liquid kind (this helps with measurements) remember to follow the instructions and it will pay off!! It gets most clothing veryyyy dark.\n  \nRead more\n  One person found this helpful\n    \n          \n              \n                  Helpful\n              \n          \n      Sending feedback...Thank you for your feedback.Sorry, we failed to record your vote. Please try again\n        Report\n  &lt;img src=\"https://c.media-amazon.com/images/S/amazon-avatars-global/default.png\"/&gt;AnonymousPoster5.0 out of 5 stars\n\n\n\n\n\n\n\n  \n  \n    Tent Hack! Dye your ugly expensive tent successfully!\n  \nReviewed in the United States on August 28, 2024Size: 8 Fl Oz (Pack of 1)Verified Purchase\n\n\n\n\n\n\n\n  \n  \n    Thruhiker here with a Big Agnes Fly Creek UL Dye solution tent. While I bought the dye solution tent,  meaning it had no dye to begin with making it lighter,  the white became ugly and dirty looking after years and many many long distance trails worth of use. I didn't want to get rid of it cause its still the lightest self supporting tent and didn't want to drop money on a new one.  So I decided to renew this one instead and my only regret is not doing it sooner!!! How I accomplished the perfect look and color...Instructions for tent dye and restore:1.) I prewashed my tent and all bags (inside and out) including stake ones to remove dirt and debri.2. I placed a cup of vinegar,  2 tbsp of dawn soap and hot water in a large tupperware tote.3. I poured in 3/4 bottle of black Rit dye, then mixed the solution evenly.4. I placed the tent and bags in until they were fully submerged and I could remove as much air bubbles as possible.5. I stirred, restirred and flipped the tent around every 20-30mins four three next 2 hrs to ensure an even coat as I didn't want a tye die effect or uneven dye job.6. After 2hrs (extra time than suggested on label in order to penetrate waterproof coatings), I then dumped the water in the tub (not reccommended), and rinsed until everything ran clear.  Felt like another 2hrs. My tub did have red streaks from the dye diluted but later it did come off and return to white.  I don't reccommend you use your tub but it was my only choice as I wasn't going to put out in the earth outside.7. Let tent airdry fully 24hrs, then enjoyed my new color. Black on the big agnes dye solution tent came out after 2hrs to be a very earthy gray. I say earthy as its got a very slight tint off green to it which makes it perfect for blending in with the natural environment but I hate green and camo so this earthy DARK gray result wound up being more perfect than dark black. I cannot say if leaving it longer would result in a darker color,  nor if it would be safe for your tent fabric.8. I then seam sealed everything again just as part of routine maintenance and reapplied another waterproof coating x2 in order to lock in the color and prevent dye from bleeding over to my clothes in future rains.\n  \nRead more\n  One person found this helpful\n    \n          \n              \n                  Helpful\n              \n          \n      Sending feedback...Thank you for your feedback.Sorry, we failed to record your vote. Please try again\n        Report\n  &lt;img src=\"https://c.media-amazon.com/images/S/amazon-avatars-global/default.png\"/&gt;Patricia Geeting3.0 out of 5 stars\n\n\n\n\n\n\n\n  \n  \n    Black dye.\n  \nReviewed in the United States on April 12, 2024Size: 8 Fl Oz (Pack of 1)Verified Purchase\n\n\n\n\n\n\n\n  \n  \n    I tried it on clothing with white thread.  It didn't darken the thread.  I found the problem was the nylon thread.  There are some dyes that are supposed the color nylon.  My fault it didn't work.  Nothing wrong with the product.\n  \nRead more\n  3 people found this helpful\n    \n          \n              \n                  Helpful\n              \n          \n      Sending feedback...Thank you for your feedback.Sorry, we failed to record your vote. Please try again\n        Report\n  &lt;img src=\"https://c.media-amazon.com/images/S/amazon-avatars-global/default.png\"/&gt;Reba Jeffrey5.0 out of 5 stars\n\n\n\n\n\n\n\n  \n  \n    RIt carpet dye\n  \nReviewed in the United States on July 21, 2024Size: 8 Fl Oz (Pack of 1)Verified Purchase\n\n\n\n\n\n\n\n  \n  \n    Well worth the money. Great product and satisfied with the look of carpet afterwards. Easy to apply. The dark carpet look brings life back into carpet.scrub it in with a brush and wear gloves. It is permanent dye. For all carpet coloring I recommend the RIT brand.\n  \nRead more\n  2 people found this helpful\n    \n          \n              \n                  Helpful\n              \n          \n      Sending feedback...Thank you for your feedback.Sorry, we failed to record your vote. Please try again\n        Report",</v>
      </c>
    </row>
    <row r="337" spans="1:16">
      <c r="A337" t="s">
        <v>1402</v>
      </c>
      <c r="E337" t="str">
        <f t="shared" si="439"/>
        <v>&lt;/a&gt;</v>
      </c>
      <c r="J337" t="s">
        <v>112</v>
      </c>
      <c r="N337" t="str">
        <f t="shared" ref="N337" si="440">MID(A337, FIND("https://", A337), FIND("?psc=", A337) - FIND("https://", A337) + LEN("?psc=") - 1)</f>
        <v>https://www.amazon.com/FolkArt-Acrylic-Assorted-Colors-6456/dp/B0728B4CLJ/ref=zg_bs_g_arts-crafts_d_sccl_49/133-8364463-3604600?psc</v>
      </c>
      <c r="O337" t="s">
        <v>1547</v>
      </c>
      <c r="P337" t="str">
        <f>MID(O337, FIND("https://", O337), LEN(O337) - FIND("https://", O337) )</f>
        <v>https://www.amazon.com/Rit-Dye-Liquid-Fabric-8-Ounce/dp/B001QX2G9S?th=1&amp;linkCode=ll1&amp;tag=dividy-20&amp;linkId=e7eec8af701e8855133742aaadaf972c&amp;language=en_US&amp;ref_=as_li_ss_tl</v>
      </c>
    </row>
    <row r="338" spans="1:16">
      <c r="A338" t="s">
        <v>136</v>
      </c>
      <c r="O338" t="s">
        <v>162</v>
      </c>
    </row>
    <row r="339" spans="1:16">
      <c r="A339" t="s">
        <v>135</v>
      </c>
      <c r="E339" t="str">
        <f t="shared" ref="E339" si="441">J339&amp;$B$37&amp;B342&amp;K339</f>
        <v>&lt;a href="/Arts_Crafts_and_Sewing1/AmazonBasics-Hole-Punch-Sheet-Capacity"&gt;&lt;div class="product-card"&gt;</v>
      </c>
      <c r="J339" t="s">
        <v>146</v>
      </c>
      <c r="K339" t="s">
        <v>145</v>
      </c>
      <c r="O339" s="7"/>
    </row>
    <row r="340" spans="1:16">
      <c r="A340" t="s">
        <v>1403</v>
      </c>
      <c r="B340" t="str">
        <f t="shared" ref="B340" si="442">MID(A340, FIND("https://", A340), IFERROR(FIND(".jpg", A340), FIND(".png", A340)) - FIND("https://", A340) + 4)</f>
        <v>https://c.media-amazon.com/images/I/61nzUgS8EvL._AC_UL300_SR300,200_.jpg</v>
      </c>
      <c r="E340" t="str">
        <f t="shared" ref="E340" si="443">J340&amp;B340&amp;K340&amp;B341&amp;L340</f>
        <v>&lt;img src="https://c.media-amazon.com/images/I/61nzUgS8EvL._AC_UL300_SR300,200_.jpg" alt="Amazon Basics 3 Hole Punch, 10 Sheet Capacity, Black" class="product-image"&gt;</v>
      </c>
      <c r="J340" t="s">
        <v>140</v>
      </c>
      <c r="K340" t="s">
        <v>141</v>
      </c>
      <c r="L340" t="s">
        <v>142</v>
      </c>
      <c r="N340" t="str">
        <f t="shared" ref="N340:N342" si="444">B340</f>
        <v>https://c.media-amazon.com/images/I/61nzUgS8EvL._AC_UL300_SR300,200_.jpg</v>
      </c>
      <c r="O340" t="s">
        <v>341</v>
      </c>
    </row>
    <row r="341" spans="1:16">
      <c r="A341" t="s">
        <v>1404</v>
      </c>
      <c r="B341" t="str">
        <f t="shared" ref="B341" si="445">MID(A341, FIND("""", A341, FIND("name"":", A341)) + 4, LEN(A341) - FIND("""", A341, FIND("name"":", A341)) - 5)</f>
        <v>Amazon Basics 3 Hole Punch, 10 Sheet Capacity, Black</v>
      </c>
      <c r="E341" t="str">
        <f t="shared" ref="E341" si="446">J341&amp;B341&amp;K341</f>
        <v>&lt;h3 class="product-title"&gt;Amazon Basics 3 Hole Punch, 10 Sheet Capacity, Black&lt;/h3&gt;</v>
      </c>
      <c r="J341" t="s">
        <v>144</v>
      </c>
      <c r="K341" t="s">
        <v>143</v>
      </c>
      <c r="N341" t="str">
        <f t="shared" si="444"/>
        <v>Amazon Basics 3 Hole Punch, 10 Sheet Capacity, Black</v>
      </c>
      <c r="O341" t="s">
        <v>1548</v>
      </c>
      <c r="P341" t="str">
        <f>O341</f>
        <v xml:space="preserve">    "productDetails": "About this item                   10-page capacity: cleanly punches through up to 10 sheets of paper at a time     Precise results: each perfectly placed punched hole measures 9/32-inch in diameter     Durable metal: rugged metal construction with a sleek silver finish provides strength and a sleek appearance     User-friendly design: anti-skid rubber base for secure placement; easy-to-clean chip tray ensures tidy containment of paper chips     Warranty: backed by an Amazon Basics 1-year limited warranty       \n                            ›  See more product details",</v>
      </c>
    </row>
    <row r="342" spans="1:16">
      <c r="A342" t="s">
        <v>1405</v>
      </c>
      <c r="B342" t="str">
        <f t="shared" ref="B342" si="447">MID(A342, FIND("amazon.com/", A342) + LEN("amazon.com/"), LEN(A342) - FIND("amazon.com/", A342) - LEN("amazon.com/")-1)</f>
        <v>AmazonBasics-Hole-Punch-Sheet-Capacity</v>
      </c>
      <c r="E342" t="str">
        <f t="shared" ref="E342:E343" si="448">J342</f>
        <v>&lt;/div&gt;</v>
      </c>
      <c r="J342" t="s">
        <v>111</v>
      </c>
      <c r="N342" t="str">
        <f t="shared" si="444"/>
        <v>AmazonBasics-Hole-Punch-Sheet-Capacity</v>
      </c>
      <c r="O342" t="s">
        <v>1549</v>
      </c>
      <c r="P342" t="str">
        <f>O342</f>
        <v xml:space="preserve">    "customerReviews": "&lt;img src=\"https://c.media-amazon.com/images/S/amazon-avatars-global/default.png\"/&gt;Amazon Customer5.0 out of 5 stars\n\n\n\n\n\n\n\n  \n  \n    Does the job and good price\n  \nReviewed in the United States on July 5, 2024Size: 3 holeStyle: 10 Sheet CapacityVerified Purchase\n\n\n\n\n\n\n\n  \n  \n    This is a good quality paper punch. Inexpensive and does the job. Would recommend and I would personally purchase again.\n  \nRead more\n  2 people found this helpful\n    \n          \n              \n                  Helpful\n              \n          \n      Sending feedback...Thank you for your feedback.Sorry, we failed to record your vote. Please try again\n        Report\n  &lt;img src=\"https://c.media-amazon.com/images/S/amazon-avatars-global/default.png\"/&gt;mimic5.0 out of 5 stars\n\n\n\n\n\n\n\n  \n  \n    Sturdy and easy to use\n  \nReviewed in the United States on August 25, 2024Size: 2/3 holeStyle: 30 Sheet CapacityVerified Purchase\n\n\n\n\n\n\n\n  \n  \n    Reasonably priced, highly recommend.\n  \nRead more\n  \n    \n          \n              \n                  Helpful\n              \n          \n      Sending feedback...Thank you for your feedback.Sorry, we failed to record your vote. Please try again\n        Report\n  &lt;img src=\"https://c.media-amazon.com/images/S/amazon-avatars-global/default.png\"/&gt;Grace5.0 out of 5 stars\n\n\n\n\n\n\n\n  \n  \n    Works Great\n  \nReviewed in the United States on September 3, 2024Size: 3 holeStyle: 10 Sheet CapacityVerified Purchase\n\n\n\n\n\n\n\n  \n  \n    Shipping was quick and haven’t had any issues. It works great and can punch through multiple papers at once. Overall 10/10.\n  \nRead more\n  \n    \n          \n              \n                  Helpful\n              \n          \n      Sending feedback...Thank you for your feedback.Sorry, we failed to record your vote. Please try again\n        Report\n  &lt;img src=\"https://c.media-amazon.com/images/S/amazon-avatars-global/default.png\"/&gt;Joshua Gabaldon5.0 out of 5 stars\n\n\n\n\n\n\n\n  \n  \n    30 sheets no problem\n  \nReviewed in the United States on August 13, 2024Size: 2/3 holeStyle: 30 Sheet CapacityVerified Purchase\n\n\n\n\n\n\n\n  \n  \n    This Amazon Basics Hole Punch is the real MVP of my desk setup. It punches through paper like it’s training for the Olympics—30 sheets at once? No problem. Plus, with the semi-adjustable feature, it's like the Swiss Army knife of hole punches. Need two holes? Done. Three holes? Easy. It’s as reliable as that friend who always shows up with pizza, and just as satisfying. Sturdy, sleek, and so efficient that even my stapler is jealous. If you want to add a little 'punch' to your office routine, this is your tool!\n  \nRead more\n  5 people found this helpful\n    \n          \n              \n                  Helpful\n              \n          \n      Sending feedback...Thank you for your feedback.Sorry, we failed to record your vote. Please try again\n        Report\n  &lt;img src=\"https://c.media-amazon.com/images/S/amazon-avatars-global/default.png\"/&gt;Mwc4.0 out of 5 stars\n\n\n\n\n\n\n\n  \n  \n    Works\n  \nReviewed in the United States on July 10, 2024Size: 3 holeStyle: 10 Sheet CapacityVerified Purchase\n\n\n\n\n\n\n\n  \n  \n    It punches holes, not much more to say. No more then I'll use it  it should last me a long time\n  \nRead more\n  \n    \n          \n              \n                  Helpful\n              \n          \n      Sending feedback...Thank you for your feedback.Sorry, we failed to record your vote. Please try again\n        Report\n  &lt;img src=\"https://c.media-amazon.com/images/S/amazon-avatars-global/default.png\"/&gt;GSKM in sc5.0 out of 5 stars\n\n\n\n\n\n\n\n  \n  \n    Great\n  \nReviewed in the United States on September 2, 2024Size: 3 holeStyle: 10 Sheet CapacityVerified Purchase\n\n\n\n\n\n\n\n  \n  \n    Very easy to use, works great. It meets my every expectation.\n  \nRead more\n  \n    \n          \n              \n                  Helpful\n              \n          \n      Sending feedback...Thank you for your feedback.Sorry, we failed to record your vote. Please try again\n        Report\n  &lt;img src=\"https://c.media-amazon.com/images/S/amazon-avatars-global/default.png\"/&gt;Amazon Customer5.0 out of 5 stars\n\n\n\n\n\n\n\n  \n  \n    Works as expected\n  \nReviewed in the United States on August 4, 2024Size: 3 holeStyle: 10 Sheet CapacityVerified Purchase\n\n\n\n\n\n\n\n  \n  \n    Very easy to use and is very smooth. I’ve only put about 5 papers at a time and that works for me. It is not heavy duty but a perfect size for a small business that’s just starting out. As it relates to efficiency it’s superb as you don’t need to be worried about having to empty the tray after each use. It’s also easy to grip, even if you are a bit clumsy. Overall a great buy that checks all that I needed it for.\n  \nRead more\n  \n    \n          \n              \n                  Helpful\n              \n          \n      Sending feedback...Thank you for your feedback.Sorry, we failed to record your vote. Please try again\n        Report\n  &lt;img src=\"https://c.media-amazon.com/images/S/amazon-avatars-global/d23a202e-0b31-40ae-84c1-a88c50da236c._CR0%2C0%2C344%2C344_UX460_.jpg\"/&gt;courtney kaplan5.0 out of 5 stars\n\n\n\n\n\n\n\n  \n  \n    Gotta Have One\n  \nReviewed in the United States on July 31, 2024Size: 3 holeStyle: 10 Sheet CapacityVerified Purchase\n\n\n\n\n\n\n\n  \n  \n    Convenient size, easy to use, versatile for variety of different paper thickness, adjustable. Professional looking and great stability. Lasts and lasts\n  \nRead more\n  One person found this helpful\n    \n          \n              \n                  Helpful\n              \n          \n      Sending feedback...Thank you for your feedback.Sorry, we failed to record your vote. Please try again\n        Report",</v>
      </c>
    </row>
    <row r="343" spans="1:16">
      <c r="A343" t="s">
        <v>1406</v>
      </c>
      <c r="E343" t="str">
        <f t="shared" si="448"/>
        <v>&lt;/a&gt;</v>
      </c>
      <c r="J343" t="s">
        <v>112</v>
      </c>
      <c r="N343" t="str">
        <f t="shared" ref="N343" si="449">MID(A343, FIND("https://", A343), FIND("?psc=", A343) - FIND("https://", A343) + LEN("?psc=") - 1)</f>
        <v>https://www.amazon.com/AmazonBasics-Hole-Punch-Sheet-Capacity/dp/B0879YNTTP/ref=zg_bs_g_arts-crafts_d_sccl_50/133-8364463-3604600?psc</v>
      </c>
      <c r="O343" t="s">
        <v>1550</v>
      </c>
      <c r="P343" t="str">
        <f>MID(O343, FIND("https://", O343), LEN(O343) - FIND("https://", O343) )</f>
        <v>https://www.amazon.com/AmazonBasics-Hole-Punch-Sheet-Capacity/dp/B0879YNTTP?psc=&amp;linkCode=ll1&amp;tag=dividy-20&amp;linkId=7383c746e0545cba816bf6489c55f7d8&amp;language=en_US&amp;ref_=as_li_ss_tl</v>
      </c>
    </row>
    <row r="344" spans="1:16">
      <c r="A344" t="s">
        <v>137</v>
      </c>
      <c r="O344" t="s">
        <v>162</v>
      </c>
    </row>
    <row r="345" spans="1:16">
      <c r="A345" t="s">
        <v>138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D9936-EC98-4738-BF42-38EBE850B60C}">
  <dimension ref="A1:AU345"/>
  <sheetViews>
    <sheetView topLeftCell="L299" zoomScale="65" zoomScaleNormal="50" workbookViewId="0">
      <selection activeCell="N348" sqref="N348"/>
    </sheetView>
  </sheetViews>
  <sheetFormatPr defaultColWidth="11.44140625" defaultRowHeight="15"/>
  <cols>
    <col min="1" max="1" width="20.77734375" customWidth="1"/>
    <col min="2" max="2" width="41.77734375" customWidth="1"/>
    <col min="5" max="5" width="37.77734375" customWidth="1"/>
    <col min="10" max="10" width="119.77734375" customWidth="1"/>
    <col min="12" max="12" width="28.33203125" customWidth="1"/>
    <col min="13" max="13" width="11.44140625" style="4"/>
    <col min="14" max="14" width="67.77734375" customWidth="1"/>
    <col min="42" max="42" width="18.33203125" customWidth="1"/>
  </cols>
  <sheetData>
    <row r="1" spans="2:47">
      <c r="B1" t="s">
        <v>113</v>
      </c>
      <c r="AO1" t="str" cm="1">
        <f t="array" ref="AO1">INDEX($N$43:$N$1000, (ROW()-ROW($AO$1))*6 + 1)</f>
        <v>https://www.amazon.com/Mojang-Minecraft/dp/B00992CF6W/ref=zg_bs_g_mobile-apps_d_sccl_1/133-8364463-3604600?psc</v>
      </c>
      <c r="AP1" t="str" cm="1">
        <f t="array" ref="AP1">INDEX($N$41:$N$1000, (ROW()-ROW($AP$1))*6 + 1)</f>
        <v>Minecraft</v>
      </c>
      <c r="AQ1" t="str" cm="1">
        <f t="array" ref="AQ1">INDEX($N$40:$N$1000, (ROW()-ROW($AQ$1))*6 + 1)</f>
        <v>https://c.media-amazon.com/images/I/81gsSy5r13L._AC_UL600_SR600,400_.png</v>
      </c>
      <c r="AR1" t="str" cm="1">
        <f t="array" ref="AR1">INDEX($N$42:$N$1000, (ROW()-ROW($AR$1))*6 + 1)</f>
        <v>Mojang-Minecraft</v>
      </c>
      <c r="AS1" t="str" cm="1">
        <f t="array" ref="AS1">INDEX($P$41:$P$1000, (ROW()-ROW($AS$1))*6 + 1)</f>
        <v xml:space="preserve">    "productDetails": "Product description\n            Explore infinite worlds and build everything from the simplest of homes to the grandest of castles. Play in creative mode with unlimited resources or mine deep into the world in survival mode, crafting weapons and armor to fend off dangerous mobs. Create, explore, and survive along or play with friends on all different devices. Scale craggy mountains, unearth elaborate caves, and mine large ore veins. Discover lush cave and dripstone cave biomes. Light up your world with candles to show what a savvy spelunker and master mountaineer you are! EXPAND YOUR GAME:Marketplace - Discover the latest community creations in the marketplace! Get unique maps, skins, and texture packs from your favorite creators.Slash commands - Tweak how the game plays: you can give items away, summon mobs, change the time of day, and more. Add-Ons - Customize your experience even further with free Add-Ons! If you're more tech-inclined, you can modify data-driven behaviors in the game to create new resource packs.Here are links to our privacy policy and terms of use:- Privacy policy: https://account.mojang.com/terms#privacy- Terms of use: https://account.mojang.com/terms",</v>
      </c>
      <c r="AT1" t="str" cm="1">
        <f t="array" ref="AT1">INDEX($P$42:$P$1000, (ROW()-ROW($AT$1))*6 + 1)</f>
        <v xml:space="preserve">    "customerReviews": "&lt;img src=\"https://c.media-amazon.com/images/S/amazon-avatars-global/default.png\"/&gt;Jon5.0 out of 5 stars\n\n\n\n\n\n\n\n  \n  \n    90 kjillion out of 10\n  \nReviewed in the United States on June 16, 2021Verified Purchase\n\n\n\n\n\n\n\n  \n  \n    Minecraft is an extremely fun game to play with friends and family, its sparks creativity and I have been plays by it for years. Just $20 has changed my entire life, for the better. Here are reasons why you should download:1.) Minecraft is a fun interactive game that is constantly changing, he w updates add more features and generally make the game more interesting and exciting, as of now (1.17) the added plenty of new features with huge plans in advance, I rate this feature 10/10.2.) Minecraft is easy to play and connect with freinds, There is servers and every seed (world generation code thingy) changes the generation creating a unique experience for every server. I rate this 10/103.) Minecraft have many exciting mobs (or animals/monsters) to battle, farm, care for, etc. The vast majority of the game has exciting animals that each serve a purpose, weather it's trapping a friend or making new ones, the mobs play a role in an exciting experience. I rate this 9/10.4.) Minecraft has several different blocks that serve not only an aesthetic pupose, but an important purpose in making a dream come true! I rate this 10/10.5.) Minecraft has several different modes that your character can be on, these include, survival, creative, and adventure. Each of these creates an entirely different experience for the player and I will list each one of these below.  Creative: creative mode is a mode that makes you indestructible, and allows you to fly around, you have every block in the game accessible to you and you can spawn every animal/monster. You can also build as much as you want as you are not constrained by material limits. I rate this feature 10/10  Survival: this is the main game mode were you have health hunger and limited resources, this is best for survivalist and for people looking for an adventure! This is the main way to beat the game and gives you plenty of access to unlimited amounts of fun! I rate this feature 10/10.  Adventure: this is a masochistics dream, you can't build (unless on a special block called an allow block) or break anything, its perfect for playing maps (e.g. cube craft, mineplex, etc. etc...) You can make it so that people cannot destroy your builds and so you can make fun and interesting games. I rate this feature 9/10.6.) Commands, Minecraft has a special block that allows you to write in a form of code and allows you to do stuff you normally wouldn't be able to do. I love using command blocks to make interesting features and there is SO much potential once you learn the fundamentals. To use command your going to need to go into the chat, and type / this will give you access to most of the commands, one command allows you to do all of the commands, type in the chat /give @s command_block 1. This will give you a command block giving you access to every single command.7.) Preformance, Minecraft's performance is decent as long as you have a good device and internet, however there is one block that crashes your game when you have to much, that's tnt, you light it and you may not only blow up the area but your device. I rate the preformance  7/10.Key: 1 updates, 2 world generation, 3 mobs, 4 blocks, 5 game modes, 6 commands, 7 performance. In total I rate this game 90 Kjillion Out of 10\n  \nRead more\n  3,140 people found this helpful\n    \n          \n              \n                  Helpful\n              \n          \n      Sending feedback...Thank you for your feedback.Sorry, we failed to record your vote. Please try again\n        Report\n  &lt;img src=\"https://c.media-amazon.com/images/S/amazon-avatars-global/06f5261b-3aa9-4387-a7d9-5a44a97eb6ea._CR0%2C0%2C500%2C500_SX460_.jpg\"/&gt;Luke Adair5.0 out of 5 stars\n\n\n\n\n\n\n\n  \n  \n    Building and Exploring on the Go\n  \nReviewed in the United States on January 14, 2023Verified Purchase\n\n\n\n\n\n\n\n  \n  \n    Minecraft is one of the most popular and well-known games in the world, and it's no surprise that the mobile version has become incredibly popular as well. The game is available for a wide range of platforms, including iOS and Android, making it accessible to a huge audience.One of the things that makes Minecraft so appealing is its open-world sandbox gameplay, which gives players the freedom to explore, build, and create as they see fit. The game world is procedurally generated, meaning that each time you start a new game, you'll be presented with a unique and different environment. This creates a sense of exploration and discovery, as you never know what you'll find around the next corner.The building aspect of Minecraft is also a major draw. Players can gather resources and use them to create structures, tools, and weapons. The game's block-based building system is intuitive and easy to pick up, making it accessible to players of all ages. Whether you're a seasoned builder or a complete novice, you'll be able to create some truly impressive structures.Another great thing about Minecraft on mobile is that it supports cross-platform play with other versions of the game, so you can play with friends on other platforms, including PC, Xbox, and Nintendo Switch. This means you can play with your friends no matter what device they are using.One thing to note is that the mobile version of the game has some limitations compared to the PC version, but it still offers a great gaming experience. The graphics and overall performance are slightly less impressive, but the game is still highly enjoyable.Overall, Minecraft for mobile is a great way to experience the game on-the-go. It offers the same open-world sandbox gameplay and building opportunities as the PC version, and it's accessible to a wide range of players. The cross-platform play feature is a great addition, and the game is highly enjoyable. The game does have some limitations compared to the PC version, but it still offers a great gaming experience for mobile players.\n  \nRead more\n  5,555 people found this helpful\n    \n          \n              \n                  Helpful\n              \n          \n      Sending feedback...Thank you for your feedback.Sorry, we failed to record your vote. Please try again\n        Report\n  &lt;img src=\"https://c.media-amazon.com/images/S/amazon-avatars-global/e69e8609-9fb8-4c4e-a247-f3b534e1676a._CR0%2C26%2C281%2C281_UX460_.jpg\"/&gt;Vanity La’Gail5.0 out of 5 stars\n\n\n\n\n\n\n\n  \n  \n    Inspiring Young Minds Through Minecraft\n  \nReviewed in the United States on August 5, 2024Verified Purchase\n\n\n\n\n\n\n\n  \n  \n    Rating: ★★★★★I purchased Minecraft through Amazon for my grade school daughter, and it has been one of the best decisions we've made. The game has sparked her interest in architecture and coding, and she absolutely loves it.Pros:Educational: Minecraft has introduced my daughter to the basics of architecture and coding in a fun and engaging way.Creative Outlet: It allows her to express her creativity and build incredible structures.Skill Development: She is developing valuable skills that could lead to a future in coding, gaming, or architecture.Cons:None: We haven't encountered any issues with the game. It has been a positive experience all around.Personal Experience:Since getting Minecraft, my daughter has become an avid coder, gamer, and budding architect. The game has provided her with a creative outlet and a way to develop skills that she may use in her future career. Watching her excitement as she builds and codes has been truly rewarding.Conclusion:Overall, Minecraft is an excellent game that can inspire and educate young minds. It has had a significant impact on my daughter, fostering her love for architecture and coding. I highly recommend it to parents looking for a fun and educational game for their children.\n  \nRead more\n  313 people found this helpful\n    \n          \n              \n                  Helpful\n              \n          \n      Sending feedback...Thank you for your feedback.Sorry, we failed to record your vote. Please try again\n        Report\n  &lt;img src=\"https://c.media-amazon.com/images/S/amazon-avatars-global/default.png\"/&gt;Jonelle Montoya4.0 out of 5 stars\n\n\n\n\n\n\n\n  \n  \n    Its great but just a little lag\n  \nReviewed in the United States on August 14, 2024Verified Purchase\n\n\n\n\n\n\n\n  \n  \n    Its awsome! You can build craft and have adorable pets and stuff I been playing for a months now but then my account started lagging like my characters they weren't saving and wouldn't let my friends join my worlds and stuff I just was like wow great my character is not there so I got off then went back to the game and my character still was not there\n  \nRead more\n  59 people found this helpful\n    \n          \n              \n                  Helpful\n              \n          \n      Sending feedback...Thank you for your feedback.Sorry, we failed to record your vote. Please try again\n        Report\n  &lt;img src=\"https://c.media-amazon.com/images/S/amazon-avatars-global/0bec7fcd-dfa7-43e2-9006-806604b8285f._CR0%2C0%2C375%2C375_UX460_.jpg\"/&gt;Eric Fanny5.0 out of 5 stars\n\n\n\n\n\n\n\n  \n  \n    Great Game.\n  \nReviewed in the United States on September 3, 2024Verified Purchase\n\n\n\n\n\n\n\n  \n  \n    Keeps my kids occupied on trips and when they are bored.  Lets them get creative.\n  \nRead more\n  One person found this helpful\n    \n          \n              \n                  Helpful\n              \n          \n      Sending feedback...Thank you for your feedback.Sorry, we failed to record your vote. Please try again\n        Report",</v>
      </c>
      <c r="AU1" t="str" cm="1">
        <f t="array" ref="AU1">INDEX($P$43:$P$1000, (ROW()-ROW($AU$1))*6 + 1)</f>
        <v>https://www.amazon.com/Mojang-Minecraft/dp/B00992CF6W?psc=&amp;linkCode=ll2&amp;tag=dividy-20&amp;linkId=51f41032421ca9ef6ab0832693c9dcc1&amp;language=en_US&amp;ref_=as_li_ss_tl</v>
      </c>
    </row>
    <row r="2" spans="2:47">
      <c r="B2" t="s">
        <v>114</v>
      </c>
      <c r="AO2" t="str" cm="1">
        <f t="array" ref="AO2">INDEX($N$43:$N$1000, (ROW()-ROW($AO$1))*6 + 1)</f>
        <v>https://www.amazon.com/Mojang-Minecraft/dp/B00992CF6W/ref=zg_bs_g_mobile-apps_d_sccl_1/133-8364463-3604600?psc</v>
      </c>
      <c r="AP2" t="str" cm="1">
        <f t="array" ref="AP2">INDEX($N$41:$N$1000, (ROW()-ROW($AP$1))*6 + 1)</f>
        <v>Minecraft</v>
      </c>
      <c r="AQ2" t="str" cm="1">
        <f t="array" ref="AQ2">INDEX($N$40:$N$1000, (ROW()-ROW($AQ$1))*6 + 1)</f>
        <v>https://c.media-amazon.com/images/I/81gsSy5r13L._AC_UL600_SR600,400_.png</v>
      </c>
      <c r="AR2" t="str" cm="1">
        <f t="array" ref="AR2">INDEX($N$42:$N$1000, (ROW()-ROW($AR$1))*6 + 1)</f>
        <v>Mojang-Minecraft</v>
      </c>
      <c r="AS2" t="str" cm="1">
        <f t="array" ref="AS2">INDEX($P$41:$P$1000, (ROW()-ROW($AS$1))*6 + 1)</f>
        <v xml:space="preserve">    "productDetails": "Product description\n            Explore infinite worlds and build everything from the simplest of homes to the grandest of castles. Play in creative mode with unlimited resources or mine deep into the world in survival mode, crafting weapons and armor to fend off dangerous mobs. Create, explore, and survive along or play with friends on all different devices. Scale craggy mountains, unearth elaborate caves, and mine large ore veins. Discover lush cave and dripstone cave biomes. Light up your world with candles to show what a savvy spelunker and master mountaineer you are! EXPAND YOUR GAME:Marketplace - Discover the latest community creations in the marketplace! Get unique maps, skins, and texture packs from your favorite creators.Slash commands - Tweak how the game plays: you can give items away, summon mobs, change the time of day, and more. Add-Ons - Customize your experience even further with free Add-Ons! If you're more tech-inclined, you can modify data-driven behaviors in the game to create new resource packs.Here are links to our privacy policy and terms of use:- Privacy policy: https://account.mojang.com/terms#privacy- Terms of use: https://account.mojang.com/terms",</v>
      </c>
      <c r="AT2" t="str" cm="1">
        <f t="array" ref="AT2">INDEX($P$42:$P$1000, (ROW()-ROW($AT$1))*6 + 1)</f>
        <v xml:space="preserve">    "customerReviews": "&lt;img src=\"https://c.media-amazon.com/images/S/amazon-avatars-global/default.png\"/&gt;Jon5.0 out of 5 stars\n\n\n\n\n\n\n\n  \n  \n    90 kjillion out of 10\n  \nReviewed in the United States on June 16, 2021Verified Purchase\n\n\n\n\n\n\n\n  \n  \n    Minecraft is an extremely fun game to play with friends and family, its sparks creativity and I have been plays by it for years. Just $20 has changed my entire life, for the better. Here are reasons why you should download:1.) Minecraft is a fun interactive game that is constantly changing, he w updates add more features and generally make the game more interesting and exciting, as of now (1.17) the added plenty of new features with huge plans in advance, I rate this feature 10/10.2.) Minecraft is easy to play and connect with freinds, There is servers and every seed (world generation code thingy) changes the generation creating a unique experience for every server. I rate this 10/103.) Minecraft have many exciting mobs (or animals/monsters) to battle, farm, care for, etc. The vast majority of the game has exciting animals that each serve a purpose, weather it's trapping a friend or making new ones, the mobs play a role in an exciting experience. I rate this 9/10.4.) Minecraft has several different blocks that serve not only an aesthetic pupose, but an important purpose in making a dream come true! I rate this 10/10.5.) Minecraft has several different modes that your character can be on, these include, survival, creative, and adventure. Each of these creates an entirely different experience for the player and I will list each one of these below.  Creative: creative mode is a mode that makes you indestructible, and allows you to fly around, you have every block in the game accessible to you and you can spawn every animal/monster. You can also build as much as you want as you are not constrained by material limits. I rate this feature 10/10  Survival: this is the main game mode were you have health hunger and limited resources, this is best for survivalist and for people looking for an adventure! This is the main way to beat the game and gives you plenty of access to unlimited amounts of fun! I rate this feature 10/10.  Adventure: this is a masochistics dream, you can't build (unless on a special block called an allow block) or break anything, its perfect for playing maps (e.g. cube craft, mineplex, etc. etc...) You can make it so that people cannot destroy your builds and so you can make fun and interesting games. I rate this feature 9/10.6.) Commands, Minecraft has a special block that allows you to write in a form of code and allows you to do stuff you normally wouldn't be able to do. I love using command blocks to make interesting features and there is SO much potential once you learn the fundamentals. To use command your going to need to go into the chat, and type / this will give you access to most of the commands, one command allows you to do all of the commands, type in the chat /give @s command_block 1. This will give you a command block giving you access to every single command.7.) Preformance, Minecraft's performance is decent as long as you have a good device and internet, however there is one block that crashes your game when you have to much, that's tnt, you light it and you may not only blow up the area but your device. I rate the preformance  7/10.Key: 1 updates, 2 world generation, 3 mobs, 4 blocks, 5 game modes, 6 commands, 7 performance. In total I rate this game 90 Kjillion Out of 10\n  \nRead more\n  3,140 people found this helpful\n    \n          \n              \n                  Helpful\n              \n          \n      Sending feedback...Thank you for your feedback.Sorry, we failed to record your vote. Please try again\n        Report\n  &lt;img src=\"https://c.media-amazon.com/images/S/amazon-avatars-global/06f5261b-3aa9-4387-a7d9-5a44a97eb6ea._CR0%2C0%2C500%2C500_SX460_.jpg\"/&gt;Luke Adair5.0 out of 5 stars\n\n\n\n\n\n\n\n  \n  \n    Building and Exploring on the Go\n  \nReviewed in the United States on January 14, 2023Verified Purchase\n\n\n\n\n\n\n\n  \n  \n    Minecraft is one of the most popular and well-known games in the world, and it's no surprise that the mobile version has become incredibly popular as well. The game is available for a wide range of platforms, including iOS and Android, making it accessible to a huge audience.One of the things that makes Minecraft so appealing is its open-world sandbox gameplay, which gives players the freedom to explore, build, and create as they see fit. The game world is procedurally generated, meaning that each time you start a new game, you'll be presented with a unique and different environment. This creates a sense of exploration and discovery, as you never know what you'll find around the next corner.The building aspect of Minecraft is also a major draw. Players can gather resources and use them to create structures, tools, and weapons. The game's block-based building system is intuitive and easy to pick up, making it accessible to players of all ages. Whether you're a seasoned builder or a complete novice, you'll be able to create some truly impressive structures.Another great thing about Minecraft on mobile is that it supports cross-platform play with other versions of the game, so you can play with friends on other platforms, including PC, Xbox, and Nintendo Switch. This means you can play with your friends no matter what device they are using.One thing to note is that the mobile version of the game has some limitations compared to the PC version, but it still offers a great gaming experience. The graphics and overall performance are slightly less impressive, but the game is still highly enjoyable.Overall, Minecraft for mobile is a great way to experience the game on-the-go. It offers the same open-world sandbox gameplay and building opportunities as the PC version, and it's accessible to a wide range of players. The cross-platform play feature is a great addition, and the game is highly enjoyable. The game does have some limitations compared to the PC version, but it still offers a great gaming experience for mobile players.\n  \nRead more\n  5,555 people found this helpful\n    \n          \n              \n                  Helpful\n              \n          \n      Sending feedback...Thank you for your feedback.Sorry, we failed to record your vote. Please try again\n        Report\n  &lt;img src=\"https://c.media-amazon.com/images/S/amazon-avatars-global/e69e8609-9fb8-4c4e-a247-f3b534e1676a._CR0%2C26%2C281%2C281_UX460_.jpg\"/&gt;Vanity La’Gail5.0 out of 5 stars\n\n\n\n\n\n\n\n  \n  \n    Inspiring Young Minds Through Minecraft\n  \nReviewed in the United States on August 5, 2024Verified Purchase\n\n\n\n\n\n\n\n  \n  \n    Rating: ★★★★★I purchased Minecraft through Amazon for my grade school daughter, and it has been one of the best decisions we've made. The game has sparked her interest in architecture and coding, and she absolutely loves it.Pros:Educational: Minecraft has introduced my daughter to the basics of architecture and coding in a fun and engaging way.Creative Outlet: It allows her to express her creativity and build incredible structures.Skill Development: She is developing valuable skills that could lead to a future in coding, gaming, or architecture.Cons:None: We haven't encountered any issues with the game. It has been a positive experience all around.Personal Experience:Since getting Minecraft, my daughter has become an avid coder, gamer, and budding architect. The game has provided her with a creative outlet and a way to develop skills that she may use in her future career. Watching her excitement as she builds and codes has been truly rewarding.Conclusion:Overall, Minecraft is an excellent game that can inspire and educate young minds. It has had a significant impact on my daughter, fostering her love for architecture and coding. I highly recommend it to parents looking for a fun and educational game for their children.\n  \nRead more\n  313 people found this helpful\n    \n          \n              \n                  Helpful\n              \n          \n      Sending feedback...Thank you for your feedback.Sorry, we failed to record your vote. Please try again\n        Report\n  &lt;img src=\"https://c.media-amazon.com/images/S/amazon-avatars-global/default.png\"/&gt;Jonelle Montoya4.0 out of 5 stars\n\n\n\n\n\n\n\n  \n  \n    Its great but just a little lag\n  \nReviewed in the United States on August 14, 2024Verified Purchase\n\n\n\n\n\n\n\n  \n  \n    Its awsome! You can build craft and have adorable pets and stuff I been playing for a months now but then my account started lagging like my characters they weren't saving and wouldn't let my friends join my worlds and stuff I just was like wow great my character is not there so I got off then went back to the game and my character still was not there\n  \nRead more\n  59 people found this helpful\n    \n          \n              \n                  Helpful\n              \n          \n      Sending feedback...Thank you for your feedback.Sorry, we failed to record your vote. Please try again\n        Report\n  &lt;img src=\"https://c.media-amazon.com/images/S/amazon-avatars-global/0bec7fcd-dfa7-43e2-9006-806604b8285f._CR0%2C0%2C375%2C375_UX460_.jpg\"/&gt;Eric Fanny5.0 out of 5 stars\n\n\n\n\n\n\n\n  \n  \n    Great Game.\n  \nReviewed in the United States on September 3, 2024Verified Purchase\n\n\n\n\n\n\n\n  \n  \n    Keeps my kids occupied on trips and when they are bored.  Lets them get creative.\n  \nRead more\n  One person found this helpful\n    \n          \n              \n                  Helpful\n              \n          \n      Sending feedback...Thank you for your feedback.Sorry, we failed to record your vote. Please try again\n        Report",</v>
      </c>
      <c r="AU2" t="str" cm="1">
        <f t="array" ref="AU2">INDEX($P$43:$P$1000, (ROW()-ROW($AU$1))*6 + 1)</f>
        <v>https://www.amazon.com/Mojang-Minecraft/dp/B00992CF6W?psc=&amp;linkCode=ll2&amp;tag=dividy-20&amp;linkId=51f41032421ca9ef6ab0832693c9dcc1&amp;language=en_US&amp;ref_=as_li_ss_tl</v>
      </c>
    </row>
    <row r="3" spans="2:47">
      <c r="AO3" t="str" cm="1">
        <f t="array" ref="AO3">INDEX($N$43:$N$1000, (ROW()-ROW($AO$1))*6 + 1)</f>
        <v>https://www.amazon.com/Block-Craft-World-3D-Infinite/dp/B0CSV2DFS6/ref=zg_bs_g_mobile-apps_d_sccl_2/133-8364463-3604600?psc</v>
      </c>
      <c r="AP3" t="str" cm="1">
        <f t="array" ref="AP3">INDEX($N$41:$N$1000, (ROW()-ROW($AP$1))*6 + 1)</f>
        <v>Block Craft World 3D : Craft Infinite</v>
      </c>
      <c r="AQ3" t="str" cm="1">
        <f t="array" ref="AQ3">INDEX($N$40:$N$1000, (ROW()-ROW($AQ$1))*6 + 1)</f>
        <v>https://c.media-amazon.com/images/I/71T-3Z+zNmL._AC_UL600_SR600,400_.png</v>
      </c>
      <c r="AR3" t="str" cm="1">
        <f t="array" ref="AR3">INDEX($N$42:$N$1000, (ROW()-ROW($AR$1))*6 + 1)</f>
        <v>Block-Craft-World-3D-Infinite</v>
      </c>
      <c r="AS3" t="str" cm="1">
        <f t="array" ref="AS3">INDEX($P$41:$P$1000, (ROW()-ROW($AS$1))*6 + 1)</f>
        <v xml:space="preserve">    "productDetails": "Product description\n            You have to learn how to build your house in a castle or in a mine game .In this building craft, You have to decorate your own house with your colleagues furniture and crafting your own view. You have to learn more and more, and also you will never be able to build massive castles and temples in craftsman building craft!",</v>
      </c>
      <c r="AT3" t="str" cm="1">
        <f t="array" ref="AT3">INDEX($P$42:$P$1000, (ROW()-ROW($AT$1))*6 + 1)</f>
        <v xml:space="preserve">    "customerReviews": "&lt;img src=\"https://c.media-amazon.com/images/S/amazon-avatars-global/default.png\"/&gt;Ashley Simmons5.0 out of 5 stars\n\n\n\n\n\n\n\n  \n  \n    Son loves it\n  \nReviewed in the United States on August 2, 2024Verified Purchase\n\n\n\n\n\n\n\n  \n  \n    My son is obsessed with Minecraft he’s so happy to have the game now. No issues , works perfectly !\n  \nRead more\n  7 people found this helpful\n    \n          \n              \n                  Helpful\n              \n          \n      Sending feedback...Thank you for your feedback.Sorry, we failed to record your vote. Please try again\n        Report",</v>
      </c>
      <c r="AU3" t="str" cm="1">
        <f t="array" ref="AU3">INDEX($P$43:$P$1000, (ROW()-ROW($AU$1))*6 + 1)</f>
        <v>https://www.amazon.com/Block-Craft-World-3D-Infinite/dp/B0CSV2DFS6?psc=&amp;linkCode=ll2&amp;tag=dividy-20&amp;linkId=c9a661fa56fa80f66d7298b50cc4bd51&amp;language=en_US&amp;ref_=as_li_ss_tl</v>
      </c>
    </row>
    <row r="4" spans="2:47">
      <c r="B4" t="s">
        <v>115</v>
      </c>
      <c r="AO4" t="str" cm="1">
        <f t="array" ref="AO4">INDEX($N$43:$N$1000, (ROW()-ROW($AO$1))*6 + 1)</f>
        <v>https://www.amazon.com/Hair-Run-Long-Challenge-Makeover/dp/B09483KX2V/ref=zg_bs_g_mobile-apps_d_sccl_3/133-8364463-3604600?psc</v>
      </c>
      <c r="AP4" t="str" cm="1">
        <f t="array" ref="AP4">INDEX($N$41:$N$1000, (ROW()-ROW($AP$1))*6 + 1)</f>
        <v>Hair Run: Race for Longer Hairs</v>
      </c>
      <c r="AQ4" t="str" cm="1">
        <f t="array" ref="AQ4">INDEX($N$40:$N$1000, (ROW()-ROW($AQ$1))*6 + 1)</f>
        <v>https://c.media-amazon.com/images/I/71yBb0lYeiL._AC_UL600_SR600,400_.png</v>
      </c>
      <c r="AR4" t="str" cm="1">
        <f t="array" ref="AR4">INDEX($N$42:$N$1000, (ROW()-ROW($AR$1))*6 + 1)</f>
        <v>Hair-Run-Long-Challenge-Makeover</v>
      </c>
      <c r="AS4" t="str" cm="1">
        <f t="array" ref="AS4">INDEX($P$41:$P$1000, (ROW()-ROW($AS$1))*6 + 1)</f>
        <v xml:space="preserve">    "productDetails": "Product description\n            Grow your hair out and run past the cutters! Try not to get all of your hair clipped in the process... The goal is to grow your hair as long as you can and then measure it to see how long it is!In this engaging game, the goal is straightforward yet delightfully challenging: grow your hair as long as possible while navigating through a maze of hair-trimming hazards. As you progress through the game, you'll need to dodge scissors, clippers, and other obstacles designed to snip your growing locks.Adding a colorful twist to the gameplay, scattered throughout the levels are different color hair objects. Running through these changes your hair's color, adding an element of strategy as you aim to collect or avoid certain colors based on the challenges presented.At the end of each run, the length of your hair is measured to gauge your performance. The game becomes increasingly difficult as you advance, requiring quick reflexes and careful planning to keep your hair as long and colorful as possible.The game features simple, intuitive controls that make it accessible to players of all ages. This simplicity ensures that the focus remains on the fun and excitement of dodging cutters and collecting colorful hair changes.Perfect for quick sessions or longer playtimes, this game challenges you to beat your highest scores in a continuous quest to grow the longest, most vibrant hair possible without getting a trim!",</v>
      </c>
      <c r="AT4" t="str" cm="1">
        <f t="array" ref="AT4">INDEX($P$42:$P$1000, (ROW()-ROW($AT$1))*6 + 1)</f>
        <v xml:space="preserve">    "customerReviews": "&lt;img src=\"https://c.media-amazon.com/images/S/amazon-avatars-global/default.png\"/&gt;syed5.0 out of 5 stars\n\n\n\n\n\n\n\n  \n  \n    LOVE IT\n  \nReviewed in the United States on August 11, 2024Verified Purchase\n\n\n\n\n\n\n\n  \n  \n    I PLAY IT ALL MOST EVERY DAY. But I more often play the ice skating game. REALLY LOBE BOTH OF THEM. 💖💖💖💖💖\n  \nRead more\n  75 people found this helpful\n    \n          \n              \n                  Helpful\n              \n          \n      Sending feedback...Thank you for your feedback.Sorry, we failed to record your vote. Please try again\n        Report\n  &lt;img src=\"https://c.media-amazon.com/images/S/amazon-avatars-global/default.png\"/&gt;Diamond1.0 out of 5 stars\n\n\n\n\n\n\n\n  \n  \n    Delete it from the whole world delete it from amazon!!\n  \nReviewed in the United States on May 15, 2022Verified Purchase\n\n\n\n\n\n\n\n  \n  \n    Please Make this app go away from the whole world it is not a good game you can't even play the game without you going off of the course when you're just walking in a beautiful straight line it's so bad you can't even press play without falling off the course even though you Didn't do anything yet This game is so bad I hope you know that So bad I would put 0 stars but To submit this message I have to put like at least to star But at least you know I think this game deserves 0 stars Delete it from amazon P. S. Humans beware never download this game It is bad Like I said Before it is a bad game and you can even play it without A glitch it around playing around with you !!! No I will put Mad faces😠😠😠😠😠😠😠😠😠😠😠\n  \nRead more\n  178 people found this helpful\n    \n          \n              \n                  Helpful\n              \n          \n      Sending feedback...Thank you for your feedback.Sorry, we failed to record your vote. Please try again\n        Report\n  \n    \n      \n    \n  \n&lt;img src=\"https://c.media-amazon.com/images/S/amazon-avatars-global/default.png\"/&gt;Martha Espinosa 5.0 out of 5 stars\n\n\n\n\n\n\n\n  \n    Bueno\n  \n  \nReviewed in the United States on August 1, 2024Verified Purchase\n\n\n\n\n\n\n\n  \n    Mi hija se divirtió usándolo\n  \n  \nRead more\n  29 people found this helpful\n    \n          \n              \n                  Helpful\n              \n          \n      Sending feedback...Thank you for your feedback.Sorry, we failed to record your vote. Please try again\n        Report\n  Translate review to English&lt;img src=\"https://c.media-amazon.com/images/S/amazon-avatars-global/default.png\"/&gt;Cho3.0 out of 5 stars\n\n\n\n\n\n\n\n  \n  \n    Something is wrong\n  \nReviewed in the United States on June 12, 2024Verified Purchase\n\n\n\n\n\n\n\n  \n  \n    The game's not too shabby. I'd give it five stars, but here's the catch: every time I come back to it, level 1's map is always the same. Unlike other similar apps like Hair Rush and Challenge, it doesn't glitch out, which is a relief. But seriously, what's up with this? No matter how long my hair gets, I can never progress past stage 70 at the end of each round! And don't even think about blaming my phone—it's not the problem. I'm always cleaning up my junk and optimizing my phone before I install apps. So, yeah, could you please fix your system?\n  \nRead more\n  21 people found this helpful\n    \n          \n              \n                  Helpful\n              \n          \n      Sending feedback...Thank you for your feedback.Sorry, we failed to record your vote. Please try again\n        Report\n  &lt;img src=\"https://c.media-amazon.com/images/S/amazon-avatars-global/default.png\"/&gt;Amazon Customer5.0 out of 5 stars\n\n\n\n\n\n\n\n  \n  \n    Nice\n  \nReviewed in the United States on May 11, 2024Verified Purchase\n\n\n\n\n\n\n\n  \n  \n    Nice\n  \nRead more\n  40 people found this helpful\n    \n          \n              \n                  Helpful\n              \n          \n      Sending feedback...Thank you for your feedback.Sorry, we failed to record your vote. Please try again\n        Report\n  &lt;img src=\"https://c.media-amazon.com/images/S/amazon-avatars-global/default.png\"/&gt;Jesus is my friend4.0 out of 5 stars\n\n\n\n\n\n\n\n  \n  \n    Smooth Playing\n  \nReviewed in the United States on March 12, 2023Verified Purchase\n\n\n\n\n\n\n\n  \n  \n    After I played it to level 6 I really did enjoy it I found it actually relaxing.  It's more relaxing to play then the other hair games in my opinion, because could be the others are more about looking good. Hey a girl shouldn't feel stressed especially over her hair and style. I also did not experience any lag at all the only real issue is that it is not easy and simple from the first level, and by level 5 it is crazy hard and you can't change the difficulty mode and you have only one character to enjoy besides that would keep it.\n  \nRead more\n  396 people found this helpful\n    \n          \n              \n                  Helpful\n              \n          \n      Sending feedback...Thank you for your feedback.Sorry, we failed to record your vote. Please try again\n        Report\n  &lt;img src=\"https://c.media-amazon.com/images/S/amazon-avatars-global/468ebd22-fd83-42a4-baf9-973322b94149._CR0%2C26%2C281%2C281_UX460_.jpg\"/&gt;Melissa Udeagha5.0 out of 5 stars\n\n\n\n\n\n\n\n  \n  \n    Would Re Order\n  \nReviewed in the United States on March 26, 2024Verified Purchase\n\n\n\n\n\n\n\n  \n  \n    purchased as a gift They were very happy with the item\n  \nRead more\n  13 people found this helpful\n    \n          \n              \n                  Helpful\n              \n          \n      Sending feedback...Thank you for your feedback.Sorry, we failed to record your vote. Please try again\n        Report\n  &lt;img src=\"https://c.media-amazon.com/images/S/amazon-avatars-global/default.png\"/&gt;Tara Jarreau1.0 out of 5 stars\n\n\n\n\n\n\n\n  \n  \n    Hate\n  \nReviewed in the United States on July 1, 2023Verified Purchase\n\n\n\n\n\n\n\n  \n  \n    You should not play this game Because Every time I try to play It glitches up And second It doesn't let me go where I want to go Go off the sidewalk and make me go To the holeAnd Die Don't play this game If you could give it 0 stars I would\n  \nRead more\n  104 people found this helpful\n    \n          \n              \n                  Helpful\n              \n          \n      Sending feedback...Thank you for your feedback.Sorry, we failed to record your vote. Please try again\n        Report",</v>
      </c>
      <c r="AU4" t="str" cm="1">
        <f t="array" ref="AU4">INDEX($P$43:$P$1000, (ROW()-ROW($AU$1))*6 + 1)</f>
        <v>https://www.amazon.com/Hair-Run-Long-Challenge-Makeover/dp/B09483KX2V?psc=&amp;linkCode=ll2&amp;tag=dividy-20&amp;linkId=ce8882bf09d55e6868d826c8e20d7874&amp;language=en_US&amp;ref_=as_li_ss_tl</v>
      </c>
    </row>
    <row r="5" spans="2:47">
      <c r="B5" t="s">
        <v>116</v>
      </c>
      <c r="AO5" t="str" cm="1">
        <f t="array" ref="AO5">INDEX($N$43:$N$1000, (ROW()-ROW($AO$1))*6 + 1)</f>
        <v>https://www.amazon.com/RobTop-Games-Geometry-Dash/dp/B00EDTSKLU/ref=zg_bs_g_mobile-apps_d_sccl_4/133-8364463-3604600?psc</v>
      </c>
      <c r="AP5" t="str" cm="1">
        <f t="array" ref="AP5">INDEX($N$41:$N$1000, (ROW()-ROW($AP$1))*6 + 1)</f>
        <v>Geometry Dash</v>
      </c>
      <c r="AQ5" t="str" cm="1">
        <f t="array" ref="AQ5">INDEX($N$40:$N$1000, (ROW()-ROW($AQ$1))*6 + 1)</f>
        <v>https://c.media-amazon.com/images/I/61mVIP6Oo1L._AC_UL600_SR600,400_.png</v>
      </c>
      <c r="AR5" t="str" cm="1">
        <f t="array" ref="AR5">INDEX($N$42:$N$1000, (ROW()-ROW($AR$1))*6 + 1)</f>
        <v>RobTop-Games-Geometry-Dash</v>
      </c>
      <c r="AS5" t="str" cm="1">
        <f t="array" ref="AS5">INDEX($P$41:$P$1000, (ROW()-ROW($AS$1))*6 + 1)</f>
        <v xml:space="preserve">    "productDetails": "Product description\n            Jump and fly your way through danger in this rhythm-based action platformer!Prepare for a near impossible challenge in the world of Geometry Dash. Push your skills to the limit as you jump, fly and flip your way through dangerous passages and spiky obstacles.Simple one touch game play with lots of levels that will keep you entertained for hours!",</v>
      </c>
      <c r="AT5" t="str" cm="1">
        <f t="array" ref="AT5">INDEX($P$42:$P$1000, (ROW()-ROW($AT$1))*6 + 1)</f>
        <v xml:space="preserve">    "customerReviews": "&lt;img src=\"https://c.media-amazon.com/images/S/amazon-avatars-global/default.png\"/&gt;Amazon Customer5.0 out of 5 stars\n\n\n\n\n\n\n\n  \n  \n    Very nice!\n  \nReviewed in the United States on August 26, 2024Verified Purchase\n\n\n\n\n\n\n\n  \n  \n    Its a lovely game, it was well made and very good it sometimes lags but its alright\n  \nRead more\n  41 people found this helpful\n    \n          \n              \n                  Helpful\n              \n          \n      Sending feedback...Thank you for your feedback.Sorry, we failed to record your vote. Please try again\n        Report\n  &lt;img src=\"https://c.media-amazon.com/images/S/amazon-avatars-global/default.png\"/&gt;Kelly Louise5.0 out of 5 stars\n\n\n\n\n\n\n\n  \n  \n    No update!\n  \nReviewed in the United States on August 23, 2024Verified Purchase\n\n\n\n\n\n\n\n  \n  \n    There is a problem with this. It won't update to 2.2 on fire, so I have to play on 2.11 until Amazon actually notices. However, I gave it five stars because of the diversity and creativity of the game\n  \nRead more\n  21 people found this helpful\n    \n          \n              \n                  Helpful\n              \n          \n      Sending feedback...Thank you for your feedback.Sorry, we failed to record your vote. Please try again\n        Report\n  &lt;img src=\"https://c.media-amazon.com/images/S/amazon-avatars-global/8cd717b4-818e-4676-85de-caf4f01322e9._CR0%2C0%2C206%2C206_UX460_.jpg\"/&gt;M.T.4.0 out of 5 stars\n\n\n\n\n\n\n\n  \n  \n    Good Game\n  \nReviewed in the United States on August 11, 2024Verified Purchase\n\n\n\n\n\n\n\n  \n  \n    Although I Would Really Like To Update To 2.2 I still Love The Game. The Fan made Levels Are Fun And Just Playing With Your Friends Is A Blast. But you can't publish levels, don't know if it is just me or not, but still a good game!\n  \nRead more\n  111 people found this helpful\n    \n          \n              \n                  Helpful\n              \n          \n      Sending feedback...Thank you for your feedback.Sorry, we failed to record your vote. Please try again\n        Report\n  &lt;img src=\"https://c.media-amazon.com/images/S/amazon-avatars-global/default.png\"/&gt;Kristy L5.0 out of 5 stars\n\n\n\n\n\n\n\n  \n  \n    LOVE THE GAME!\n  \nReviewed in the United States on August 1, 2024Verified Purchase\n\n\n\n\n\n\n\n  \n  \n    This game is so fun.I love how creative and colorful it is,I would recommend getting this game if you have fast hands😅.You get to play as a.block jumping around a map full of objects and obsticals and your goal is to beat it to the eand.you can even search up games,make your own game to the public and,you get to have extra level if you beat all levals.At first when you start the game it is very difficult but you will get the hang of it in no time.I play this game almost everyday because of how fun it. Is.I would definitely give this game a try\n  \nRead more\n  167 people found this helpful\n    \n          \n              \n                  Helpful\n              \n          \n      Sending feedback...Thank you for your feedback.Sorry, we failed to record your vote. Please try again\n        Report\n  &lt;img src=\"https://c.media-amazon.com/images/S/amazon-avatars-global/default.png\"/&gt;Robbiebeast5.0 out of 5 stars\n\n\n\n\n\n\n\n  \n  \n    Great game! Love burning time with this game!\n  \nReviewed in the United States on August 24, 2024Verified Purchase\n\n\n\n\n\n\n\n  \n  \n    Just one problem. I have a major skill issue and thus am not able to beat the majority of levels on the Geometry Dash platform 🙂\n  \nRead more\n  9 people found this helpful\n    \n          \n              \n                  Helpful\n              \n          \n      Sending feedback...Thank you for your feedback.Sorry, we failed to record your vote. Please try again\n        Report\n  &lt;img src=\"https://c.media-amazon.com/images/S/amazon-avatars-global/default.png\"/&gt;bri5.0 out of 5 stars\n\n\n\n\n\n\n\n  \n  \n    100/10\n  \nReviewed in the United States on August 10, 2024Verified Purchase\n\n\n\n\n\n\n\n  \n  \n    Awesome worth the price and is a awesome offline game\n  \nRead more\n  26 people found this helpful\n    \n          \n              \n                  Helpful\n              \n          \n      Sending feedback...Thank you for your feedback.Sorry, we failed to record your vote. Please try again\n        Report\n  &lt;img src=\"https://c.media-amazon.com/images/S/amazon-avatars-global/default.png\"/&gt;j. jesudason3.0 out of 5 stars\n\n\n\n\n\n\n\n  \n  \n    Thoughts on the game\n  \nReviewed in the United States on August 31, 2024Verified Purchase\n\n\n\n\n\n\n\n  \n  \n    It's good but the 2.11 update isn't in the game (I think thats the update name) and that means all the levels I made on phone aren't playable including so many others and that isn't really fair for people playing on pc\n  \nRead more\n  One person found this helpful\n    \n          \n              \n                  Helpful\n              \n          \n      Sending feedback...Thank you for your feedback.Sorry, we failed to record your vote. Please try again\n        Report\n  &lt;img src=\"https://c.media-amazon.com/images/S/amazon-avatars-global/default.png\"/&gt;Amanda Blackstone5.0 out of 5 stars\n\n\n\n\n\n\n\n  \n  \n    Best game ever\n  \nReviewed in the United States on August 9, 2024Verified Purchase\n\n\n\n\n\n\n\n  \n  \n    Its so fun you make your own maps you can play other players maps its super easy and hard Do recommend😀😁😀\n  \nRead more\n  25 people found this helpful\n    \n          \n              \n                  Helpful\n              \n          \n      Sending feedback...Thank you for your feedback.Sorry, we failed to record your vote. Please try again\n        Report",</v>
      </c>
      <c r="AU5" t="str" cm="1">
        <f t="array" ref="AU5">INDEX($P$43:$P$1000, (ROW()-ROW($AU$1))*6 + 1)</f>
        <v>https://www.amazon.com/RobTop-Games-Geometry-Dash/dp/B00EDTSKLU?psc=&amp;linkCode=ll2&amp;tag=dividy-20&amp;linkId=b67d5bd0a7dc2f43e24e006a338b692e&amp;language=en_US&amp;ref_=as_li_ss_tl</v>
      </c>
    </row>
    <row r="6" spans="2:47">
      <c r="AO6" t="str" cm="1">
        <f t="array" ref="AO6">INDEX($N$43:$N$1000, (ROW()-ROW($AO$1))*6 + 1)</f>
        <v>https://www.amazon.com/Unslowly-Jelly-Rush-2048-Adventure/dp/B0DC5P5TCF/ref=zg_bs_g_mobile-apps_d_sccl_5/133-8364463-3604600?psc</v>
      </c>
      <c r="AP6" t="str" cm="1">
        <f t="array" ref="AP6">INDEX($N$41:$N$1000, (ROW()-ROW($AP$1))*6 + 1)</f>
        <v>Jelly Rush: 2048 Adventure</v>
      </c>
      <c r="AQ6" t="str" cm="1">
        <f t="array" ref="AQ6">INDEX($N$40:$N$1000, (ROW()-ROW($AQ$1))*6 + 1)</f>
        <v>https://c.media-amazon.com/images/I/71W-k7sJewL._AC_UL600_SR600,400_.png</v>
      </c>
      <c r="AR6" t="str" cm="1">
        <f t="array" ref="AR6">INDEX($N$42:$N$1000, (ROW()-ROW($AR$1))*6 + 1)</f>
        <v>Unslowly-Jelly-Rush-2048-Adventure</v>
      </c>
      <c r="AS6" t="str" cm="1">
        <f t="array" ref="AS6">INDEX($P$41:$P$1000, (ROW()-ROW($AS$1))*6 + 1)</f>
        <v xml:space="preserve">    "productDetails": "Product description\n            Dive into a delightful world of jelly-filled fun in Jelly Rush: 2048 Adventure! Experience a unique twist on the classic 2048 game as you match and merge vibrant jellies to conquer challenging puzzles. Strategic your moves, unlock exciting power-ups, and watch your jelly kingdom grow with each successful merge. With its engaging visuals, soothing sound effects, and increasingly difficult levels, Jelly Rush is the perfect game for puzzle lovers seeking a fun and addictive challenge. Get ready to merge your way to victory in this squishy, colourful adventure!",</v>
      </c>
      <c r="AT6" t="str" cm="1">
        <f t="array" ref="AT6">INDEX($P$42:$P$1000, (ROW()-ROW($AT$1))*6 + 1)</f>
        <v xml:space="preserve">    "customerReviews": "&lt;img src=\"https://c.media-amazon.com/images/S/amazon-avatars-global/default.png\"/&gt;Kevin56175.0 out of 5 stars\n\n\n\n\n\n\n\n  \n  \n    Adventure is so awesome! 🌟\n  \nReviewed in the United States on August 6, 2024Verified Purchase\n\n\n\n\n\n\n\n  \n  \n    You slide jellies to merge them into higher numbers! 🔢The colors are super bright and the gameplay is addictive! 🕹️✨A must-play for sure! 🚀😊\n  \nRead more\n  14 people found this helpful\n    \n          \n              \n                  Helpful\n              \n          \n      Sending feedback...Thank you for your feedback.Sorry, we failed to record your vote. Please try again\n        Report\n  &lt;img src=\"https://c.media-amazon.com/images/S/amazon-avatars-global/default.png\"/&gt;star965.0 out of 5 stars\n\n\n\n\n\n\n\n  \n  \n    Good casual game\n  \nReviewed in the United States on August 6, 2024Verified Purchase\n\n\n\n\n\n\n\n  \n  \n    perfect for casual gaming, the controls are intuitive, and the graphics are stunning. definitely worth a try!\n  \nRead more\n  9 people found this helpful\n    \n          \n              \n                  Helpful\n              \n          \n      Sending feedback...Thank you for your feedback.Sorry, we failed to record your vote. Please try again\n        Report\n  &lt;img src=\"https://c.media-amazon.com/images/S/amazon-avatars-global/default.png\"/&gt;Semen5.0 out of 5 stars\n\n\n\n\n\n\n\n  \n  \n    Nice visual style and solid gameplay, i like it\n  \nReviewed in the United States on August 7, 2024Verified Purchase\n\n\n\n\n\n\n\n  \n  \n    Nice visual style and solid gameplay, i like it\n  \nRead more\n  7 people found this helpful\n    \n          \n              \n                  Helpful\n              \n          \n      Sending feedback...Thank you for your feedback.Sorry, we failed to record your vote. Please try again\n        Report\n  &lt;img src=\"https://c.media-amazon.com/images/S/amazon-avatars-global/default.png\"/&gt;LowPolyOne5.0 out of 5 stars\n\n\n\n\n\n\n\n  \n  \n    Stylish and dynamic runner!\n  \nReviewed in the United States on August 6, 2024Verified Purchase\n\n\n\n\n\n\n\n  \n  \n    A great and beautiful hypercasual game. Cool time killer!\n  \nRead more\n  7 people found this helpful\n    \n          \n              \n                  Helpful\n              \n          \n      Sending feedback...Thank you for your feedback.Sorry, we failed to record your vote. Please try again\n        Report\n  &lt;img src=\"https://c.media-amazon.com/images/S/amazon-avatars-global/default.png\"/&gt;Max5.0 out of 5 stars\n\n\n\n\n\n\n\n  \n  \n    Beauty is in simplicity😎\n  \nReviewed in the United States on August 6, 2024Verified Purchase\n\n\n\n\n\n\n\n  \n  \n    Amazing and exciting! This game helps me relax so well😘\n  \nRead more\n  25 people found this helpful\n    \n          \n              \n                  Helpful\n              \n          \n      Sending feedback...Thank you for your feedback.Sorry, we failed to record your vote. Please try again\n        Report\n  &lt;img src=\"https://c.media-amazon.com/images/S/amazon-avatars-global/default.png\"/&gt;CruelHamster5.0 out of 5 stars\n\n\n\n\n\n\n\n  \n  \n    Entertaining mathematics\n  \nReviewed in the United States on August 6, 2024Verified Purchase\n\n\n\n\n\n\n\n  \n  \n    A fun math game, nice animations and interesting puzzles\n  \nRead more\n  36 people found this helpful\n    \n          \n              \n                  Helpful\n              \n          \n      Sending feedback...Thank you for your feedback.Sorry, we failed to record your vote. Please try again\n        Report\n  &lt;img src=\"https://c.media-amazon.com/images/S/amazon-avatars-global/default.png\"/&gt;Niko Bellic5.0 out of 5 stars\n\n\n\n\n\n\n\n  \n  \n    Amazing game\n  \nReviewed in the United States on August 8, 2024Verified Purchase\n\n\n\n\n\n\n\n  \n  \n    This game combines 2048 puzzle mechanics and runner. I really like this game.\n  \nRead more\n  25 people found this helpful\n    \n          \n              \n                  Helpful\n              \n          \n      Sending feedback...Thank you for your feedback.Sorry, we failed to record your vote. Please try again\n        Report\n  &lt;img src=\"https://c.media-amazon.com/images/S/amazon-avatars-global/default.png\"/&gt;Name5.0 out of 5 stars\n\n\n\n\n\n\n\n  \n  \n    Exciting Cube Runner Adventure\n  \nReviewed in the United States on August 8, 2024Verified Purchase\n\n\n\n\n\n\n\n  \n  \n    Addictive gameplay, dynamic cube runner with exciting merge mechanics!\n  \nRead more\n  5 people found this helpful\n    \n          \n              \n                  Helpful\n              \n          \n      Sending feedback...Thank you for your feedback.Sorry, we failed to record your vote. Please try again\n        Report",</v>
      </c>
      <c r="AU6" t="str" cm="1">
        <f t="array" ref="AU6">INDEX($P$43:$P$1000, (ROW()-ROW($AU$1))*6 + 1)</f>
        <v>https://www.amazon.com/Unslowly-Jelly-Rush-2048-Adventure/dp/B0DC5P5TCF?psc=&amp;linkCode=ll2&amp;tag=dividy-20&amp;linkId=e809be62edbd58469b162c13757cfd4e&amp;language=en_US&amp;ref_=as_li_ss_tl</v>
      </c>
    </row>
    <row r="7" spans="2:47">
      <c r="B7" t="s">
        <v>117</v>
      </c>
      <c r="AO7" t="str" cm="1">
        <f t="array" ref="AO7">INDEX($N$43:$N$1000, (ROW()-ROW($AO$1))*6 + 1)</f>
        <v>https://www.amazon.com/Tear-Them-All-Robots-Attack/dp/B0CYCVZ6RP/ref=zg_bs_g_mobile-apps_d_sccl_6/133-8364463-3604600?psc</v>
      </c>
      <c r="AP7" t="str" cm="1">
        <f t="array" ref="AP7">INDEX($N$41:$N$1000, (ROW()-ROW($AP$1))*6 + 1)</f>
        <v>Tear Them All: Robots Attack</v>
      </c>
      <c r="AQ7" t="str" cm="1">
        <f t="array" ref="AQ7">INDEX($N$40:$N$1000, (ROW()-ROW($AQ$1))*6 + 1)</f>
        <v>https://c.media-amazon.com/images/I/81-28xdbzzL._AC_UL600_SR600,400_.png</v>
      </c>
      <c r="AR7" t="str" cm="1">
        <f t="array" ref="AR7">INDEX($N$42:$N$1000, (ROW()-ROW($AR$1))*6 + 1)</f>
        <v>Tear-Them-All-Robots-Attack</v>
      </c>
      <c r="AS7" t="str" cm="1">
        <f t="array" ref="AS7">INDEX($P$41:$P$1000, (ROW()-ROW($AS$1))*6 + 1)</f>
        <v xml:space="preserve">    "productDetails": "Product description\n            As humanity's last hope, you must navigate through futuristic cityscapes overrun by rogue robots. Armed with advanced weaponry and unparalleled skills, it's up to you to tear through the metallic horde and save civilization from annihilation. Get ready for intense combat, high-tech mayhem, and the ultimate fight for survival!How to Play:",</v>
      </c>
      <c r="AT7" t="str" cm="1">
        <f t="array" ref="AT7">INDEX($P$42:$P$1000, (ROW()-ROW($AT$1))*6 + 1)</f>
        <v xml:space="preserve">    "customerReviews": "&lt;img src=\"https://c.media-amazon.com/images/S/amazon-avatars-global/default.png\"/&gt;Help5.0 out of 5 stars\n\n\n\n\n\n\n\n  \n  \n    Love it!\n  \nReviewed in the United States on May 13, 2024Verified Purchase\n\n\n\n\n\n\n\n  \n  \n    My kids won’t put them down! Great toys and quality\n  \nRead more\n  49 people found this helpful\n    \n          \n              \n                  Helpful\n              \n          \n      Sending feedback...Thank you for your feedback.Sorry, we failed to record your vote. Please try again\n        Report\n  &lt;img src=\"https://c.media-amazon.com/images/S/amazon-avatars-global/default.png\"/&gt;Dissatisfied parent 1.0 out of 5 stars\n\n\n\n\n\n\n\n  \n  \n    Unacceptable\n  \nReviewed in the United States on September 2, 2024Verified Purchase\n\n\n\n\n\n\n\n  \n  \n    I'm not sure how my 7 year old was able to purchase this garbage. His fire max is set to notify me if he tries to purchase something. I did not receive a notification. This is completely unacceptable and I should be refunded for this purchase.\n  \nRead more\n  2 people found this helpful\n    \n          \n              \n                  Helpful\n              \n          \n      Sending feedback...Thank you for your feedback.Sorry, we failed to record your vote. Please try again\n        Report\n  &lt;img src=\"https://c.media-amazon.com/images/S/amazon-avatars-global/default.png\"/&gt;Melissa Rubalcava3.0 out of 5 stars\n\n\n\n\n\n\n\n  \n  \n    It’s an okay game\n  \nReviewed in the United States on July 12, 2024Verified Purchase\n\n\n\n\n\n\n\n  \n  \n    My kids like it!\n  \nRead more\n  13 people found this helpful\n    \n          \n              \n                  Helpful\n              \n          \n      Sending feedback...Thank you for your feedback.Sorry, we failed to record your vote. Please try again\n        Report\n  &lt;img src=\"https://c.media-amazon.com/images/S/amazon-avatars-global/default.png\"/&gt;CruelHamster5.0 out of 5 stars\n\n\n\n\n\n\n\n  \n  \n    Good game\n  \nReviewed in the United States on May 16, 2024Verified Purchase\n\n\n\n\n\n\n\n  \n  \n    Truly great game, satisfying and relaxing\n  \nRead more\n  32 people found this helpful\n    \n          \n              \n                  Helpful\n              \n          \n      Sending feedback...Thank you for your feedback.Sorry, we failed to record your vote. Please try again\n        Report\n  &lt;img src=\"https://c.media-amazon.com/images/S/amazon-avatars-global/default.png\"/&gt;R. Brown1.0 out of 5 stars\n\n\n\n\n\n\n\n  \n  \n    Scam- Fed as an advertisement on kid's kindle and then charges\n  \nReviewed in the United States on July 11, 2024Verified Purchase\n\n\n\n\n\n\n\n  \n  \n    This is fed to kid's kindle as a game but somehow allows purchase and based on reviews is designed as such.  It should not be marketed to kids and not \"in-app purchase\" related to small kids.\n  \nRead more\n  21 people found this helpful\n    \n          \n              \n                  Helpful\n              \n          \n      Sending feedback...Thank you for your feedback.Sorry, we failed to record your vote. Please try again\n        Report\n  &lt;img src=\"https://c.media-amazon.com/images/S/amazon-avatars-global/default.png\"/&gt;Anuel's S91.0 out of 5 stars\n\n\n\n\n\n\n\n  \n  \n    In-App purchases! Total Joke, stay away from it.\n  \nReviewed in the United States on June 24, 2024Verified Purchase\n\n\n\n\n\n\n\n  \n  \n    It baits kids and it charges coins and directly withdraws money for account with no parental permission, I have Amazon kids+ parental permission and I have disable to option to for my kids to make purchases yet they still somehow manage to charge me.\n  \nRead more\n  18 people found this helpful\n    \n          \n              \n                  Helpful\n              \n          \n      Sending feedback...Thank you for your feedback.Sorry, we failed to record your vote. Please try again\n        Report\n  &lt;img src=\"https://c.media-amazon.com/images/S/amazon-avatars-global/20dcb6d3-9556-4d70-84fc-6fbd99df8b5c._CR109%2C0%2C281%2C281_SX460_.jpg\"/&gt;Alpha Wolfgang1.0 out of 5 stars\n\n\n\n\n\n\n\n  \n  \n    Child purchased on accident\n  \nReviewed in the United States on April 26, 2024Verified Purchase\n\n\n\n\n\n\n\n  \n  \n    bad game, shouldnt even cost money.\n  \nRead more\n  19 people found this helpful\n    \n          \n              \n                  Helpful\n              \n          \n      Sending feedback...Thank you for your feedback.Sorry, we failed to record your vote. Please try again\n        Report\n  &lt;img src=\"https://c.media-amazon.com/images/S/amazon-avatars-global/default.png\"/&gt;Darla Brown1.0 out of 5 stars\n\n\n\n\n\n\n\n  \n  \n    Says free/ Not free\n  \nReviewed in the United States on March 23, 2024Verified Purchase\n\n\n\n\n\n\n\n  \n  \n    The app said free. My 6 year old grandson downloaded the app. I was charged $7.99.\n  \nRead more\n  33 people found this helpful\n    \n          \n              \n                  Helpful\n              \n          \n      Sending feedback...Thank you for your feedback.Sorry, we failed to record your vote. Please try again\n        Report",</v>
      </c>
      <c r="AU7" t="str" cm="1">
        <f t="array" ref="AU7">INDEX($P$43:$P$1000, (ROW()-ROW($AU$1))*6 + 1)</f>
        <v>https://www.amazon.com/Tear-Them-All-Robots-Attack/dp/B0CYCVZ6RP?psc=&amp;linkCode=ll2&amp;tag=dividy-20&amp;linkId=b023e6d5d3865b626ce298851d15101c&amp;language=en_US&amp;ref_=as_li_ss_tl</v>
      </c>
    </row>
    <row r="8" spans="2:47">
      <c r="B8" t="s">
        <v>118</v>
      </c>
      <c r="AO8" t="str" cm="1">
        <f t="array" ref="AO8">INDEX($N$43:$N$1000, (ROW()-ROW($AO$1))*6 + 1)</f>
        <v>https://www.amazon.com/Mavic-Lab-Action-Race-Balls/dp/B0D9QYS84B/ref=zg_bs_g_mobile-apps_d_sccl_7/133-8364463-3604600?psc</v>
      </c>
      <c r="AP8" t="str" cm="1">
        <f t="array" ref="AP8">INDEX($N$41:$N$1000, (ROW()-ROW($AP$1))*6 + 1)</f>
        <v>Action Race: Fast Balls</v>
      </c>
      <c r="AQ8" t="str" cm="1">
        <f t="array" ref="AQ8">INDEX($N$40:$N$1000, (ROW()-ROW($AQ$1))*6 + 1)</f>
        <v>https://c.media-amazon.com/images/I/81uUsvm5euL._AC_UL600_SR600,400_.png</v>
      </c>
      <c r="AR8" t="str" cm="1">
        <f t="array" ref="AR8">INDEX($N$42:$N$1000, (ROW()-ROW($AR$1))*6 + 1)</f>
        <v>Mavic-Lab-Action-Race-Balls</v>
      </c>
      <c r="AS8" t="str" cm="1">
        <f t="array" ref="AS8">INDEX($P$41:$P$1000, (ROW()-ROW($AS$1))*6 + 1)</f>
        <v xml:space="preserve">    "productDetails": "Product description\n            Action Race: Fast Balls offers an exhilarating racing experience where you control high-speed balls navigating through challenging tracks. With fast-paced gameplay, dynamic obstacles, and competitive racing, this game is designed to test your reflexes and precision. Race against time and other players, collect power-ups, and unlock new tracks and balls. Featuring stunning graphics and smooth controls, Action Race: Fast Balls provides endless excitement and adrenaline-pumping action. Can you master the tracks and become the fastest racer?",</v>
      </c>
      <c r="AT8" t="str" cm="1">
        <f t="array" ref="AT8">INDEX($P$42:$P$1000, (ROW()-ROW($AT$1))*6 + 1)</f>
        <v xml:space="preserve">    "customerReviews": "&lt;img src=\"https://c.media-amazon.com/images/S/amazon-avatars-global/default.png\"/&gt;LowPolyOne5.0 out of 5 stars\n\n\n\n\n\n\n\n  \n  \n    The game is an absolute thrill!\n  \nReviewed in the United States on July 31, 2024Verified Purchase\n\n\n\n\n\n\n\n  \n  \n    Perfect time-killer! Stunning graphics and smooth gameplay add to the fun. Perfect for anyone seeking an adrenaline rush!\n  \nRead more\n  4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Thrilling and Addictive! 🎢\n  \nReviewed in the United States on July 25, 2024Verified Purchase\n\n\n\n\n\n\n\n  \n  \n    This game is so exciting! Racing fast balls through intense tracks is a real adrenaline rush. Perfect for quick, action-packed sessions. Highly recommend for thrill-seekers! 🏁🔥\n  \nRead more\n  14 people found this helpful\n    \n          \n              \n                  Helpful\n              \n          \n      Sending feedback...Thank you for your feedback.Sorry, we failed to record your vote. Please try again\n        Report\n  &lt;img src=\"https://c.media-amazon.com/images/S/amazon-avatars-global/default.png\"/&gt;WENDY Raquel Mendoza  Ramos de Vargas1.0 out of 5 stars\n\n\n\n\n\n\n\n  \n  \n    Good\n  \nReviewed in the United States on August 25, 2024Verified Purchase\n\n\n\n\n\n\n\n  \n  \n    Good\n  \nRead more\n  4 people found this helpful\n    \n          \n              \n                  Helpful\n              \n          \n      Sending feedback...Thank you for your feedback.Sorry, we failed to record your vote. Please try again\n        Report\n  &lt;img src=\"https://c.media-amazon.com/images/S/amazon-avatars-global/default.png\"/&gt;Semen5.0 out of 5 stars\n\n\n\n\n\n\n\n  \n  \n    Nice game\n  \nReviewed in the United States on July 26, 2024Verified Purchase\n\n\n\n\n\n\n\n  \n  \n    The game looks quite stylish and old school. It's nice to play the games of my youth\n  \nRead more\n  6 people found this helpful\n    \n          \n              \n                  Helpful\n              \n          \n      Sending feedback...Thank you for your feedback.Sorry, we failed to record your vote. Please try again\n        Report\n  &lt;img src=\"https://c.media-amazon.com/images/S/amazon-avatars-global/default.png\"/&gt;stas_xxx_spoiler5.0 out of 5 stars\n\n\n\n\n\n\n\n  \n  \n    Nice Physics!\n  \nReviewed in the United States on July 26, 2024Verified Purchase\n\n\n\n\n\n\n\n  \n  \n    It is a fun game where you roll balls on tracks with obstacles. The physics are really cool and make the gameplay interesting. It's simple yet addictive, perfect for when you need a quick gaming fix. Definitely worth trying if you enjoy physics-based games!\n  \nRead more\n  3 people found this helpful\n    \n          \n              \n                  Helpful\n              \n          \n      Sending feedback...Thank you for your feedback.Sorry, we failed to record your vote. Please try again\n        Report\n  &lt;img src=\"https://c.media-amazon.com/images/S/amazon-avatars-global/default.png\"/&gt;Name5.0 out of 5 stars\n\n\n\n\n\n\n\n  \n  \n    High-speed thrills with fast balls\n  \nReviewed in the United States on July 29, 2024Verified Purchase\n\n\n\n\n\n\n\n  \n  \n    Exciting, fast-paced racing game with dynamic obstacles\n  \nRead more\n  3 people found this helpful\n    \n          \n              \n                  Helpful\n              \n          \n      Sending feedback...Thank you for your feedback.Sorry, we failed to record your vote. Please try again\n        Report\n  &lt;img src=\"https://c.media-amazon.com/images/S/amazon-avatars-global/default.png\"/&gt;Niko Bellic5.0 out of 5 stars\n\n\n\n\n\n\n\n  \n  \n    Good game\n  \nReviewed in the United States on July 31, 2024Verified Purchase\n\n\n\n\n\n\n\n  \n  \n    Nice graphics and so good game feel.\n  \nRead more\n  25 people found this helpful\n    \n          \n              \n                  Helpful\n              \n          \n      Sending feedback...Thank you for your feedback.Sorry, we failed to record your vote. Please try again\n        Report\n  &lt;img src=\"https://c.media-amazon.com/images/S/amazon-avatars-global/default.png\"/&gt;Mario 255.0 out of 5 stars\n\n\n\n\n\n\n\n  \n  \n    Action Race: Fast Balls\n  \nReviewed in the United States on July 31, 2024Verified Purchase\n\n\n\n\n\n\n\n  \n  \n    The game offers a variety of levels and challenges that keep players coming back for more. I truly like it.\n  \nRead more\n  One person found this helpful\n    \n          \n              \n                  Helpful\n              \n          \n      Sending feedback...Thank you for your feedback.Sorry, we failed to record your vote. Please try again\n        Report",</v>
      </c>
      <c r="AU8" t="str" cm="1">
        <f t="array" ref="AU8">INDEX($P$43:$P$1000, (ROW()-ROW($AU$1))*6 + 1)</f>
        <v>https://www.amazon.com/Mavic-Lab-Action-Race-Balls/dp/B0D9QYS84B?psc=&amp;linkCode=ll2&amp;tag=dividy-20&amp;linkId=e6aee1e975f7383def2778889ea999b8&amp;language=en_US&amp;ref_=as_li_ss_tl</v>
      </c>
    </row>
    <row r="9" spans="2:47">
      <c r="B9" t="s">
        <v>119</v>
      </c>
      <c r="AO9" t="str" cm="1">
        <f t="array" ref="AO9">INDEX($N$43:$N$1000, (ROW()-ROW($AO$1))*6 + 1)</f>
        <v>https://www.amazon.com/MANOGARU-LIMITED-Ragdoll-Master-Crush/dp/B0CZP8JFNQ/ref=zg_bs_g_mobile-apps_d_sccl_8/133-8364463-3604600?psc</v>
      </c>
      <c r="AP9" t="str" cm="1">
        <f t="array" ref="AP9">INDEX($N$41:$N$1000, (ROW()-ROW($AP$1))*6 + 1)</f>
        <v>Ragdoll Master: Crush Test</v>
      </c>
      <c r="AQ9" t="str" cm="1">
        <f t="array" ref="AQ9">INDEX($N$40:$N$1000, (ROW()-ROW($AQ$1))*6 + 1)</f>
        <v>https://c.media-amazon.com/images/I/71NCUEBjL0L._AC_UL600_SR600,400_.png</v>
      </c>
      <c r="AR9" t="str" cm="1">
        <f t="array" ref="AR9">INDEX($N$42:$N$1000, (ROW()-ROW($AR$1))*6 + 1)</f>
        <v>MANOGARU-LIMITED-Ragdoll-Master-Crush</v>
      </c>
      <c r="AS9" t="str" cm="1">
        <f t="array" ref="AS9">INDEX($P$41:$P$1000, (ROW()-ROW($AS$1))*6 + 1)</f>
        <v xml:space="preserve">    "productDetails": "Product description\n            Dive into a world of experimentation and mayhem as you put ragdoll physics to the ultimate test. Watch as your customizable ragdoll withstands various crushing forces, obstacles, and challenges in a series of exhilarating experiments. With realistic physics and endless possibilities for destruction, it's time to unleash your creativity and see how far your ragdoll can go!",</v>
      </c>
      <c r="AT9" t="str" cm="1">
        <f t="array" ref="AT9">INDEX($P$42:$P$1000, (ROW()-ROW($AT$1))*6 + 1)</f>
        <v xml:space="preserve">    "customerReviews": "&lt;img src=\"https://c.media-amazon.com/images/S/amazon-avatars-global/default.png\"/&gt;Dissatisfied parent 1.0 out of 5 stars\n\n\n\n\n\n\n\n  \n  \n    Unacceptable\n  \nReviewed in the United States on September 2, 2024Verified Purchase\n\n\n\n\n\n\n\n  \n  \n    I'm not sure how my 7 year old was able to purchase this garbage. His fire max is set to notify me if he tries to purchase something. I did not receive a notification. This is completely unacceptable and I should be refunded for this purchase.\n  \nRead more\n  4 people found this helpful\n    \n          \n              \n                  Helpful\n              \n          \n      Sending feedback...Thank you for your feedback.Sorry, we failed to record your vote. Please try again\n        Report\n  &lt;img src=\"https://c.media-amazon.com/images/S/amazon-avatars-global/default.png\"/&gt;Kevin56175.0 out of 5 stars\n\n\n\n\n\n\n\n  \n  \n    Is the coolest GAME ever!\n  \nReviewed in the United States on May 13, 2024Verified Purchase\n\n\n\n\n\n\n\n  \n  \n    You get to smash and crash, and it's so fun! I love seeing how the ragdoll fly around—it's hilarious! Best game to play when you just want to have a blast and laugh a lot!Everyone should totally play it!\n  \nRead more\n  53 people found this helpful\n    \n          \n              \n                  Helpful\n              \n          \n      Sending feedback...Thank you for your feedback.Sorry, we failed to record your vote. Please try again\n        Report\n  &lt;img src=\"https://c.media-amazon.com/images/S/amazon-avatars-global/default.png\"/&gt;Melissa Rubalcava3.0 out of 5 stars\n\n\n\n\n\n\n\n  \n  \n    Like the other rag doll games\n  \nReviewed in the United States on July 12, 2024Verified Purchase\n\n\n\n\n\n\n\n  \n  \n    It was entertaining for a mjnute\n  \nRead more\n  6 people found this helpful\n    \n          \n              \n                  Helpful\n              \n          \n      Sending feedback...Thank you for your feedback.Sorry, we failed to record your vote. Please try again\n        Report\n  &lt;img src=\"https://c.media-amazon.com/images/S/amazon-avatars-global/cd228d10-7e82-4315-8998-c7b634b073e6._CR62%2C0%2C375%2C375_SX460_.jpg\"/&gt;Oscar1.0 out of 5 stars\n\n\n\n\n\n\n\n  \n  \n    It's trash\n  \nReviewed in the United States on August 5, 2024Verified Purchase\n\n\n\n\n\n\n\n  \n  \n    My 6 year old son bought it by accident and I couldn't cancel the purchase. The price is a rip-off for the crap game it is. I wouldn't use it even if it was free.\n  \nRead more\n  21 people found this helpful\n    \n          \n              \n                  Helpful\n              \n          \n      Sending feedback...Thank you for your feedback.Sorry, we failed to record your vote. Please try again\n        Report\n  &lt;img src=\"https://c.media-amazon.com/images/S/amazon-avatars-global/default.png\"/&gt;Mario 255.0 out of 5 stars\n\n\n\n\n\n\n\n  \n  \n    Stunning!\n  \nReviewed in the United States on May 3, 2024Verified Purchase\n\n\n\n\n\n\n\n  \n  \n    This game brings the joy of ragdoll physics to a whole new level, offering players a sandbox of destruction where the goal is simple: crush, smash, and obliterate everything in your path!\n  \nRead more\n  34 people found this helpful\n    \n          \n              \n                  Helpful\n              \n          \n      Sending feedback...Thank you for your feedback.Sorry, we failed to record your vote. Please try again\n        Report\n  &lt;img src=\"https://c.media-amazon.com/images/S/amazon-avatars-global/default.png\"/&gt;Lizaveta5.0 out of 5 stars\n\n\n\n\n\n\n\n  \n  \n    Anti-stress\n  \nReviewed in the United States on May 28, 2024Verified Purchase\n\n\n\n\n\n\n\n  \n  \n    Good anti-stressCalms down\n  \nRead more\n  56 people found this helpful\n    \n          \n              \n                  Helpful\n              \n          \n      Sending feedback...Thank you for your feedback.Sorry, we failed to record your vote. Please try again\n        Report\n  &lt;img src=\"https://c.media-amazon.com/images/S/amazon-avatars-global/default.png\"/&gt;Naveen1.0 out of 5 stars\n\n\n\n\n\n\n\n  \n  \n    Another scammed victim here\n  \nReviewed in the United States on August 28, 2024Verified Purchase\n\n\n\n\n\n\n\n  \n  \n    My son who does not even know what this is, the app got installed and paid 8.57$ including taxes. This is outrageous.\n  \nRead more\n  2 people found this helpful\n    \n          \n              \n                  Helpful\n              \n          \n      Sending feedback...Thank you for your feedback.Sorry, we failed to record your vote. Please try again\n        Report\n  &lt;img src=\"https://c.media-amazon.com/images/S/amazon-avatars-global/default.png\"/&gt;M.Carter1.0 out of 5 stars\n\n\n\n\n\n\n\n  \n  \n    it's crap!\n  \nReviewed in the United States on August 10, 2024Verified Purchase\n\n\n\n\n\n\n\n  \n  \n    son accidentally bought it. can't get money back. it's bs. I would rate it 0 stars if I could\n  \nRead more\n  4 people found this helpful\n    \n          \n              \n                  Helpful\n              \n          \n      Sending feedback...Thank you for your feedback.Sorry, we failed to record your vote. Please try again\n        Report",</v>
      </c>
      <c r="AU9" t="str" cm="1">
        <f t="array" ref="AU9">INDEX($P$43:$P$1000, (ROW()-ROW($AU$1))*6 + 1)</f>
        <v>https://www.amazon.com/MANOGARU-LIMITED-Ragdoll-Master-Crush/dp/B0CZP8JFNQ?psc=&amp;linkCode=ll2&amp;tag=dividy-20&amp;linkId=5131939bca990e779e1d67c8d8eab2b3&amp;language=en_US&amp;ref_=as_li_ss_tl</v>
      </c>
    </row>
    <row r="10" spans="2:47">
      <c r="B10" t="s">
        <v>120</v>
      </c>
      <c r="AO10" t="str" cm="1">
        <f t="array" ref="AO10">INDEX($N$43:$N$1000, (ROW()-ROW($AO$1))*6 + 1)</f>
        <v>https://www.amazon.com/Calibro-Games-Dragon-Merge-Dinosaurs/dp/B0B9T5VY75/ref=zg_bs_g_mobile-apps_d_sccl_9/133-8364463-3604600?psc</v>
      </c>
      <c r="AP10" t="str" cm="1">
        <f t="array" ref="AP10">INDEX($N$41:$N$1000, (ROW()-ROW($AP$1))*6 + 1)</f>
        <v>Dragon Merge - Dinosaurs Battle</v>
      </c>
      <c r="AQ10" t="str" cm="1">
        <f t="array" ref="AQ10">INDEX($N$40:$N$1000, (ROW()-ROW($AQ$1))*6 + 1)</f>
        <v>https://c.media-amazon.com/images/I/717IgOkwbgL._AC_UL600_SR600,400_.png</v>
      </c>
      <c r="AR10" t="str" cm="1">
        <f t="array" ref="AR10">INDEX($N$42:$N$1000, (ROW()-ROW($AR$1))*6 + 1)</f>
        <v>Calibro-Games-Dragon-Merge-Dinosaurs</v>
      </c>
      <c r="AS10" t="str" cm="1">
        <f t="array" ref="AS10">INDEX($P$41:$P$1000, (ROW()-ROW($AS$1))*6 + 1)</f>
        <v xml:space="preserve">    "productDetails": "Product description\n            Dragon Merge - Dinosaurs Battle is a monster merge fight between monsters and dinosaurs. Merge army and create the strongest! For everyone who loves merge master games, merging games, merge monsters, monster games, merge battle and merge dinosaurs! Dragon Merge is a game with lots of monsters and merge army creation options. It’s simpler and more varied merge dinosaurs and monster merge. Use strategy to combine the dragons with monsters to merge master fight battle. A variety of merge monsters and merge dinosaurs are waiting for you to fusion. Dragon Merge is a dynamic and addictive game with different kinds of unrealistic creatures. Your enemies are monsters or other dinosaurs for merge battle. Merge master will merge them to get new powerful monsters. Merge monsters and merge dinosaurs get stronger ones for battles with the enemy. Merge dinosaurs and get new kinds of famous dinos. To become a merge master, upgrade your army with different strategies to merge monsters. Fight the army monsters and merge monsters! Get the most powerful merge army. Merge master is about your strategy and tactics to win the merge battle. Unlock new and more powerful monsters and dinosaurs in Dragon Merge - Dinosaurs Battle.",</v>
      </c>
      <c r="AT10" t="str" cm="1">
        <f t="array" ref="AT10">INDEX($P$42:$P$1000, (ROW()-ROW($AT$1))*6 + 1)</f>
        <v xml:space="preserve">    "customerReviews": "&lt;img src=\"https://c.media-amazon.com/images/S/amazon-avatars-global/default.png\"/&gt;Kindle Customer5.0 out of 5 stars\n\n\n\n\n\n\n\n  \n  \n    Boys loved it\n  \nReviewed in the United States on February 22, 2024Verified Purchase\n\n\n\n\n\n\n\n  \n  \n    Boys loved it. Easy to navigate.\n  \nRead more\n  47 people found this helpful\n    \n          \n              \n                  Helpful\n              \n          \n      Sending feedback...Thank you for your feedback.Sorry, we failed to record your vote. Please try again\n        Report\n  &lt;img src=\"https://c.media-amazon.com/images/S/amazon-avatars-global/default.png\"/&gt;MacKilpatrick1.0 out of 5 stars\n\n\n\n\n\n\n\n  \n  \n    Garbage\n  \nReviewed in the United States on August 18, 2024Verified Purchase\n\n\n\n\n\n\n\n  \n  \n    Bypass parental controls, junk game, poor user interface, no fun and way too expensive.\n  \nRead more\n  3 people found this helpful\n    \n          \n              \n                  Helpful\n              \n          \n      Sending feedback...Thank you for your feedback.Sorry, we failed to record your vote. Please try again\n        Report\n  &lt;img src=\"https://c.media-amazon.com/images/S/amazon-avatars-global/669dde8e-32db-464a-9356-be4ebb994e37._CR0%2C37%2C259%2C259_UX460_.jpg\"/&gt;ohara owens1.0 out of 5 stars\n\n\n\n\n\n\n\n  \n  \n    To expensive\n  \nReviewed in the United States on June 27, 2024Verified Purchase\n\n\n\n\n\n\n\n  \n  \n    My son accidentally purchased this $8 game! Absolutely RIDICULOUS a game on a tablet for kids is $8 to begin with and then there's NO OPTION for me to get a refund either.\n  \nRead more\n  36 people found this helpful\n    \n          \n              \n                  Helpful\n              \n          \n      Sending feedback...Thank you for your feedback.Sorry, we failed to record your vote. Please try again\n        Report\n  &lt;img src=\"https://c.media-amazon.com/images/S/amazon-avatars-global/default.png\"/&gt;Kayla Lanham5.0 out of 5 stars\n\n\n\n\n\n\n\n  \n  \n    I’m sure your game is great\n  \nReviewed in the United States on January 17, 2023Verified Purchase\n\n\n\n\n\n\n\n  \n  \n    My three year old decide to get on the tablet and buy and download hundreds of dollars worth of games… without me knowing… so I hope you can cancel it for me?!?!\n  \nRead more\n  116 people found this helpful\n    \n          \n              \n                  Helpful\n              \n          \n      Sending feedback...Thank you for your feedback.Sorry, we failed to record your vote. Please try again\n        Report\n  &lt;img src=\"https://c.media-amazon.com/images/S/amazon-avatars-global/default.png\"/&gt;Alfredo Sauce1.0 out of 5 stars\n\n\n\n\n\n\n\n  \n  \n    Bypasses parental controls\n  \nReviewed in the United States on October 31, 2022Verified Purchase\n\n\n\n\n\n\n\n  \n  \n    I have purchased protection on my son's fire tablet and this app somehow bypasses the parental control to buy stuff. Apps like this should never be released\n  \nRead more\n  69 people found this helpful\n    \n          \n              \n                  Helpful\n              \n          \n      Sending feedback...Thank you for your feedback.Sorry, we failed to record your vote. Please try again\n        Report\n  &lt;img src=\"https://c.media-amazon.com/images/S/amazon-avatars-global/default.png\"/&gt;Joy20201.0 out of 5 stars\n\n\n\n\n\n\n\n  \n  \n    This app bypasses parental controls!!!!!\n  \nReviewed in the United States on December 20, 2023Verified Purchase\n\n\n\n\n\n\n\n  \n  \n    Rip off\n  \nRead more\n  31 people found this helpful\n    \n          \n              \n                  Helpful\n              \n          \n      Sending feedback...Thank you for your feedback.Sorry, we failed to record your vote. Please try again\n        Report\n  &lt;img src=\"https://c.media-amazon.com/images/S/amazon-avatars-global/default.png\"/&gt;Mari Cano1.0 out of 5 stars\n\n\n\n\n\n\n\n  \n  \n    Son purchased without my acknowledgement\n  \nReviewed in the United States on January 20, 2023Verified Purchase\n\n\n\n\n\n\n\n  \n  \n    Bypassed permission to order and now my account has been charged the $7 without my consent. These type of apps are ridiculous.\n  \nRead more\n  55 people found this helpful\n    \n          \n              \n                  Helpful\n              \n          \n      Sending feedback...Thank you for your feedback.Sorry, we failed to record your vote. Please try again\n        Report\n  &lt;img src=\"https://c.media-amazon.com/images/S/amazon-avatars-global/default.png\"/&gt;Donald seger5.0 out of 5 stars\n\n\n\n\n\n\n\n  \n  \n    Fun\n  \nReviewed in the United States on October 22, 2022Verified Purchase\n\n\n\n\n\n\n\n  \n  \n    Fun!\n  \nRead more\n  26 people found this helpful\n    \n          \n              \n                  Helpful\n              \n          \n      Sending feedback...Thank you for your feedback.Sorry, we failed to record your vote. Please try again\n        Report",</v>
      </c>
      <c r="AU10" t="str" cm="1">
        <f t="array" ref="AU10">INDEX($P$43:$P$1000, (ROW()-ROW($AU$1))*6 + 1)</f>
        <v>https://www.amazon.com/Calibro-Games-Dragon-Merge-Dinosaurs/dp/B0B9T5VY75?psc=&amp;linkCode=ll2&amp;tag=dividy-20&amp;linkId=b23b89d90081bb2d3f1710d3ddb94800&amp;language=en_US&amp;ref_=as_li_ss_tl</v>
      </c>
    </row>
    <row r="11" spans="2:47">
      <c r="AO11" t="str" cm="1">
        <f t="array" ref="AO11">INDEX($N$43:$N$1000, (ROW()-ROW($AO$1))*6 + 1)</f>
        <v>https://www.amazon.com/MANOGARU-LIMITED-Basket-Arena-Battle/dp/B0CZNV9VQ7/ref=zg_bs_g_mobile-apps_d_sccl_10/133-8364463-3604600?psc</v>
      </c>
      <c r="AP11" t="str" cm="1">
        <f t="array" ref="AP11">INDEX($N$41:$N$1000, (ROW()-ROW($AP$1))*6 + 1)</f>
        <v>Basket Arena: Dunk Battle</v>
      </c>
      <c r="AQ11" t="str" cm="1">
        <f t="array" ref="AQ11">INDEX($N$40:$N$1000, (ROW()-ROW($AQ$1))*6 + 1)</f>
        <v>https://c.media-amazon.com/images/I/71gq2E7juWL._AC_UL600_SR600,400_.png</v>
      </c>
      <c r="AR11" t="str" cm="1">
        <f t="array" ref="AR11">INDEX($N$42:$N$1000, (ROW()-ROW($AR$1))*6 + 1)</f>
        <v>MANOGARU-LIMITED-Basket-Arena-Battle</v>
      </c>
      <c r="AS11" t="str" cm="1">
        <f t="array" ref="AS11">INDEX($P$41:$P$1000, (ROW()-ROW($AS$1))*6 + 1)</f>
        <v xml:space="preserve">    "productDetails": "Product description\n            Engage in heart-pounding basketball action as you compete in electrifying dunk contests against players from around the globe. With gravity-defying slams, jaw-dropping moves, and intense competition, it's time to rise above the rim and claim victory in the Basket Arena!",</v>
      </c>
      <c r="AT11" t="str" cm="1">
        <f t="array" ref="AT11">INDEX($P$42:$P$1000, (ROW()-ROW($AT$1))*6 + 1)</f>
        <v xml:space="preserve">    "customerReviews": "&lt;img src=\"https://c.media-amazon.com/images/S/amazon-avatars-global/default.png\"/&gt;WENDY Raquel Mendoza  Ramos de Vargas5.0 out of 5 stars\n\n\n\n\n\n\n\n  \n  \n    Nice\n  \nReviewed in the United States on August 14, 2024Verified Purchase\n\n\n\n\n\n\n\n  \n  \n    Nice\n  \nRead more\n  3 people found this helpful\n    \n          \n              \n                  Helpful\n              \n          \n      Sending feedback...Thank you for your feedback.Sorry, we failed to record your vote. Please try again\n        Report\n  &lt;img src=\"https://c.media-amazon.com/images/S/amazon-avatars-global/default.png\"/&gt;Carlos1.0 out of 5 stars\n\n\n\n\n\n\n\n  \n  \n    Not like\n  \nReviewed in the United States on August 15, 2024Verified Purchase\n\n\n\n\n\n\n\n  \n  \n    Do not libertad\n  \nRead more\n  4 people found this helpful\n    \n          \n              \n                  Helpful\n              \n          \n      Sending feedback...Thank you for your feedback.Sorry, we failed to record your vote. Please try again\n        Report\n  &lt;img src=\"https://c.media-amazon.com/images/S/amazon-avatars-global/default.png\"/&gt;Jaden fuller5.0 out of 5 stars\n\n\n\n\n\n\n\n  \n  \n    This app is so cute/funny😂😂\n  \nReviewed in the United States on June 8, 2024Verified Purchase\n\n\n\n\n\n\n\n  \n  \n    This app is very good I like this apple watch I want to keep playing Thank you for creating this app I have a 1 question to I have a lot of questions like how did you create this app How is this app created What was this created by who created this app\n  \nRead more\n  38 people found this helpful\n    \n          \n              \n                  Helpful\n              \n          \n      Sending feedback...Thank you for your feedback.Sorry, we failed to record your vote. Please try again\n        Report\n  &lt;img src=\"https://c.media-amazon.com/images/S/amazon-avatars-global/default.png\"/&gt;becky4.0 out of 5 stars\n\n\n\n\n\n\n\n  \n  \n    Fun game\n  \nReviewed in the United States on August 20, 2024Verified Purchase\n\n\n\n\n\n\n\n  \n  \n    Fun game for the little ones starting out with games.\n  \nRead more\n  4 people found this helpful\n    \n          \n              \n                  Helpful\n              \n          \n      Sending feedback...Thank you for your feedback.Sorry, we failed to record your vote. Please try again\n        Report\n  &lt;img src=\"https://c.media-amazon.com/images/S/amazon-avatars-global/default.png\"/&gt;dakota thomas5.0 out of 5 stars\n\n\n\n\n\n\n\n  \n  \n    Game\n  \nReviewed in the United States on August 2, 2024Verified Purchase\n\n\n\n\n\n\n\n  \n  \n    My kids loved this game!\n  \nRead more\n  7 people found this helpful\n    \n          \n              \n                  Helpful\n              \n          \n      Sending feedback...Thank you for your feedback.Sorry, we failed to record your vote. Please try again\n        Report\n  &lt;img src=\"https://c.media-amazon.com/images/S/amazon-avatars-global/7426e840-16ec-4561-bc06-3b89cd2d3216._CR0%2C0%2C375%2C375_UX460_.jpg\"/&gt;J3N19891.0 out of 5 stars\n\n\n\n\n\n\n\n  \n  \n    Not fun\n  \nReviewed in the United States on August 5, 2024\n\n\n\n\n\n\n\n  \n  \n    Kids didn’t enjoy it at all\n  \nRead more\n  3 people found this helpful\n    \n          \n              \n                  Helpful\n              \n          \n      Sending feedback...Thank you for your feedback.Sorry, we failed to record your vote. Please try again\n        Report\n  &lt;img src=\"https://c.media-amazon.com/images/S/amazon-avatars-global/default.png\"/&gt;Vi Sam5.0 out of 5 stars\n\n\n\n\n\n\n\n  \n  \n    I love it !\n  \nReviewed in the United States on July 23, 2024Verified Purchase\n\n\n\n\n\n\n\n  \n  \n    Very fun game, I especially like the bright skins :)\n  \nRead more\n  16 people found this helpful\n    \n          \n              \n                  Helpful\n              \n          \n      Sending feedback...Thank you for your feedback.Sorry, we failed to record your vote. Please try again\n        Report\n  &lt;img src=\"https://c.media-amazon.com/images/S/amazon-avatars-global/default.png\"/&gt;Lizaveta5.0 out of 5 stars\n\n\n\n\n\n\n\n  \n  \n    Cute\n  \nReviewed in the United States on May 28, 2024Verified Purchase\n\n\n\n\n\n\n\n  \n  \n    Clear gameplay and what cute eyes\n  \nRead more\n  39 people found this helpful\n    \n          \n              \n                  Helpful\n              \n          \n      Sending feedback...Thank you for your feedback.Sorry, we failed to record your vote. Please try again\n        Report",</v>
      </c>
      <c r="AU11" t="str" cm="1">
        <f t="array" ref="AU11">INDEX($P$43:$P$1000, (ROW()-ROW($AU$1))*6 + 1)</f>
        <v>https://www.amazon.com/MANOGARU-LIMITED-Basket-Arena-Battle/dp/B0CZNV9VQ7?psc=&amp;linkCode=ll2&amp;tag=dividy-20&amp;linkId=9ef078451c213b002f4b2d71569d9fc4&amp;language=en_US&amp;ref_=as_li_ss_tl</v>
      </c>
    </row>
    <row r="12" spans="2:47">
      <c r="B12" t="s">
        <v>121</v>
      </c>
      <c r="AO12" t="str" cm="1">
        <f t="array" ref="AO12">INDEX($N$43:$N$1000, (ROW()-ROW($AO$1))*6 + 1)</f>
        <v>https://www.amazon.com/Heliopod-Games-Mindful-Fitness-Daily/dp/B0D7QDLP97/ref=zg_bs_g_mobile-apps_d_sccl_11/133-8364463-3604600?psc</v>
      </c>
      <c r="AP12" t="str" cm="1">
        <f t="array" ref="AP12">INDEX($N$41:$N$1000, (ROW()-ROW($AP$1))*6 + 1)</f>
        <v>Mindful Fitness: Daily Calm</v>
      </c>
      <c r="AQ12" t="str" cm="1">
        <f t="array" ref="AQ12">INDEX($N$40:$N$1000, (ROW()-ROW($AQ$1))*6 + 1)</f>
        <v>https://c.media-amazon.com/images/I/810WiagpajL._AC_UL600_SR600,400_.png</v>
      </c>
      <c r="AR12" t="str" cm="1">
        <f t="array" ref="AR12">INDEX($N$42:$N$1000, (ROW()-ROW($AR$1))*6 + 1)</f>
        <v>Heliopod-Games-Mindful-Fitness-Daily</v>
      </c>
      <c r="AS12" t="str" cm="1">
        <f t="array" ref="AS12">INDEX($P$41:$P$1000, (ROW()-ROW($AS$1))*6 + 1)</f>
        <v xml:space="preserve">    "productDetails": "Product description\n            Mindful Fitness: Daily Calm merges the worlds of physical exercise and mindfulness, creating a holistic approach to wellness. Engage in daily fitness routines combined with mindful practices like deep breathing and meditation. Each session is designed to improve your physical health and mental well-being, promoting a balanced and peaceful lifestyle. With serene visuals, calming sounds, and guided exercises, \"Mindful Fitness: Daily Calm\" helps you find your inner calm while staying fit. Customize your workout and mindfulness sessions to suit your needs and unlock new levels of relaxation and fitness.",</v>
      </c>
      <c r="AT12" t="str" cm="1">
        <f t="array" ref="AT12">INDEX($P$42:$P$1000, (ROW()-ROW($AT$1))*6 + 1)</f>
        <v xml:space="preserve">    "customerReviews": "&lt;img src=\"https://c.media-amazon.com/images/S/amazon-avatars-global/default.png\"/&gt;LowPolyOne5.0 out of 5 stars\n\n\n\n\n\n\n\n  \n  \n    This game is a total hit!\n  \nReviewed in the United States on July 22, 2024Verified Purchase\n\n\n\n\n\n\n\n  \n  \n    It's all about picking the right pose to avoid obstacles, and it's surprisingly addictive. The physics for the hair and clothes are amazing, making everything look so realistic and fun. It’s simple to play but really keeps you on your toes.If you’re looking for a fun and challenging but good balanced game to pass the time, this one is definitely worth checking out!\n  \nRead more\n  One person found this helpful\n    \n          \n              \n                  Helpful\n              \n          \n      Sending feedback...Thank you for your feedback.Sorry, we failed to record your vote. Please try again\n        Report\n  &lt;img src=\"https://c.media-amazon.com/images/S/amazon-avatars-global/default.png\"/&gt;Max5.0 out of 5 stars\n\n\n\n\n\n\n\n  \n  \n    Beautiful and exciting!\n  \nReviewed in the United States on July 17, 2024Verified Purchase\n\n\n\n\n\n\n\n  \n  \n    it's cool that there are both - easy levels and levels with challenge! Like it so much!\n  \nRead more\n  2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Calming and Motivating! 🌟\n  \nReviewed in the United States on June 24, 2024Verified Purchase\n\n\n\n\n\n\n\n  \n  \n    This game is perfect for relaxation! The mix of light fitness and mindfulness exercises makes it enjoyable and calming. Highly recommend for anyone looking to unwind and stay fit. 🧘‍♀️💪\n  \nRead more\n  14 people found this helpful\n    \n          \n              \n                  Helpful\n              \n          \n      Sending feedback...Thank you for your feedback.Sorry, we failed to record your vote. Please try again\n        Report\n  &lt;img src=\"https://c.media-amazon.com/images/S/amazon-avatars-global/default.png\"/&gt;Semen5.0 out of 5 stars\n\n\n\n\n\n\n\n  \n  \n    Not a bad game, good animations and moderate difficulty\n  \nReviewed in the United States on July 19, 2024Verified Purchase\n\n\n\n\n\n\n\n  \n  \n    Not a bad game, good animations and moderate difficulty\n  \nRead more\n  One person found this helpful\n    \n          \n              \n                  Helpful\n              \n          \n      Sending feedback...Thank you for your feedback.Sorry, we failed to record your vote. Please try again\n        Report\n  &lt;img src=\"https://c.media-amazon.com/images/S/amazon-avatars-global/default.png\"/&gt;Mario 255.0 out of 5 stars\n\n\n\n\n\n\n\n  \n  \n    Refreshing!\n  \nReviewed in the United States on June 24, 2024Verified Purchase\n\n\n\n\n\n\n\n  \n  \n    Guide your character through various yoga poses and meditation sessions, great game!\n  \nRead more\n  3 people found this helpful\n    \n          \n              \n                  Helpful\n              \n          \n      Sending feedback...Thank you for your feedback.Sorry, we failed to record your vote. Please try again\n        Report\n  &lt;img src=\"https://c.media-amazon.com/images/S/amazon-avatars-global/default.png\"/&gt;Zavoruiev Dmytro5.0 out of 5 stars\n\n\n\n\n\n\n\n  \n  \n    Wonderful game!\n  \nReviewed in the United States on July 19, 2024Verified Purchase\n\n\n\n\n\n\n\n  \n  \n    Absolutely fantastic game! Can't stop playing it every day!\n  \nRead more\n  One person found this helpful\n    \n          \n              \n                  Helpful\n              \n          \n      Sending feedback...Thank you for your feedback.Sorry, we failed to record your vote. Please try again\n        Report\n  &lt;img src=\"https://c.media-amazon.com/images/S/amazon-avatars-global/default.png\"/&gt;Lizaveta5.0 out of 5 stars\n\n\n\n\n\n\n\n  \n  \n    Very cool!\n  \nReviewed in the United States on June 24, 2024Verified Purchase\n\n\n\n\n\n\n\n  \n  \n    It helps me relax and feel calmer. I recommend to all!\n  \nRead more\n  21 people found this helpful\n    \n          \n              \n                  Helpful\n              \n          \n      Sending feedback...Thank you for your feedback.Sorry, we failed to record your vote. Please try again\n        Report\n  &lt;img src=\"https://c.media-amazon.com/images/S/amazon-avatars-global/c67ee182-a7ed-4846-8f09-0572adcb2fed._CR0%2C26%2C281%2C281_UX460_.jpg\"/&gt;Diana Demyshyna5.0 out of 5 stars\n\n\n\n\n\n\n\n  \n  \n    Perfect✨\n  \nReviewed in the United States on June 24, 2024Verified Purchase\n\n\n\n\n\n\n\n  \n  \n    Engaging workouts with a calm, mindful approach. Perfect for daily relaxation!\n  \nRead more\n  21 people found this helpful\n    \n          \n              \n                  Helpful\n              \n          \n      Sending feedback...Thank you for your feedback.Sorry, we failed to record your vote. Please try again\n        Report",</v>
      </c>
      <c r="AU12" t="str" cm="1">
        <f t="array" ref="AU12">INDEX($P$43:$P$1000, (ROW()-ROW($AU$1))*6 + 1)</f>
        <v>https://www.amazon.com/Heliopod-Games-Mindful-Fitness-Daily/dp/B0D7QDLP97?psc=&amp;linkCode=ll2&amp;tag=dividy-20&amp;linkId=ce514d25fef797f916d2f595c6fd816c&amp;language=en_US&amp;ref_=as_li_ss_tl</v>
      </c>
    </row>
    <row r="13" spans="2:47">
      <c r="B13" t="s">
        <v>122</v>
      </c>
      <c r="AO13" t="str" cm="1">
        <f t="array" ref="AO13">INDEX($N$43:$N$1000, (ROW()-ROW($AO$1))*6 + 1)</f>
        <v>https://www.amazon.com/CADENCE-GAMES-LIMITED-Queen-Story/dp/B0D7NMZ2V1/ref=zg_bs_g_mobile-apps_d_sccl_12/133-8364463-3604600?psc</v>
      </c>
      <c r="AP13" t="str" cm="1">
        <f t="array" ref="AP13">INDEX($N$41:$N$1000, (ROW()-ROW($AP$1))*6 + 1)</f>
        <v>Queen Story: Build &amp; Race</v>
      </c>
      <c r="AQ13" t="str" cm="1">
        <f t="array" ref="AQ13">INDEX($N$40:$N$1000, (ROW()-ROW($AQ$1))*6 + 1)</f>
        <v>https://c.media-amazon.com/images/I/81Ag3CE5mNL._AC_UL600_SR600,400_.png</v>
      </c>
      <c r="AR13" t="str" cm="1">
        <f t="array" ref="AR13">INDEX($N$42:$N$1000, (ROW()-ROW($AR$1))*6 + 1)</f>
        <v>CADENCE-GAMES-LIMITED-Queen-Story</v>
      </c>
      <c r="AS13" t="str" cm="1">
        <f t="array" ref="AS13">INDEX($P$41:$P$1000, (ROW()-ROW($AS$1))*6 + 1)</f>
        <v xml:space="preserve">    "productDetails": "Product description\n            Enter the magical realm of \"Queen Story: Build &amp; Race\", where the excitement of high-speed racing meets the strategic depth of kingdom building. Compete in fast-paced races to gather resources and use them to construct and upgrade your kingdom. Navigate through intricate tracks, outsmart your opponents, and expand your empire. \"Queen Story: Build &amp; Race\" offers a unique and captivating experience that will appeal to both racing enthusiasts and strategy lovers alike. Build your kingdom, race to victory, and become the ultimate ruler in this enchanting adventure.",</v>
      </c>
      <c r="AT13" t="str" cm="1">
        <f t="array" ref="AT13">INDEX($P$42:$P$1000, (ROW()-ROW($AT$1))*6 + 1)</f>
        <v xml:space="preserve">    "customerReviews": "&lt;img src=\"https://c.media-amazon.com/images/S/amazon-avatars-global/21c6c196-8db6-4282-8018-1747dd1c3c61._CR0%2C0%2C500%2C500_SX460_.jpg\"/&gt;Alex Zimenkov5.0 out of 5 stars\n\n\n\n\n\n\n\n  \n  \n    Unique and Fun! 👑\n  \nReviewed in the United States on July 16, 2024Verified Purchase\n\n\n\n\n\n\n\n  \n  \n    This game is a blast! Building and racing through different levels is super enjoyable. The graphics are great, and the gameplay is smooth. Highly recommend for fans of creative and racing games! 🏰🏁\n  \nRead more\n  34 people found this helpful\n    \n          \n              \n                  Helpful\n              \n          \n      Sending feedback...Thank you for your feedback.Sorry, we failed to record your vote. Please try again\n        Report\n  &lt;img src=\"https://c.media-amazon.com/images/S/amazon-avatars-global/default.png\"/&gt;Dona Wilson1.0 out of 5 stars\n\n\n\n\n\n\n\n  \n  \n    Difficulty\n  \nReviewed in the United States on August 13, 2024Verified Purchase\n\n\n\n\n\n\n\n  \n  \n    Age appropriate\n  \nRead more\n  8 people found this helpful\n    \n          \n              \n                  Helpful\n              \n          \n      Sending feedback...Thank you for your feedback.Sorry, we failed to record your vote. Please try again\n        Report\n  &lt;img src=\"https://c.media-amazon.com/images/S/amazon-avatars-global/default.png\"/&gt;Mario 255.0 out of 5 stars\n\n\n\n\n\n\n\n  \n  \n    Great game!\n  \nReviewed in the United States on July 17, 2024Verified Purchase\n\n\n\n\n\n\n\n  \n  \n    Game that asterfully blends construction and racing elements!\n  \nRead more\n  11 people found this helpful\n    \n          \n              \n                  Helpful\n              \n          \n      Sending feedback...Thank you for your feedback.Sorry, we failed to record your vote. Please try again\n        Report\n  &lt;img src=\"https://c.media-amazon.com/images/S/amazon-avatars-global/c67ee182-a7ed-4846-8f09-0572adcb2fed._CR0%2C26%2C281%2C281_UX460_.jpg\"/&gt;Diana Demyshyna5.0 out of 5 stars\n\n\n\n\n\n\n\n  \n  \n    Awesome game😍\n  \nReviewed in the United States on July 18, 2024Verified Purchase\n\n\n\n\n\n\n\n  \n  \n    Engaging game, highly recommend! Great story😍💃👍\n  \nRead more\n  41 people found this helpful\n    \n          \n              \n                  Helpful\n              \n          \n      Sending feedback...Thank you for your feedback.Sorry, we failed to record your vote. Please try again\n        Report\n  &lt;img src=\"https://c.media-amazon.com/images/S/amazon-avatars-global/default.png\"/&gt;Lizaveta5.0 out of 5 stars\n\n\n\n\n\n\n\n  \n  \n    Nice\n  \nReviewed in the United States on July 9, 2024Verified Purchase\n\n\n\n\n\n\n\n  \n  \n    Beautiful graphics and enjoyable gameplay\n  \nRead more\n  41 people found this helpful\n    \n          \n              \n                  Helpful\n              \n          \n      Sending feedback...Thank you for your feedback.Sorry, we failed to record your vote. Please try again\n        Report",</v>
      </c>
      <c r="AU13" t="str" cm="1">
        <f t="array" ref="AU13">INDEX($P$43:$P$1000, (ROW()-ROW($AU$1))*6 + 1)</f>
        <v>https://www.amazon.com/CADENCE-GAMES-LIMITED-Queen-Story/dp/B0D7NMZ2V1?psc=&amp;linkCode=ll2&amp;tag=dividy-20&amp;linkId=811b09fedcdf0f42546f1421ab34035a&amp;language=en_US&amp;ref_=as_li_ss_tl</v>
      </c>
    </row>
    <row r="14" spans="2:47">
      <c r="AO14" t="str" cm="1">
        <f t="array" ref="AO14">INDEX($N$43:$N$1000, (ROW()-ROW($AO$1))*6 + 1)</f>
        <v>https://www.amazon.com/Knife-Agent-Throw-and-Hit/dp/B0B9T5SGKN/ref=zg_bs_g_mobile-apps_d_sccl_13/133-8364463-3604600?psc</v>
      </c>
      <c r="AP14" t="str" cm="1">
        <f t="array" ref="AP14">INDEX($N$41:$N$1000, (ROW()-ROW($AP$1))*6 + 1)</f>
        <v>Knife Agent - Throw and Hit</v>
      </c>
      <c r="AQ14" t="str" cm="1">
        <f t="array" ref="AQ14">INDEX($N$40:$N$1000, (ROW()-ROW($AQ$1))*6 + 1)</f>
        <v>https://c.media-amazon.com/images/I/81nwZm5UhIL._AC_UL600_SR600,400_.png</v>
      </c>
      <c r="AR14" t="str" cm="1">
        <f t="array" ref="AR14">INDEX($N$42:$N$1000, (ROW()-ROW($AR$1))*6 + 1)</f>
        <v>Knife-Agent-Throw-and-Hit</v>
      </c>
      <c r="AS14" t="str" cm="1">
        <f t="array" ref="AS14">INDEX($P$41:$P$1000, (ROW()-ROW($AS$1))*6 + 1)</f>
        <v xml:space="preserve">    "productDetails": "Product description\n            The rivals are coming – it's time to save hostages! Take up your knife and throw 'em down in an epic Knife Agent - Throw and HitIf you like action movies and games about undefeated assassins, then Knife Agent - Throw and Hit is just for you! Challenge yourself and conquer all the rivals on your way to glory! In Knife Agent - Throw and Hit you must prove your professional skills and show who is the best warrior and secret agent of them all! Once the game starts, you're attacked by a huge crowd of rival's! Shoot 'em down with your knife: attack them one by one to survive! Don’t forget about the hostages! Those rivals are true criminals, they keep the victims locked up! Beat 'em all",</v>
      </c>
      <c r="AT14" t="str" cm="1">
        <f t="array" ref="AT14">INDEX($P$42:$P$1000, (ROW()-ROW($AT$1))*6 + 1)</f>
        <v xml:space="preserve">    "customerReviews": "&lt;img src=\"https://c.media-amazon.com/images/S/amazon-avatars-global/default.png\"/&gt;Sofia Piedrahita1.0 out of 5 stars\n\n\n\n\n\n\n\n  \n    No es juego para niños de 5 años\n  \n  \nReviewed in the United States on April 22, 2024Verified Purchase\n\n\n\n\n\n\n\n  \n    En la tablet de mi hija permitió descargar este juego sin autorización de un adulto, me parece ya bastante que cobren por una suscripción de amazon kids y ahora permitir que se hagan descargas de juegos com cobros sin autorización de un adulto. Quiero la devolución de mi dinero.\n  \n  \nRead more\n  61 people found this helpful\n    \n          \n              \n                  Helpful\n              \n          \n      Sending feedback...Thank you for your feedback.Sorry, we failed to record your vote. Please try again\n        Report\n  Translate review to English&lt;img src=\"https://c.media-amazon.com/images/S/amazon-avatars-global/default.png\"/&gt;WENDY Raquel Mendoza  Ramos de Vargas5.0 out of 5 stars\n\n\n\n\n\n\n\n  \n  \n    Nice\n  \nReviewed in the United States on August 14, 2024Verified Purchase\n\n\n\n\n\n\n\n  \n  \n    Nice\n  \nRead more\n  18 people found this helpful\n    \n          \n              \n                  Helpful\n              \n          \n      Sending feedback...Thank you for your feedback.Sorry, we failed to record your vote. Please try again\n        Report\n  &lt;img src=\"https://c.media-amazon.com/images/S/amazon-avatars-global/default.png\"/&gt;glenda grover1.0 out of 5 stars\n\n\n\n\n\n\n\n  \n  \n    Garbage\n  \nReviewed in the United States on August 6, 2024Verified Purchase\n\n\n\n\n\n\n\n  \n  \n    Not mine\n  \nRead more\n  16 people found this helpful\n    \n          \n              \n                  Helpful\n              \n          \n      Sending feedback...Thank you for your feedback.Sorry, we failed to record your vote. Please try again\n        Report\n  &lt;img src=\"https://c.media-amazon.com/images/S/amazon-avatars-global/default.png\"/&gt;cr3.0 out of 5 stars\n\n\n\n\n\n\n\n  \n  \n    grandson bought it on my kindle\n  \nReviewed in the United States on March 20, 2024Verified Purchase\n\n\n\n\n\n\n\n  \n  \n    I received a notice of payment on this game while my grandson (7yo) was playing it.  While it didn't look like a game I would have wanted him to play, he seemed to be enjoying it.  I'm not fond of games where the player must stab people in order to clear a path. However, the graphics are more like retro games, very pixelated looking and not very human in likeness.\n  \nRead more\n  9 people found this helpful\n    \n          \n              \n                  Helpful\n              \n          \n      Sending feedback...Thank you for your feedback.Sorry, we failed to record your vote. Please try again\n        Report\n  &lt;img src=\"https://c.media-amazon.com/images/S/amazon-avatars-global/default.png\"/&gt;Betty Prettyman5.0 out of 5 stars\n\n\n\n\n\n\n\n  \n  \n    I love this game\n  \nReviewed in the United States on July 23, 2024Verified Purchase\n\n\n\n\n\n\n\n  \n  \n    I love your game so much I just love it\n  \nRead more\n  13 people found this helpful\n    \n          \n              \n                  Helpful\n              \n          \n      Sending feedback...Thank you for your feedback.Sorry, we failed to record your vote. Please try again\n        Report\n  &lt;img src=\"https://c.media-amazon.com/images/S/amazon-avatars-global/default.png\"/&gt;Amazon Customer1.0 out of 5 stars\n\n\n\n\n\n\n\n  \n  \n    Game doesn't work\n  \nReviewed in the United States on November 12, 2022Verified Purchase\n\n\n\n\n\n\n\n  \n  \n    Game doesn't work properly, and tough for kids to play\n  \nRead more\n  54 people found this helpful\n    \n          \n              \n                  Helpful\n              \n          \n      Sending feedback...Thank you for your feedback.Sorry, we failed to record your vote. Please try again\n        Report\n  &lt;img src=\"https://c.media-amazon.com/images/S/amazon-avatars-global/d7f614d2-8c04-4691-aa53-27e8994be401._CR0%2C41%2C250%2C250_UX460_.jpg\"/&gt;Hope Bond5.0 out of 5 stars\n\n\n\n\n\n\n\n  \n  \n    Son loved this!\n  \nReviewed in the United States on September 7, 2023Verified Purchase\n\n\n\n\n\n\n\n  \n  \n    My son really enjoyed this and I’m glad I got it I would def recommend!!\n  \nRead more\n  49 people found this helpful\n    \n          \n              \n                  Helpful\n              \n          \n      Sending feedback...Thank you for your feedback.Sorry, we failed to record your vote. Please try again\n        Report\n  &lt;img src=\"https://c.media-amazon.com/images/S/amazon-avatars-global/default.png\"/&gt;Fari5.0 out of 5 stars\n\n\n\n\n\n\n\n  \n  \n    Kids love it\n  \nReviewed in the United States on July 9, 2023Verified Purchase\n\n\n\n\n\n\n\n  \n  \n    Kids love to play it all day.\n  \nRead more\n  19 people found this helpful\n    \n          \n              \n                  Helpful\n              \n          \n      Sending feedback...Thank you for your feedback.Sorry, we failed to record your vote. Please try again\n        Report",</v>
      </c>
      <c r="AU14" t="str" cm="1">
        <f t="array" ref="AU14">INDEX($P$43:$P$1000, (ROW()-ROW($AU$1))*6 + 1)</f>
        <v>https://www.amazon.com/Knife-Agent-Throw-and-Hit/dp/B0B9T5SGKN?psc=&amp;linkCode=ll2&amp;tag=dividy-20&amp;linkId=62429abbc01a2925747ee691b828cf9f&amp;language=en_US&amp;ref_=as_li_ss_tl</v>
      </c>
    </row>
    <row r="15" spans="2:47">
      <c r="B15" t="s">
        <v>123</v>
      </c>
      <c r="AO15" t="str" cm="1">
        <f t="array" ref="AO15">INDEX($N$43:$N$1000, (ROW()-ROW($AO$1))*6 + 1)</f>
        <v>https://www.amazon.com/Nail-Salon-Makeover-Beauty-Care/dp/B08VN3Z2WY/ref=zg_bs_g_mobile-apps_d_sccl_14/133-8364463-3604600?psc</v>
      </c>
      <c r="AP15" t="str" cm="1">
        <f t="array" ref="AP15">INDEX($N$41:$N$1000, (ROW()-ROW($AP$1))*6 + 1)</f>
        <v>Nail Salon Makeover: Beauty Care</v>
      </c>
      <c r="AQ15" t="str" cm="1">
        <f t="array" ref="AQ15">INDEX($N$40:$N$1000, (ROW()-ROW($AQ$1))*6 + 1)</f>
        <v>https://c.media-amazon.com/images/I/81LIfJLiPZL._AC_UL600_SR600,400_.png</v>
      </c>
      <c r="AR15" t="str" cm="1">
        <f t="array" ref="AR15">INDEX($N$42:$N$1000, (ROW()-ROW($AR$1))*6 + 1)</f>
        <v>Nail-Salon-Makeover-Beauty-Care</v>
      </c>
      <c r="AS15" t="str" cm="1">
        <f t="array" ref="AS15">INDEX($P$41:$P$1000, (ROW()-ROW($AS$1))*6 + 1)</f>
        <v xml:space="preserve">    "productDetails": "Product description\n            Welcome to Nail Salon Makeover, a space where creativity meets style, and boring nails are transformed into masterpieces. Here's your chance to unleash your inner artist and add a splash of color and design to the world - one nail at a time. Our interactive game allows you to bring your nail art visions to life, painting, decorating, and accessorizing each finger to reflect your unique style.Catering to a diverse set of customers, your task is to revamp their nails and exceed their expectations. With an array of colors, designs, gemstones, and even stylish rings and bracelets at your disposal, you'll create nail art that's as unique as your customers. From classic elegance to vibrant and bold, the choice is yours.But it's not just about nail painting - it's about making your customers feel pampered and valued. With every manicure, you're not just delivering a service, but an experience. Whether you're a nail art enthusiast, aspiring manicurist, or someone looking for a relaxing, satisfying activity, Nail Salon Makeover is just the game for you.",</v>
      </c>
      <c r="AT15" t="str" cm="1">
        <f t="array" ref="AT15">INDEX($P$42:$P$1000, (ROW()-ROW($AT$1))*6 + 1)</f>
        <v xml:space="preserve">    "customerReviews": "&lt;img src=\"https://c.media-amazon.com/images/S/amazon-avatars-global/default.png\"/&gt;Randy5.0 out of 5 stars\n\n\n\n\n\n\n\n  \n  \n    Beautiful!\n  \nReviewed in the United States on February 22, 2021Verified Purchase\n\n\n\n\n\n\n\n  \n  \n    Its a very pretty acrylic nail game!!\n  \nRead more\n  77 people found this helpful\n    \n          \n              \n                  Helpful\n              \n          \n      Sending feedback...Thank you for your feedback.Sorry, we failed to record your vote. Please try again\n        Report\n  &lt;img src=\"https://c.media-amazon.com/images/S/amazon-avatars-global/default.png\"/&gt;Matt Gottwalt1.0 out of 5 stars\n\n\n\n\n\n\n\n  \n  \n    🙁\n  \nReviewed in the United States on February 17, 2021Verified Purchase\n\n\n\n\n\n\n\n  \n  \n    Yuck!!!! I hate this game it will completely reset if you accidentally hit 1 button\n  \nRead more\n  67 people found this helpful\n    \n          \n              \n                  Helpful\n              \n          \n      Sending feedback...Thank you for your feedback.Sorry, we failed to record your vote. Please try again\n        Report\n  &lt;img src=\"https://c.media-amazon.com/images/S/amazon-avatars-global/default.png\"/&gt;Evie5.0 out of 5 stars\n\n\n\n\n\n\n\n  \n  \n    Fun game\n  \nReviewed in the United States on April 27, 2024Verified Purchase\n\n\n\n\n\n\n\n  \n  \n    I love playing this game so entertaining\n  \nRead more\n  54 people found this helpful\n    \n          \n              \n                  Helpful\n              \n          \n      Sending feedback...Thank you for your feedback.Sorry, we failed to record your vote. Please try again\n        Report",</v>
      </c>
      <c r="AU15" t="str" cm="1">
        <f t="array" ref="AU15">INDEX($P$43:$P$1000, (ROW()-ROW($AU$1))*6 + 1)</f>
        <v>https://www.amazon.com/Nail-Salon-Makeover-Beauty-Care/dp/B08VN3Z2WY?psc=&amp;linkCode=ll2&amp;tag=dividy-20&amp;linkId=9f3669f8c127186a366ce755959154dd&amp;language=en_US&amp;ref_=as_li_ss_tl</v>
      </c>
    </row>
    <row r="16" spans="2:47">
      <c r="B16" t="s">
        <v>124</v>
      </c>
      <c r="AO16" t="str" cm="1">
        <f t="array" ref="AO16">INDEX($N$43:$N$1000, (ROW()-ROW($AO$1))*6 + 1)</f>
        <v>https://www.amazon.com/Tie-Dye-Shirts-Make-Sell/dp/B08TZ2C778/ref=zg_bs_g_mobile-apps_d_sccl_15/133-8364463-3604600?psc</v>
      </c>
      <c r="AP16" t="str" cm="1">
        <f t="array" ref="AP16">INDEX($N$41:$N$1000, (ROW()-ROW($AP$1))*6 + 1)</f>
        <v>Tie Dye T Shirts: Make &amp; Sell T Shirt Creations</v>
      </c>
      <c r="AQ16" t="str" cm="1">
        <f t="array" ref="AQ16">INDEX($N$40:$N$1000, (ROW()-ROW($AQ$1))*6 + 1)</f>
        <v>https://c.media-amazon.com/images/I/81Pr5qTy8TL._AC_UL600_SR600,400_.png</v>
      </c>
      <c r="AR16" t="str" cm="1">
        <f t="array" ref="AR16">INDEX($N$42:$N$1000, (ROW()-ROW($AR$1))*6 + 1)</f>
        <v>Tie-Dye-Shirts-Make-Sell</v>
      </c>
      <c r="AS16" t="str" cm="1">
        <f t="array" ref="AS16">INDEX($P$41:$P$1000, (ROW()-ROW($AS$1))*6 + 1)</f>
        <v xml:space="preserve">    "productDetails": "Product description\n            Welcome to the world of creativity and fashion with our exciting new game! Embrace your inner designer and let your imagination run wild as you explore a myriad of vibrant colors and patterns. In this captivating journey, you'll craft unique pieces that showcase your artistic flair and bring your style ideas to life.Immerse yourself in an engaging and fun experience where you can customize and create fashionable items, turning ordinary fabric into stunning masterpieces. Whether you're a budding artist or a seasoned fashionista, this game offers endless possibilities for you to experiment with different designs and express your individuality.Perfect for those who love to get creative, this game combines the joy of crafting with the thrill of fashion. Use your artistic talents to produce eye-catching outfits that will make a statement. With intuitive controls and a wide array of options, you’ll find yourself lost in the fun of transforming plain materials into extraordinary works of art.Join a community of like-minded creators and share your unique designs. Gain inspiration from others and see how your creations stack up. Whether you're designing for fun or aiming to be the best, this game offers a platform for you to shine and showcase your skills.Get ready to embark on a colorful adventure where your creativity knows no bounds. Unleash your potential and see where your imagination takes you. Are you ready to create something amazing? Start your design journey today!",</v>
      </c>
      <c r="AT16" t="str" cm="1">
        <f t="array" ref="AT16">INDEX($P$42:$P$1000, (ROW()-ROW($AT$1))*6 + 1)</f>
        <v xml:space="preserve">    "customerReviews": "&lt;img src=\"https://c.media-amazon.com/images/S/amazon-avatars-global/default.png\"/&gt;Randy5.0 out of 5 stars\n\n\n\n\n\n\n\n  \n  \n    Tie dye shirts\n  \nReviewed in the United States on February 22, 2021Verified Purchase\n\n\n\n\n\n\n\n  \n  \n    Very cool game!\n  \nRead more\n  253 people found this helpful\n    \n          \n              \n                  Helpful\n              \n          \n      Sending feedback...Thank you for your feedback.Sorry, we failed to record your vote. Please try again\n        Report\n  &lt;img src=\"https://c.media-amazon.com/images/S/amazon-avatars-global/default.png\"/&gt;Margaret Selter1.0 out of 5 stars\n\n\n\n\n\n\n\n  \n  \n    Please Cancel!\n  \nReviewed in the United States on January 26, 2024Verified Purchase\n\n\n\n\n\n\n\n  \n  \n    I have been trying desperately to find a way to cancel this app from taking money from my account!Nothing works!\n  \nRead more\n  46 people found this helpful\n    \n          \n              \n                  Helpful\n              \n          \n      Sending feedback...Thank you for your feedback.Sorry, we failed to record your vote. Please try again\n        Report\n  &lt;img src=\"https://c.media-amazon.com/images/S/amazon-avatars-global/default.png\"/&gt;Jodie-Ann3.0 out of 5 stars\n\n\n\n\n\n\n\n  \n  \n    Random\n  \nReviewed in the United States on December 22, 2023Verified Purchase\n\n\n\n\n\n\n\n  \n  \n    My child randomly bought this game. It’s seems to be good so far.\n  \nRead more\n  56 people found this helpful\n    \n          \n              \n                  Helpful\n              \n          \n      Sending feedback...Thank you for your feedback.Sorry, we failed to record your vote. Please try again\n        Report\n  &lt;img src=\"https://c.media-amazon.com/images/S/amazon-avatars-global/default.png\"/&gt;Amazon Customer1.0 out of 5 stars\n\n\n\n\n\n\n\n  \n  \n    Why the color is weird\n  \nReviewed in the United States on May 6, 2023Verified Purchase\n\n\n\n\n\n\n\n  \n  \n    I don’t like the color\n  \nRead more\n  95 people found this helpful\n    \n          \n              \n                  Helpful\n              \n          \n      Sending feedback...Thank you for your feedback.Sorry, we failed to record your vote. Please try again\n        Report\n  &lt;img src=\"https://c.media-amazon.com/images/S/amazon-avatars-global/default.png\"/&gt;Linda B.5.0 out of 5 stars\n\n\n\n\n\n\n\n  \n  \n    Summer Fun\n  \nReviewed in the United States on September 11, 2023\n\n\n\n\n\n\n\n  \n  \n    Perfect project for kids during Summer when they just don't know what to do.  Easy clean up, and good for a range of ages.  From a 2 year old up to a 20 year old, this will be enjoyed by all.\n  \nRead more\n  19 people found this helpful\n    \n          \n              \n                  Helpful\n              \n          \n      Sending feedback...Thank you for your feedback.Sorry, we failed to record your vote. Please try again\n        Report\n  &lt;img src=\"https://c.media-amazon.com/images/S/amazon-avatars-global/default.png\"/&gt;Kropf1.0 out of 5 stars\n\n\n\n\n\n\n\n  \n  \n    Bad\n  \nReviewed in the United States on February 9, 2021Verified Purchase\n\n\n\n\n\n\n\n  \n  \n    Don't get its so hard to control and boring you can't bye thing and its best not good\n  \nRead more\n  155 people found this helpful\n    \n          \n              \n                  Helpful\n              \n          \n      Sending feedback...Thank you for your feedback.Sorry, we failed to record your vote. Please try again\n        Report\n  &lt;img src=\"https://c.media-amazon.com/images/S/amazon-avatars-global/95e5e6cb-5690-47ed-81d5-8a3a3b5eb98d._CR62%2C0%2C375%2C375_SX460_.jpg\"/&gt;Kaitlyn Taylor1.0 out of 5 stars\n\n\n\n\n\n\n\n  \n  \n    Doesn’t dye\n  \nReviewed in the United States on July 11, 2023\n\n\n\n\n\n\n\n  \n  \n    Not great graphics,\n  \nRead more\n  13 people found this helpful\n    \n          \n              \n                  Helpful\n              \n          \n      Sending feedback...Thank you for your feedback.Sorry, we failed to record your vote. Please try again\n        Report",</v>
      </c>
      <c r="AU16" t="str" cm="1">
        <f t="array" ref="AU16">INDEX($P$43:$P$1000, (ROW()-ROW($AU$1))*6 + 1)</f>
        <v>https://www.amazon.com/Tie-Dye-Shirts-Make-Sell/dp/B08TZ2C778?psc=&amp;linkCode=ll2&amp;tag=dividy-20&amp;linkId=96fc0319eed0f386584e4de0f1130f31&amp;language=en_US&amp;ref_=as_li_ss_tl</v>
      </c>
    </row>
    <row r="17" spans="2:47">
      <c r="B17" t="s">
        <v>125</v>
      </c>
      <c r="AO17" t="str" cm="1">
        <f t="array" ref="AO17">INDEX($N$43:$N$1000, (ROW()-ROW($AO$1))*6 + 1)</f>
        <v>https://www.amazon.com/Happy-Games-Bucket-Crusher/dp/B0CQ842F52/ref=zg_bs_g_mobile-apps_d_sccl_16/133-8364463-3604600?psc</v>
      </c>
      <c r="AP17" t="str" cm="1">
        <f t="array" ref="AP17">INDEX($N$41:$N$1000, (ROW()-ROW($AP$1))*6 + 1)</f>
        <v>Bucket Crusher: Demolish - destroy buildings &amp; crush games</v>
      </c>
      <c r="AQ17" t="str" cm="1">
        <f t="array" ref="AQ17">INDEX($N$40:$N$1000, (ROW()-ROW($AQ$1))*6 + 1)</f>
        <v>https://c.media-amazon.com/images/I/61NuDTe0g8L._AC_UL600_SR600,400_.png</v>
      </c>
      <c r="AR17" t="str" cm="1">
        <f t="array" ref="AR17">INDEX($N$42:$N$1000, (ROW()-ROW($AR$1))*6 + 1)</f>
        <v>Happy-Games-Bucket-Crusher</v>
      </c>
      <c r="AS17" t="str" cm="1">
        <f t="array" ref="AS17">INDEX($P$41:$P$1000, (ROW()-ROW($AS$1))*6 + 1)</f>
        <v xml:space="preserve">    "productDetails": "Product description\n            Get ready for some wall-smashing fun with \"Bucket Crusher\"! Ramp up your game as you become a demolition superstar, upgrading your skills to become increasingly more destructive. Each level challenges you to tear down walls, feeling the exhilarating rush of crumbling concrete. Perfect for anyone who loves a bit of strategy with their action, this game promises loads of enjoyment. So why wait? Dive into the world of \"Bucket Crusher\" and let the walls fall where they may!",</v>
      </c>
      <c r="AT17" t="str" cm="1">
        <f t="array" ref="AT17">INDEX($P$42:$P$1000, (ROW()-ROW($AT$1))*6 + 1)</f>
        <v xml:space="preserve">    "customerReviews": "&lt;img src=\"https://c.media-amazon.com/images/S/amazon-avatars-global/default.png\"/&gt;Jason Darby1.0 out of 5 stars\n\n\n\n\n\n\n\n  \n  \n    Overpriced nonsense\n  \nReviewed in the United States on July 13, 2024Verified Purchase\n\n\n\n\n\n\n\n  \n  \n    Somehow my kid downloaded this even though i thought everything on the tablet needed a password. Even more annoying is how this garbage is set to over $10.Google and apple allow for refunds on apps, dunno how amazon gets away with not doing the same.\n  \nRead more\n  30 people found this helpful\n    \n          \n              \n                  Helpful\n              \n          \n      Sending feedback...Thank you for your feedback.Sorry, we failed to record your vote. Please try again\n        Report\n  &lt;img src=\"https://c.media-amazon.com/images/S/amazon-avatars-global/default.png\"/&gt;Wannabe fishing1.0 out of 5 stars\n\n\n\n\n\n\n\n  \n  \n    Garbage\n  \nReviewed in the United States on August 28, 2024Verified Purchase\n\n\n\n\n\n\n\n  \n  \n    My child was able to download this under his profile without any permissions. I want a refund\n  \nRead more\n  6 people found this helpful\n    \n          \n              \n                  Helpful\n              \n          \n      Sending feedback...Thank you for your feedback.Sorry, we failed to record your vote. Please try again\n        Report\n  &lt;img src=\"https://c.media-amazon.com/images/S/amazon-avatars-global/default.png\"/&gt;Alan Barnes1.0 out of 5 stars\n\n\n\n\n\n\n\n  \n  \n    Horrible\n  \nReviewed in the United States on August 20, 2024Verified Purchase\n\n\n\n\n\n\n\n  \n  \n    Worst waste of moneySafe guard your customers Amazon\n  \nRead more\n  9 people found this helpful\n    \n          \n              \n                  Helpful\n              \n          \n      Sending feedback...Thank you for your feedback.Sorry, we failed to record your vote. Please try again\n        Report\n  &lt;img src=\"https://c.media-amazon.com/images/S/amazon-avatars-global/default.png\"/&gt;Daniel Pellicier1.0 out of 5 stars\n\n\n\n\n\n\n\n  \n  \n    What a load of garbage. DO NOT GET!!!!\n  \nReviewed in the United States on January 16, 2024Verified Purchase\n\n\n\n\n\n\n\n  \n  \n    8 dollars for a game that STILL HAS ADS. My kid purchased this game and I tried to find where to return it and request a refund but its nowhere to be found so I suppose Im beat.  You can't play offline either. What a garbage moneygrab game.  I don't think Ive ever disliked an app more than this.  PLEASE DO NOT WASTE YOUR MONEY ON THIS GARBAGE.\n  \nRead more\n  61 people found this helpful\n    \n          \n              \n                  Helpful\n              \n          \n      Sending feedback...Thank you for your feedback.Sorry, we failed to record your vote. Please try again\n        Report",</v>
      </c>
      <c r="AU17" t="str" cm="1">
        <f t="array" ref="AU17">INDEX($P$43:$P$1000, (ROW()-ROW($AU$1))*6 + 1)</f>
        <v>https://www.amazon.com/Happy-Games-Bucket-Crusher/dp/B0CQ842F52?psc=&amp;linkCode=ll2&amp;tag=dividy-20&amp;linkId=33f99dafae56b298080031e454734cc5&amp;language=en_US&amp;ref_=as_li_ss_tl</v>
      </c>
    </row>
    <row r="18" spans="2:47">
      <c r="AO18" t="str" cm="1">
        <f t="array" ref="AO18">INDEX($N$43:$N$1000, (ROW()-ROW($AO$1))*6 + 1)</f>
        <v>https://www.amazon.com/Coreleague-Games-Lifting-Giant/dp/B0CLKVKXGK/ref=zg_bs_g_mobile-apps_d_sccl_17/133-8364463-3604600?psc</v>
      </c>
      <c r="AP18" t="str" cm="1">
        <f t="array" ref="AP18">INDEX($N$41:$N$1000, (ROW()-ROW($AP$1))*6 + 1)</f>
        <v>Lifting Giant</v>
      </c>
      <c r="AQ18" t="str" cm="1">
        <f t="array" ref="AQ18">INDEX($N$40:$N$1000, (ROW()-ROW($AQ$1))*6 + 1)</f>
        <v>https://c.media-amazon.com/images/I/71NyOkwRT8L._AC_UL600_SR600,400_.png</v>
      </c>
      <c r="AR18" t="str" cm="1">
        <f t="array" ref="AR18">INDEX($N$42:$N$1000, (ROW()-ROW($AR$1))*6 + 1)</f>
        <v>Coreleague-Games-Lifting-Giant</v>
      </c>
      <c r="AS18" t="str" cm="1">
        <f t="array" ref="AS18">INDEX($P$41:$P$1000, (ROW()-ROW($AS$1))*6 + 1)</f>
        <v xml:space="preserve">    "productDetails": "Product description\n            Embark on a colossal journey in \"Lifting Giant,\" the ultimate mobile game that combines strength, strategy, and competition. Transform into a towering powerhouse as you navigate the world of lifting, aiming to outshine your opponents in both height and strength. Are you ready to rise to the top and become the best lifting giant?How to Play:-Lift and Grow: Begin your journey by lifting weights to increase both your height and strength. Tap to lift, unlocking new levels of power and size.-Compete Strategically: Challenge opponents in head-to-head lifting battles. Strategize your lifts to outperform them in both height and strength categories.-Upgrade Your Giant: Use your winnings to customize and upgrade your giant. Unlock new lifting techniques, boost your stats, and enhance your overall lifting prowess.-Master the Arenas: Conquer diverse arenas with unique challenges. Adapt your lifting strategy to each environment and prove your dominance in the quest to become the ultimate lifting giant.Unleash your inner giant, dominate the lifting world, and ascend to greatness in \"Lifting Giant\"!",</v>
      </c>
      <c r="AT18" t="str" cm="1">
        <f t="array" ref="AT18">INDEX($P$42:$P$1000, (ROW()-ROW($AT$1))*6 + 1)</f>
        <v xml:space="preserve">    "customerReviews": "&lt;img src=\"https://c.media-amazon.com/images/S/amazon-avatars-global/4612612d-a657-45ca-abfe-2e6d84f6183e._CR0%2C0%2C6120%2C6120_SX460_.jpg\"/&gt;CCAccetta5.0 out of 5 stars\n\n\n\n\n\n\n\n  \n  \n    He loves it\n  \nReviewed in the United States on January 9, 2024Verified Purchase\n\n\n\n\n\n\n\n  \n  \n    Oh, fantastic. Another game my son downloaded. LolHe loves getting virtually buff, though.\n  \nRead more\n  62 people found this helpful\n    \n          \n              \n                  Helpful\n              \n          \n      Sending feedback...Thank you for your feedback.Sorry, we failed to record your vote. Please try again\n        Report\n  \n    \n      \n    \n  \n&lt;img src=\"https://c.media-amazon.com/images/S/amazon-avatars-global/default.png\"/&gt;Fares 1.0 out of 5 stars\n\n\n\n\n\n\n\n  \n    Mal\n  \n  \nReviewed in the United States on July 31, 2024Verified Purchase\n\n\n\n\n\n\n\n  \n    Nada útil\n  \n  \nRead more\n  5 people found this helpful\n    \n          \n              \n                  Helpful\n              \n          \n      Sending feedback...Thank you for your feedback.Sorry, we failed to record your vote. Please try again\n        Report\n  Translate review to English&lt;img src=\"https://c.media-amazon.com/images/S/amazon-avatars-global/default.png\"/&gt;Dani5.0 out of 5 stars\n\n\n\n\n\n\n\n  \n  \n    VERY GOOD\n  \nReviewed in the United States on December 14, 2023Verified Purchase\n\n\n\n\n\n\n\n  \n  \n    I like it it will pass time\n  \nRead more\n  69 people found this helpful\n    \n          \n              \n                  Helpful\n              \n          \n      Sending feedback...Thank you for your feedback.Sorry, we failed to record your vote. Please try again\n        Report\n  &lt;img src=\"https://c.media-amazon.com/images/S/amazon-avatars-global/default.png\"/&gt;Amanda M.1.0 out of 5 stars\n\n\n\n\n\n\n\n  \n  \n    Terrible game\n  \nReviewed in the United States on March 23, 2024Verified Purchase\n\n\n\n\n\n\n\n  \n  \n    Do not like Amazon's games that my kids conti ue to figure out how access Continuously. Stopped using the tablets.\n  \nRead more\n  22 people found this helpful\n    \n          \n              \n                  Helpful\n              \n          \n      Sending feedback...Thank you for your feedback.Sorry, we failed to record your vote. Please try again\n        Report\n  &lt;img src=\"https://c.media-amazon.com/images/S/amazon-avatars-global/default.png\"/&gt;Amazon Customer4.0 out of 5 stars\n\n\n\n\n\n\n\n  \n  \n    He wanted it, but it didn't hold attention too long\n  \nReviewed in the United States on May 20, 2024Verified Purchase\n\n\n\n\n\n\n\n  \n  \n    He had to have it, but it did not hold his attention.\n  \nRead more\n  4 people found this helpful\n    \n          \n              \n                  Helpful\n              \n          \n      Sending feedback...Thank you for your feedback.Sorry, we failed to record your vote. Please try again\n        Report\n  &lt;img src=\"https://c.media-amazon.com/images/S/amazon-avatars-global/default.png\"/&gt;Douglas B. Knight1.0 out of 5 stars\n\n\n\n\n\n\n\n  \n  \n    Game sucks\n  \nReviewed in the United States on April 4, 2024Verified Purchase\n\n\n\n\n\n\n\n  \n  \n    Horrible game play\n  \nRead more\n  5 people found this helpful\n    \n          \n              \n                  Helpful\n              \n          \n      Sending feedback...Thank you for your feedback.Sorry, we failed to record your vote. Please try again\n        Report",</v>
      </c>
      <c r="AU18" t="str" cm="1">
        <f t="array" ref="AU18">INDEX($P$43:$P$1000, (ROW()-ROW($AU$1))*6 + 1)</f>
        <v>https://www.amazon.com/Coreleague-Games-Lifting-Giant/dp/B0CLKVKXGK?psc=&amp;linkCode=ll2&amp;tag=dividy-20&amp;linkId=b26869745627347f4ada224a0b1f3090&amp;language=en_US&amp;ref_=as_li_ss_tl</v>
      </c>
    </row>
    <row r="19" spans="2:47">
      <c r="B19" t="s">
        <v>126</v>
      </c>
      <c r="AO19" t="str" cm="1">
        <f t="array" ref="AO19">INDEX($N$43:$N$1000, (ROW()-ROW($AO$1))*6 + 1)</f>
        <v>https://www.amazon.com/Heliopod-Games-Food-Journey-Craft/dp/B0D54RNRHD/ref=zg_bs_g_mobile-apps_d_sccl_18/133-8364463-3604600?psc</v>
      </c>
      <c r="AP19" t="str" cm="1">
        <f t="array" ref="AP19">INDEX($N$41:$N$1000, (ROW()-ROW($AP$1))*6 + 1)</f>
        <v>Food Journey: Craft Stack</v>
      </c>
      <c r="AQ19" t="str" cm="1">
        <f t="array" ref="AQ19">INDEX($N$40:$N$1000, (ROW()-ROW($AQ$1))*6 + 1)</f>
        <v>https://c.media-amazon.com/images/I/71u3Io1l8nL._AC_UL600_SR600,400_.png</v>
      </c>
      <c r="AR19" t="str" cm="1">
        <f t="array" ref="AR19">INDEX($N$42:$N$1000, (ROW()-ROW($AR$1))*6 + 1)</f>
        <v>Heliopod-Games-Food-Journey-Craft</v>
      </c>
      <c r="AS19" t="str" cm="1">
        <f t="array" ref="AS19">INDEX($P$41:$P$1000, (ROW()-ROW($AS$1))*6 + 1)</f>
        <v xml:space="preserve">    "productDetails": "Product description\n            \"Food Journey: Craft Stack\" invites players into a vibrant culinary world where creativity and skill come together. As a master chef, you will travel through various kitchens, stacking and crafting delectable dishes to satisfy your customers' cravings. With intuitive controls and engaging gameplay, combine ingredients to create unique recipes and climb the ranks of the culinary world. Unlock new ingredients, upgrade your kitchen, and become the ultimate food artisan in this delightful and addictive cooking game.",</v>
      </c>
      <c r="AT19" t="str" cm="1">
        <f t="array" ref="AT19">INDEX($P$42:$P$1000, (ROW()-ROW($AT$1))*6 + 1)</f>
        <v xml:space="preserve">    "customerReviews": "&lt;img src=\"https://c.media-amazon.com/images/S/amazon-avatars-global/c67ee182-a7ed-4846-8f09-0572adcb2fed._CR0%2C26%2C281%2C281_UX460_.jpg\"/&gt;Diana Demyshyna5.0 out of 5 stars\n\n\n\n\n\n\n\n  \n  \n    Easy to get into! Amazing game\n  \nReviewed in the United States on May 27, 2024Verified Purchase\n\n\n\n\n\n\n\n  \n  \n    A wonderful way to pass the time) Very colorful game😸😻🌶🧀🍖\n  \nRead more\n  56 people found this helpful\n    \n          \n              \n                  Helpful\n              \n          \n      Sending feedback...Thank you for your feedback.Sorry, we failed to record your vote. Please try again\n        Report\n  &lt;img src=\"https://c.media-amazon.com/images/S/amazon-avatars-global/default.png\"/&gt;Dona Wilson1.0 out of 5 stars\n\n\n\n\n\n\n\n  \n  \n    Ease of use\n  \nReviewed in the United States on August 3, 2024Verified Purchase\n\n\n\n\n\n\n\n  \n  \n    Too difficult for 5 year old\n  \nRead more\n  One person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Delightfully Entertaining!\n  \nReviewed in the United States on May 27, 2024Verified Purchase\n\n\n\n\n\n\n\n  \n  \n    Food Journey: Craft Stack is a delightful and entertaining game! The concept of crafting food stacks is both fun and engaging. The levels are creatively designed, offering just the right amount of challenge. The vibrant graphics and smooth controls make it a pleasure to play. Highly recommended for food game lovers!\n  \nRead more\n  12 people found this helpful\n    \n          \n              \n                  Helpful\n              \n          \n      Sending feedback...Thank you for your feedback.Sorry, we failed to record your vote. Please try again\n        Report\n  &lt;img src=\"https://c.media-amazon.com/images/S/amazon-avatars-global/default.png\"/&gt;Mario 255.0 out of 5 stars\n\n\n\n\n\n\n\n  \n  \n    Addictive!\n  \nReviewed in the United States on May 27, 2024Verified Purchase\n\n\n\n\n\n\n\n  \n  \n    Culinary adventure through various environments, stacking ingredients to create towering sandwiches, simple amazing!!!\n  \nRead more\n  48 people found this helpful\n    \n          \n              \n                  Helpful\n              \n          \n      Sending feedback...Thank you for your feedback.Sorry, we failed to record your vote. Please try again\n        Report\n  &lt;img src=\"https://c.media-amazon.com/images/S/amazon-avatars-global/default.png\"/&gt;kevin viegas1.0 out of 5 stars\n\n\n\n\n\n\n\n  \n  \n    Don’t need\n  \nReviewed in the United States on July 24, 2024Verified Purchase\n\n\n\n\n\n\n\n  \n  \n    Not useful\n  \nRead more\n  One person found this helpful\n    \n          \n              \n                  Helpful\n              \n          \n      Sending feedback...Thank you for your feedback.Sorry, we failed to record your vote. Please try again\n        Report\n  &lt;img src=\"https://c.media-amazon.com/images/S/amazon-avatars-global/default.png\"/&gt;claudacious1.0 out of 5 stars\n\n\n\n\n\n\n\n  \n  \n    Stupid\n  \nReviewed in the United States on July 3, 2024Verified Purchase\n\n\n\n\n\n\n\n  \n  \n    O terrible\n  \nRead more\n  6 people found this helpful\n    \n          \n              \n                  Helpful\n              \n          \n      Sending feedback...Thank you for your feedback.Sorry, we failed to record your vote. Please try again\n        Report\n  &lt;img src=\"https://c.media-amazon.com/images/S/amazon-avatars-global/default.png\"/&gt;CruelHamster5.0 out of 5 stars\n\n\n\n\n\n\n\n  \n  \n    Cool game\n  \nReviewed in the United States on May 27, 2024Verified Purchase\n\n\n\n\n\n\n\n  \n  \n    Cool game, it worked up an appetite!\n  \nRead more\n  33 people found this helpful\n    \n          \n              \n                  Helpful\n              \n          \n      Sending feedback...Thank you for your feedback.Sorry, we failed to record your vote. Please try again\n        Report\n  &lt;img src=\"https://c.media-amazon.com/images/S/amazon-avatars-global/default.png\"/&gt;Lizaveta5.0 out of 5 stars\n\n\n\n\n\n\n\n  \n  \n    Good\n  \nReviewed in the United States on May 28, 2024Verified Purchase\n\n\n\n\n\n\n\n  \n  \n    Good game to get kids to eat\n  \nRead more\n  35 people found this helpful\n    \n          \n              \n                  Helpful\n              \n          \n      Sending feedback...Thank you for your feedback.Sorry, we failed to record your vote. Please try again\n        Report",</v>
      </c>
      <c r="AU19" t="str" cm="1">
        <f t="array" ref="AU19">INDEX($P$43:$P$1000, (ROW()-ROW($AU$1))*6 + 1)</f>
        <v>https://www.amazon.com/Heliopod-Games-Food-Journey-Craft/dp/B0D54RNRHD?psc=&amp;linkCode=ll2&amp;tag=dividy-20&amp;linkId=2ff3a4215ffbd1f7079159776bdd99e6&amp;language=en_US&amp;ref_=as_li_ss_tl</v>
      </c>
    </row>
    <row r="20" spans="2:47">
      <c r="B20" t="s">
        <v>127</v>
      </c>
      <c r="AO20" t="str" cm="1">
        <f t="array" ref="AO20">INDEX($N$43:$N$1000, (ROW()-ROW($AO$1))*6 + 1)</f>
        <v>https://www.amazon.com/Coreleague-Games-Bullet-Attack-Assault/dp/B0CKLXMBQT/ref=zg_bs_g_mobile-apps_d_sccl_19/133-8364463-3604600?psc</v>
      </c>
      <c r="AP20" t="str" cm="1">
        <f t="array" ref="AP20">INDEX($N$41:$N$1000, (ROW()-ROW($AP$1))*6 + 1)</f>
        <v>Bullet Attack: Assault Hole</v>
      </c>
      <c r="AQ20" t="str" cm="1">
        <f t="array" ref="AQ20">INDEX($N$40:$N$1000, (ROW()-ROW($AQ$1))*6 + 1)</f>
        <v>https://c.media-amazon.com/images/I/71hUDiSLFSL._AC_UL600_SR600,400_.png</v>
      </c>
      <c r="AR20" t="str" cm="1">
        <f t="array" ref="AR20">INDEX($N$42:$N$1000, (ROW()-ROW($AR$1))*6 + 1)</f>
        <v>Coreleague-Games-Bullet-Attack-Assault</v>
      </c>
      <c r="AS20" t="str" cm="1">
        <f t="array" ref="AS20">INDEX($P$41:$P$1000, (ROW()-ROW($AS$1))*6 + 1)</f>
        <v xml:space="preserve">    "productDetails": "Product description\n            Prepare for action-packed battles in \"Bullet Attack: Assault Hole,\" where you'll gather bullets and engage in intense combat against powerful adversaries.Game Description:Enter a world filled with formidable enemies and challenging boss battles. Your mission is to collect bullets and use them to defeat these menacing foes.How to Play:- Gather bullets by navigating through bullet streams.- Utilize your collected ammunition to face off against mighty bosses.- Demonstrate your tactical skills and precision to emerge victorious.Are you ready to conquer the Bullet Realm? Download \"Bullet Attack: Assault Hole\" now and embark on an action-packed adventure!",</v>
      </c>
      <c r="AT20" t="str" cm="1">
        <f t="array" ref="AT20">INDEX($P$42:$P$1000, (ROW()-ROW($AT$1))*6 + 1)</f>
        <v xml:space="preserve">    "customerReviews": "&lt;img src=\"https://c.media-amazon.com/images/S/amazon-avatars-global/default.png\"/&gt;Amazon Customer1.0 out of 5 stars\n\n\n\n\n\n\n\n  \n  \n    Beware!\n  \nReviewed in the United States on September 1, 2024Verified Purchase\n\n\n\n\n\n\n\n  \n  \n    I was surprised to receive an email that I paid for this app.  It turns out my child was able to buy the app on her kids profile kindle...beware parents.\n  \nRead more\n  One person found this helpful\n    \n          \n              \n                  Helpful\n              \n          \n      Sending feedback...Thank you for your feedback.Sorry, we failed to record your vote. Please try again\n        Report\n  &lt;img src=\"https://c.media-amazon.com/images/S/amazon-avatars-global/default.png\"/&gt;Help5.0 out of 5 stars\n\n\n\n\n\n\n\n  \n  \n    Hours of fun!\n  \nReviewed in the United States on May 13, 2024Verified Purchase\n\n\n\n\n\n\n\n  \n  \n    Very impressive project\n  \nRead more\n  17 people found this helpful\n    \n          \n              \n                  Helpful\n              \n          \n      Sending feedback...Thank you for your feedback.Sorry, we failed to record your vote. Please try again\n        Report\n  &lt;img src=\"https://c.media-amazon.com/images/S/amazon-avatars-global/default.png\"/&gt;Jon1.0 out of 5 stars\n\n\n\n\n\n\n\n  \n  \n    Not  great game.\n  \nReviewed in the United States on July 26, 2024Verified Purchase\n\n\n\n\n\n\n\n  \n  \n    My son who has TBI downloaded the game for 4.99.  Doesn't really like. And was unable to get a refund.\n  \nRead more\n  3 people found this helpful\n    \n          \n              \n                  Helpful\n              \n          \n      Sending feedback...Thank you for your feedback.Sorry, we failed to record your vote. Please try again\n        Report\n  &lt;img src=\"https://c.media-amazon.com/images/S/amazon-avatars-global/default.png\"/&gt;Tara Selckmann1.0 out of 5 stars\n\n\n\n\n\n\n\n  \n  \n    Kids\n  \nReviewed in the United States on May 2, 2024Verified Purchase\n\n\n\n\n\n\n\n  \n  \n    8 and 10 year old game\n  \nRead more\n  15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It's funny\n  \nReviewed in the United States on December 22, 2023Verified Purchase\n\n\n\n\n\n\n\n  \n  \n    light game and very funny\n  \nRead more\n  33 people found this helpful\n    \n          \n              \n                  Helpful\n              \n          \n      Sending feedback...Thank you for your feedback.Sorry, we failed to record your vote. Please try again\n        Report\n  &lt;img src=\"https://c.media-amazon.com/images/S/amazon-avatars-global/default.png\"/&gt;Megan Mcfarland4.0 out of 5 stars\n\n\n\n\n\n\n\n  \n  \n    Fun\n  \nReviewed in the United States on January 4, 2024Verified Purchase\n\n\n\n\n\n\n\n  \n  \n    My son downloaded this game, He says it’s fun\n  \nRead more\n  27 people found this helpful\n    \n          \n              \n                  Helpful\n              \n          \n      Sending feedback...Thank you for your feedback.Sorry, we failed to record your vote. Please try again\n        Report",</v>
      </c>
      <c r="AU20" t="str" cm="1">
        <f t="array" ref="AU20">INDEX($P$43:$P$1000, (ROW()-ROW($AU$1))*6 + 1)</f>
        <v>https://www.amazon.com/Coreleague-Games-Bullet-Attack-Assault/dp/B0CKLXMBQT?psc=&amp;linkCode=ll2&amp;tag=dividy-20&amp;linkId=17e53f28aeca9f56dda1488dc45e1fb5&amp;language=en_US&amp;ref_=as_li_ss_tl</v>
      </c>
    </row>
    <row r="21" spans="2:47">
      <c r="B21" t="s">
        <v>128</v>
      </c>
      <c r="AO21" t="str" cm="1">
        <f t="array" ref="AO21">INDEX($N$43:$N$1000, (ROW()-ROW($AO$1))*6 + 1)</f>
        <v>https://www.amazon.com/Stigma-Lab-Sandwich-Stacker-Food/dp/B0C2W6KM84/ref=zg_bs_g_mobile-apps_d_sccl_20/133-8364463-3604600?psc</v>
      </c>
      <c r="AP21" t="str" cm="1">
        <f t="array" ref="AP21">INDEX($N$41:$N$1000, (ROW()-ROW($AP$1))*6 + 1)</f>
        <v>Sandwich Stacker: Food Run</v>
      </c>
      <c r="AQ21" t="str" cm="1">
        <f t="array" ref="AQ21">INDEX($N$40:$N$1000, (ROW()-ROW($AQ$1))*6 + 1)</f>
        <v>https://c.media-amazon.com/images/I/81EvyAaRazL._AC_UL600_SR600,400_.png</v>
      </c>
      <c r="AR21" t="str" cm="1">
        <f t="array" ref="AR21">INDEX($N$42:$N$1000, (ROW()-ROW($AR$1))*6 + 1)</f>
        <v>Stigma-Lab-Sandwich-Stacker-Food</v>
      </c>
      <c r="AS21" t="str" cm="1">
        <f t="array" ref="AS21">INDEX($P$41:$P$1000, (ROW()-ROW($AS$1))*6 + 1)</f>
        <v xml:space="preserve">    "productDetails": "Product description\n            Sandwich Stacker: Food Run is a thrilling runner game where you must stack sandwiches and run to deliver them before time runs out. With intuitive controls, this exciting game will keep you entertained for hours. Navigate through challenging levels, avoid obstacles, and achieve high scores as you race towards victory. With stunning graphics and immersive sound effects, Sandwich Stacker: Food Run is the ultimate mobile gaming experience.How to PlayIn Sandwich Stacker: Food Run, control your character and stack sandwiches while running to deliver them.- Swipe left or right to move your character- Stack sandwiches- Avoid obstacles",</v>
      </c>
      <c r="AT21" t="str" cm="1">
        <f t="array" ref="AT21">INDEX($P$42:$P$1000, (ROW()-ROW($AT$1))*6 + 1)</f>
        <v xml:space="preserve">    "customerReviews": "&lt;img src=\"https://c.media-amazon.com/images/S/amazon-avatars-global/default.png\"/&gt;Heather T1.0 out of 5 stars\n\n\n\n\n\n\n\n  \n  \n    Absolute trash.\n  \nReviewed in the United States on January 7, 2024Verified Purchase\n\n\n\n\n\n\n\n  \n  \n    My young son made this unauthorized purchase on his new tablet, excitedly told me he “Has money on his new tablet!” (face palm) but I figured, ok,  let’s see what it’s about…It is absolutely horrible and I wouldn’t even have let him download it for free. There are ads upon ads upon ads, after EVERY level (which is mere seconds long) and some of the ads have scary/inappropriate images for little ones.Even Minecraft costs less than this garbage. It’s a complete scam, probably created to bank on kids making unauthorized purchases like mine did. Will be contacting Amazon and trying to get a refund.\n  \nRead more\n  98 people found this helpful\n    \n          \n              \n                  Helpful\n              \n          \n      Sending feedback...Thank you for your feedback.Sorry, we failed to record your vote. Please try again\n        Report\n  &lt;img src=\"https://c.media-amazon.com/images/S/amazon-avatars-global/default.png\"/&gt;JROD415.0 out of 5 stars\n\n\n\n\n\n\n\n  \n  \n    Silly game\n  \nReviewed in the United States on July 2, 2024Verified Purchase\n\n\n\n\n\n\n\n  \n  \n    Very silly. Kids love it\n  \nRead more\n  33 people found this helpful\n    \n          \n              \n                  Helpful\n              \n          \n      Sending feedback...Thank you for your feedback.Sorry, we failed to record your vote. Please try again\n        Report\n  &lt;img src=\"https://c.media-amazon.com/images/S/amazon-avatars-global/95283c68-c781-492d-840b-684f272499dc._CR0%2C26%2C281%2C281_UX460_.jpg\"/&gt;samantha sanders1.0 out of 5 stars\n\n\n\n\n\n\n\n  \n  \n    Needs lots of work\n  \nReviewed in the United States on April 19, 2024Verified Purchase\n\n\n\n\n\n\n\n  \n  \n    Paid for a game that does not work. Ads over the button you have to press to continue to the next level.. No way to bypass the ads over the continue button!\n  \nRead more\n  50 people found this helpful\n    \n          \n              \n                  Helpful\n              \n          \n      Sending feedback...Thank you for your feedback.Sorry, we failed to record your vote. Please try again\n        Report\n  &lt;img src=\"https://c.media-amazon.com/images/S/amazon-avatars-global/e2dae9bf-78a0-492f-96c4-aa65f08e6cd0._CR0%2C0%2C435%2C435_UX460_.jpg\"/&gt;Mama Lou5.0 out of 5 stars\n\n\n\n\n\n\n\n  \n  \n    Great hand eye coordination\n  \nReviewed in the United States on June 9, 2023Verified Purchase\n\n\n\n\n\n\n\n  \n  \n    Also great for problem solving. My 5 yr old G-daughter picked it up easy and loves it.\n  \nRead more\n  223 people found this helpful\n    \n          \n              \n                  Helpful\n              \n          \n      Sending feedback...Thank you for your feedback.Sorry, we failed to record your vote. Please try again\n        Report\n  &lt;img src=\"https://c.media-amazon.com/images/S/amazon-avatars-global/d9ac71a0-4565-4a62-b793-ef70c6257e59._CR62%2C0%2C375%2C375_SX460_.jpg\"/&gt;Cristian &amp; Erika2.0 out of 5 stars\n\n\n\n\n\n\n\n  \n  \n    Ads\n  \nReviewed in the United States on May 30, 2024Verified Purchase\n\n\n\n\n\n\n\n  \n  \n    Too many ads\n  \nRead more\n  9 people found this helpful\n    \n          \n              \n                  Helpful\n              \n          \n      Sending feedback...Thank you for your feedback.Sorry, we failed to record your vote. Please try again\n        Report\n  &lt;img src=\"https://c.media-amazon.com/images/S/amazon-avatars-global/a6bd5e3b-4db7-44fc-8dbd-2c3253d4e102._CR0%2C12%2C308%2C308_UX460_.jpg\"/&gt;Lexa Tiller1.0 out of 5 stars\n\n\n\n\n\n\n\n  \n  \n    accidental purchase\n  \nReviewed in the United States on May 4, 2024Verified Purchase\n\n\n\n\n\n\n\n  \n  \n    kids bought it, can't return - terrible game.\n  \nRead more\n  11 people found this helpful\n    \n          \n              \n                  Helpful\n              \n          \n      Sending feedback...Thank you for your feedback.Sorry, we failed to record your vote. Please try again\n        Report\n  &lt;img src=\"https://c.media-amazon.com/images/S/amazon-avatars-global/default.png\"/&gt;Shawn Langley2.0 out of 5 stars\n\n\n\n\n\n\n\n  \n  \n    Not a great game for young kids\n  \nReviewed in the United States on February 18, 2024Verified Purchase\n\n\n\n\n\n\n\n  \n  \n    When you fall off the cliff you start back at the beginning. The images are low quality. My 8 year deleted this game after 3 days.\n  \nRead more\n  17 people found this helpful\n    \n          \n              \n                  Helpful\n              \n          \n      Sending feedback...Thank you for your feedback.Sorry, we failed to record your vote. Please try again\n        Report\n  \n    \n      \n    \n  \n&lt;img src=\"https://c.media-amazon.com/images/S/amazon-avatars-global/default.png\"/&gt;Saludos, este juego lo descargo mi hijo por error pero no me gusta para el porque tiene 5 años y supongo que ese juego tiene su edad para jugar y debería de pedir permiso de adulto1.0 out of 5 stars\n\n\n\n\n\n\n\n  \n    Mi hijo es un niño de 4 años\n  \n  \nReviewed in the United States on January 16, 2024Verified Purchase\n\n\n\n\n\n\n\n  \n    No me agrada la aplicación quiero devolución total\n  \n  \nRead more\n  17 people found this helpful\n    \n          \n              \n                  Helpful\n              \n          \n      Sending feedback...Thank you for your feedback.Sorry, we failed to record your vote. Please try again\n        Report\n  Translate review to English",</v>
      </c>
      <c r="AU21" t="str" cm="1">
        <f t="array" ref="AU21">INDEX($P$43:$P$1000, (ROW()-ROW($AU$1))*6 + 1)</f>
        <v>https://www.amazon.com/Stigma-Lab-Sandwich-Stacker-Food/dp/B0C2W6KM84?psc=&amp;linkCode=ll2&amp;tag=dividy-20&amp;linkId=4d06f89bd264197bb75f6a63da813186&amp;language=en_US&amp;ref_=as_li_ss_tl</v>
      </c>
    </row>
    <row r="22" spans="2:47">
      <c r="B22" t="s">
        <v>129</v>
      </c>
      <c r="AO22" t="str" cm="1">
        <f t="array" ref="AO22">INDEX($N$43:$N$1000, (ROW()-ROW($AO$1))*6 + 1)</f>
        <v>https://www.amazon.com/Car-Wash-Run-Clean-Bridge/dp/B0BBBLPWH3/ref=zg_bs_g_mobile-apps_d_sccl_21/133-8364463-3604600?psc</v>
      </c>
      <c r="AP22" t="str" cm="1">
        <f t="array" ref="AP22">INDEX($N$41:$N$1000, (ROW()-ROW($AP$1))*6 + 1)</f>
        <v>Car Wash Run: Clean Bridge Race</v>
      </c>
      <c r="AQ22" t="str" cm="1">
        <f t="array" ref="AQ22">INDEX($N$40:$N$1000, (ROW()-ROW($AQ$1))*6 + 1)</f>
        <v>https://c.media-amazon.com/images/I/71pY2L53qiL._AC_UL600_SR600,400_.png</v>
      </c>
      <c r="AR22" t="str" cm="1">
        <f t="array" ref="AR22">INDEX($N$42:$N$1000, (ROW()-ROW($AR$1))*6 + 1)</f>
        <v>Car-Wash-Run-Clean-Bridge</v>
      </c>
      <c r="AS22" t="str" cm="1">
        <f t="array" ref="AS22">INDEX($P$41:$P$1000, (ROW()-ROW($AS$1))*6 + 1)</f>
        <v xml:space="preserve">    "productDetails": "Product description\n            Drive down the road and wash your car. Watch out for the dirt splatters and wash your car under the water spouts. Don't want a clean car? Dirty it! Go through the track and put mud all over it. Do what you want.",</v>
      </c>
      <c r="AT22" t="str" cm="1">
        <f t="array" ref="AT22">INDEX($P$42:$P$1000, (ROW()-ROW($AT$1))*6 + 1)</f>
        <v xml:space="preserve">    "customerReviews": "&lt;img src=\"https://c.media-amazon.com/images/S/amazon-avatars-global/default.png\"/&gt;Iris J Hernandez Lopez1.0 out of 5 stars\n\n\n\n\n\n\n\n  \n  \n    boring\n  \nReviewed in the United States on August 14, 2024Verified Purchase\n\n\n\n\n\n\n\n  \n  \n    boring want my money back.\n  \nRead more\n  32 people found this helpful\n    \n          \n              \n                  Helpful\n              \n          \n      Sending feedback...Thank you for your feedback.Sorry, we failed to record your vote. Please try again\n        Report\n  &lt;img src=\"https://c.media-amazon.com/images/S/amazon-avatars-global/default.png\"/&gt;Randy5.0 out of 5 stars\n\n\n\n\n\n\n\n  \n  \n    Good Game For Kids\n  \nReviewed in the United States on April 18, 2024\n\n\n\n\n\n\n\n  \n  \n    My kids love it\n  \nRead more\n  47 people found this helpful\n    \n          \n              \n                  Helpful\n              \n          \n      Sending feedback...Thank you for your feedback.Sorry, we failed to record your vote. Please try again\n        Report",</v>
      </c>
      <c r="AU22" t="str" cm="1">
        <f t="array" ref="AU22">INDEX($P$43:$P$1000, (ROW()-ROW($AU$1))*6 + 1)</f>
        <v>https://www.amazon.com/Car-Wash-Run-Clean-Bridge/dp/B0BBBLPWH3?psc=&amp;linkCode=ll2&amp;tag=dividy-20&amp;linkId=1064b91a6cdfe8173bae1efef7062d66&amp;language=en_US&amp;ref_=as_li_ss_tl</v>
      </c>
    </row>
    <row r="23" spans="2:47">
      <c r="B23" t="s">
        <v>183</v>
      </c>
      <c r="AO23" t="str" cm="1">
        <f t="array" ref="AO23">INDEX($N$43:$N$1000, (ROW()-ROW($AO$1))*6 + 1)</f>
        <v>https://www.amazon.com/Skilljoy-Pizza-Run-Stack-Ingredients/dp/B0B85VRM5B/ref=zg_bs_g_mobile-apps_d_sccl_22/133-8364463-3604600?psc</v>
      </c>
      <c r="AP23" t="str" cm="1">
        <f t="array" ref="AP23">INDEX($N$41:$N$1000, (ROW()-ROW($AP$1))*6 + 1)</f>
        <v>Pizza Run Stack: Running Cooking Game</v>
      </c>
      <c r="AQ23" t="str" cm="1">
        <f t="array" ref="AQ23">INDEX($N$40:$N$1000, (ROW()-ROW($AQ$1))*6 + 1)</f>
        <v>https://c.media-amazon.com/images/I/71y5MIknLZL._AC_UL600_SR600,400_.png</v>
      </c>
      <c r="AR23" t="str" cm="1">
        <f t="array" ref="AR23">INDEX($N$42:$N$1000, (ROW()-ROW($AR$1))*6 + 1)</f>
        <v>Skilljoy-Pizza-Run-Stack-Ingredients</v>
      </c>
      <c r="AS23" t="str" cm="1">
        <f t="array" ref="AS23">INDEX($P$41:$P$1000, (ROW()-ROW($AS$1))*6 + 1)</f>
        <v xml:space="preserve">    "productDetails": "Product description\n            In the world of pizza making, timing, precision, and creativity are the keys to deliciousness. Embrace the spirit of a truly captivating culinary race in \"Pizza Run - Ingredient Rush and Pizza Master.\" This exciting game is a blend of speed, strategy, and scrumptious pizza making, where your swift decision-making skills can lead to the creation of the most fantastic pizzas.This fast-paced game takes you on a thrilling journey on a conveyor belt filled with all the toppings you could imagine. Your task is to skillfully navigate your pizza base through the maze of ingredients and capture the perfect toppings as they fall. From crispy pepperoni to melting cheese, fresh veggies to flavorful sauces, you have a wide range of ingredients to catch and create the ultimate pizza.The challenge? It's not just about making a pizza; it's about making the best pizza under the pressure of time and obstacle. At the end of each run, your creation will be judged based on the variety and quality of ingredients used. Make sure to select your toppings wisely and avoid any unwelcome ingredients.\"Pizza Run - Ingredient Rush and Pizza Master\" is an enchanting mix of a runner game and a cooking simulator that keeps you engaged and entertained. So get your pizza base ready, aim for the best ingredients, avoid obstacles, and create the most delicious pizzas to become the Pizza Master!",</v>
      </c>
      <c r="AT23" t="str" cm="1">
        <f t="array" ref="AT23">INDEX($P$42:$P$1000, (ROW()-ROW($AT$1))*6 + 1)</f>
        <v xml:space="preserve">    "customerReviews": "&lt;img src=\"https://c.media-amazon.com/images/S/amazon-avatars-global/default.png\"/&gt;Randy5.0 out of 5 stars\n\n\n\n\n\n\n\n  \n  \n    Fun Game\n  \nReviewed in the United States on January 6, 2024Verified Purchase\n\n\n\n\n\n\n\n  \n  \n    The kids are occupied, and that's all I ask.\n  \nRead more\n  35 people found this helpful\n    \n          \n              \n                  Helpful\n              \n          \n      Sending feedback...Thank you for your feedback.Sorry, we failed to record your vote. Please try again\n        Report\n  \n    \n      \n    \n  \n&lt;img src=\"https://c.media-amazon.com/images/S/amazon-avatars-global/default.png\"/&gt;José Manuel Ramírez 5.0 out of 5 stars\n\n\n\n\n\n\n\n  \n    10/10\n  \n  \nReviewed in the United States on March 19, 2024Verified Purchase\n\n\n\n\n\n\n\n  \n    Muy hueno\n  \n  \nRead more\n  28 people found this helpful\n    \n          \n              \n                  Helpful\n              \n          \n      Sending feedback...Thank you for your feedback.Sorry, we failed to record your vote. Please try again\n        Report\n  Translate review to English",</v>
      </c>
      <c r="AU23" t="str" cm="1">
        <f t="array" ref="AU23">INDEX($P$43:$P$1000, (ROW()-ROW($AU$1))*6 + 1)</f>
        <v>https://www.amazon.com/Skilljoy-Pizza-Run-Stack-Ingredients/dp/B0B85VRM5B?psc=&amp;linkCode=ll2&amp;tag=dividy-20&amp;linkId=4e09ca9610d7be40255469d6293df79b&amp;language=en_US&amp;ref_=as_li_ss_tl</v>
      </c>
    </row>
    <row r="24" spans="2:47">
      <c r="B24" t="s">
        <v>182</v>
      </c>
      <c r="AO24" t="str" cm="1">
        <f t="array" ref="AO24">INDEX($N$43:$N$1000, (ROW()-ROW($AO$1))*6 + 1)</f>
        <v>https://www.amazon.com/Bike-Rider-3D-Racing-Games/dp/B0CJ85RX1T/ref=zg_bs_g_mobile-apps_d_sccl_23/133-8364463-3604600?psc</v>
      </c>
      <c r="AP24" t="str" cm="1">
        <f t="array" ref="AP24">INDEX($N$41:$N$1000, (ROW()-ROW($AP$1))*6 + 1)</f>
        <v>Bike Rider 3D: Racing Games</v>
      </c>
      <c r="AQ24" t="str" cm="1">
        <f t="array" ref="AQ24">INDEX($N$40:$N$1000, (ROW()-ROW($AQ$1))*6 + 1)</f>
        <v>https://c.media-amazon.com/images/I/81GhOqKAh+L._AC_UL600_SR600,400_.png</v>
      </c>
      <c r="AR24" t="str" cm="1">
        <f t="array" ref="AR24">INDEX($N$42:$N$1000, (ROW()-ROW($AR$1))*6 + 1)</f>
        <v>Bike-Rider-3D-Racing-Games</v>
      </c>
      <c r="AS24" t="str" cm="1">
        <f t="array" ref="AS24">INDEX($P$41:$P$1000, (ROW()-ROW($AS$1))*6 + 1)</f>
        <v xml:space="preserve">    "productDetails": "Product description\n            Gear up for thrilling action in \"Bike Rider: Racing Games.\" Take control of powerful motorcycles, race through challenging tracks, and perform jaw-dropping stunts to become the ultimate Bike Rider. Compete against players worldwide in real-time multiplayer races, climb the global leaderboards, and prove your racing prowess. Customize your bikes, master stunts, and showcase your skills in this high-speed racing adventure!How to Play:1. Master precise bike controls for optimal racing.2. Navigate dynamic tracks, avoiding obstacles.3. Execute stunning stunts to earn rewards.",</v>
      </c>
      <c r="AT24" t="str" cm="1">
        <f t="array" ref="AT24">INDEX($P$42:$P$1000, (ROW()-ROW($AT$1))*6 + 1)</f>
        <v xml:space="preserve">    "customerReviews": "&lt;img src=\"https://c.media-amazon.com/images/S/amazon-avatars-global/default.png\"/&gt;Great quality love it5.0 out of 5 stars\n\n\n\n\n\n\n\n  \n  \n    Enjoying the game all day\n  \nReviewed in the United States on March 11, 2024Verified Purchase\n\n\n\n\n\n\n\n  \n  \n    Enjoying the game all day\n  \nRead more\n  39 people found this helpful\n    \n          \n              \n                  Helpful\n              \n          \n      Sending feedback...Thank you for your feedback.Sorry, we failed to record your vote. Please try again\n        Report\n  &lt;img src=\"https://c.media-amazon.com/images/S/amazon-avatars-global/20dcb6d3-9556-4d70-84fc-6fbd99df8b5c._CR109%2C0%2C281%2C281_SX460_.jpg\"/&gt;Alpha Wolfgang1.0 out of 5 stars\n\n\n\n\n\n\n\n  \n  \n    Child purchased on accident\n  \nReviewed in the United States on April 26, 2024Verified Purchase\n\n\n\n\n\n\n\n  \n  \n    trash game, why is this even on the appstore?  shouldnt cost money.\n  \nRead more\n  36 people found this helpful\n    \n          \n              \n                  Helpful\n              \n          \n      Sending feedback...Thank you for your feedback.Sorry, we failed to record your vote. Please try again\n        Report\n  &lt;img src=\"https://c.media-amazon.com/images/S/amazon-avatars-global/default.png\"/&gt;Elizabeth3.0 out of 5 stars\n\n\n\n\n\n\n\n  \n  \n    BAD\n  \nReviewed in the United States on June 12, 2024Verified Purchase\n\n\n\n\n\n\n\n  \n  \n    So glitchy\n  \nRead more\n  30 people found this helpful\n    \n          \n              \n                  Helpful\n              \n          \n      Sending feedback...Thank you for your feedback.Sorry, we failed to record your vote. Please try again\n        Report\n  &lt;img src=\"https://c.media-amazon.com/images/S/amazon-avatars-global/10f885a4-88a3-40ff-89e4-fa1c5117edbe._CR0%2C0%2C375%2C375_UX460_.jpg\"/&gt;Chelsea5.0 out of 5 stars\n\n\n\n\n\n\n\n  \n  \n    Fun\n  \nReviewed in the United States on October 30, 2023Verified Purchase\n\n\n\n\n\n\n\n  \n  \n    My kids have fun playing\n  \nRead more\n  26 people found this helpful\n    \n          \n              \n                  Helpful\n              \n          \n      Sending feedback...Thank you for your feedback.Sorry, we failed to record your vote. Please try again\n        Report\n  &lt;img src=\"https://c.media-amazon.com/images/S/amazon-avatars-global/default.png\"/&gt;Jennifer1.0 out of 5 stars\n\n\n\n\n\n\n\n  \n  \n    MALWARE\n  \nReviewed in the United States on January 25, 2024Verified Purchase\n\n\n\n\n\n\n\n  \n  \n    MALWARE fraudulent game\n  \nRead more\n  18 people found this helpful\n    \n          \n              \n                  Helpful\n              \n          \n      Sending feedback...Thank you for your feedback.Sorry, we failed to record your vote. Please try again\n        Report",</v>
      </c>
      <c r="AU24" t="str" cm="1">
        <f t="array" ref="AU24">INDEX($P$43:$P$1000, (ROW()-ROW($AU$1))*6 + 1)</f>
        <v>https://www.amazon.com/Bike-Rider-3D-Racing-Games/dp/B0CJ85RX1T?psc=&amp;linkCode=ll2&amp;tag=dividy-20&amp;linkId=a50686e5cdddca606cd9a1269f126462&amp;language=en_US&amp;ref_=as_li_ss_tl</v>
      </c>
    </row>
    <row r="25" spans="2:47">
      <c r="B25" t="s">
        <v>130</v>
      </c>
      <c r="N25" s="8"/>
      <c r="AO25" t="str" cm="1">
        <f t="array" ref="AO25">INDEX($N$43:$N$1000, (ROW()-ROW($AO$1))*6 + 1)</f>
        <v>https://www.amazon.com/Survive-or-Die-Epic-Challenge/dp/B0BLZR5TT1/ref=zg_bs_g_mobile-apps_d_sccl_24/133-8364463-3604600?psc</v>
      </c>
      <c r="AP25" t="str" cm="1">
        <f t="array" ref="AP25">INDEX($N$41:$N$1000, (ROW()-ROW($AP$1))*6 + 1)</f>
        <v>Survive or Die: Epic Challenge</v>
      </c>
      <c r="AQ25" t="str" cm="1">
        <f t="array" ref="AQ25">INDEX($N$40:$N$1000, (ROW()-ROW($AQ$1))*6 + 1)</f>
        <v>https://c.media-amazon.com/images/I/81MjQFbQGsL._AC_UL600_SR600,400_.png</v>
      </c>
      <c r="AR25" t="str" cm="1">
        <f t="array" ref="AR25">INDEX($N$42:$N$1000, (ROW()-ROW($AR$1))*6 + 1)</f>
        <v>Survive-or-Die-Epic-Challenge</v>
      </c>
      <c r="AS25" t="str" cm="1">
        <f t="array" ref="AS25">INDEX($P$41:$P$1000, (ROW()-ROW($AS$1))*6 + 1)</f>
        <v xml:space="preserve">    "productDetails": "Product description\n            Can you survive and become a survival master!?This game will entertain you with lively, and extremely effective stress relief! What are you waiting for? Download now and experience it! Moreover, you can share this daily game with your friends and family.",</v>
      </c>
      <c r="AT25" t="str" cm="1">
        <f t="array" ref="AT25">INDEX($P$42:$P$1000, (ROW()-ROW($AT$1))*6 + 1)</f>
        <v xml:space="preserve">    "customerReviews": "&lt;img src=\"https://c.media-amazon.com/images/S/amazon-avatars-global/default.png\"/&gt;Noel Rivero1.0 out of 5 stars\n\n\n\n\n\n\n\n  \n  \n    Very bad\n  \nReviewed in the United States on August 4, 2024Verified Purchase\n\n\n\n\n\n\n\n  \n  \n    That app is bored and scam, few functionalities and only seek Amazon coins.\n  \nRead more\n  3 people found this helpful\n    \n          \n              \n                  Helpful\n              \n          \n      Sending feedback...Thank you for your feedback.Sorry, we failed to record your vote. Please try again\n        Report",</v>
      </c>
      <c r="AU25" t="str" cm="1">
        <f t="array" ref="AU25">INDEX($P$43:$P$1000, (ROW()-ROW($AU$1))*6 + 1)</f>
        <v>https://www.amazon.com/Survive-or-Die-Epic-Challenge/dp/B0BLZR5TT1?psc=&amp;linkCode=ll2&amp;tag=dividy-20&amp;linkId=3f0e8687fa579054baa3ff1a7b304671&amp;language=en_US&amp;ref_=as_li_ss_tl</v>
      </c>
    </row>
    <row r="26" spans="2:47">
      <c r="B26" t="s">
        <v>131</v>
      </c>
      <c r="AO26" t="str" cm="1">
        <f t="array" ref="AO26">INDEX($N$43:$N$1000, (ROW()-ROW($AO$1))*6 + 1)</f>
        <v>https://www.amazon.com/Nail-Art-Stack-Run-Challenge/dp/B09NDWRBFB/ref=zg_bs_g_mobile-apps_d_sccl_25/133-8364463-3604600?psc</v>
      </c>
      <c r="AP26" t="str" cm="1">
        <f t="array" ref="AP26">INDEX($N$41:$N$1000, (ROW()-ROW($AP$1))*6 + 1)</f>
        <v>Nail Run: Long Nails Adventure</v>
      </c>
      <c r="AQ26" t="str" cm="1">
        <f t="array" ref="AQ26">INDEX($N$40:$N$1000, (ROW()-ROW($AQ$1))*6 + 1)</f>
        <v>https://c.media-amazon.com/images/I/71nub122IEL._AC_UL600_SR600,400_.png</v>
      </c>
      <c r="AR26" t="str" cm="1">
        <f t="array" ref="AR26">INDEX($N$42:$N$1000, (ROW()-ROW($AR$1))*6 + 1)</f>
        <v>Nail-Art-Stack-Run-Challenge</v>
      </c>
      <c r="AS26" t="str" cm="1">
        <f t="array" ref="AS26">INDEX($P$41:$P$1000, (ROW()-ROW($AS$1))*6 + 1)</f>
        <v xml:space="preserve">    "productDetails": "Product description\n            Nail Run: Long Nails Adventure invites you to immerse yourself in a vibrant world where your finger character embarks on a thrilling journey to grow and decorate the longest, most dazzling nails imaginable. Perfectly designed for kids and adults, this game combines fun, creativity, and education, ensuring an engaging experience for young players.Navigate through a series of colorful, dynamic levels where you’ll need to avoid obstacles that threaten to cut your nails short. The intuitive swipe and tap controls make it easy for children to play and enjoy without any frustration. As they progress, players will encounter various challenges that subtly enhance their cognitive skills, such as color recognition and pattern matching.The game boasts a bright, kid-friendly design with an interface that is simple to understand and use. This makes it accessible to children of all ages, allowing them to dive right into the fun without a steep learning curve. Additionally, Nail Run: Long Nails Adventure ensures a safe and secure gaming environment, free from in-app purchases or intrusive ads, so parents can feel at ease while their children play.Kids will love the endless opportunities for creativity as they collect different nail decorations and skins, expressing their unique style and personality. With the ability to play offline, Nail Run: Long Nails Adventure is the perfect companion for travel or situations where internet access is limited.As players advance through the game, the difficulty increases gradually, helping them to develop and hone their skills without becoming overwhelmed. Engaging backgrounds and interactive elements keep the gameplay fresh and exciting, while positive reinforcement through rewards and encouraging messages boosts confidence and motivation.Designed to be both relaxing and stimulating, Nail Run: Long Nails Adventure provides a calming environment where kids can unwind and enjoy themselves. Whether it’s a quiet afternoon at home or a long car ride, this game offers a delightful escape that is both entertaining and beneficial for young minds.Dive into the world of Nail Run: Long Nails Adventure today and let your creativity shine as you embark on this exciting nail-biting journey!",</v>
      </c>
      <c r="AT26" t="str" cm="1">
        <f t="array" ref="AT26">INDEX($P$42:$P$1000, (ROW()-ROW($AT$1))*6 + 1)</f>
        <v xml:space="preserve">    "customerReviews": "&lt;img src=\"https://c.media-amazon.com/images/S/amazon-avatars-global/default.png\"/&gt;Randy5.0 out of 5 stars\n\n\n\n\n\n\n\n  \n  \n    Best Nail Runner Game\n  \nReviewed in the United States on December 21, 2021Verified Purchase\n\n\n\n\n\n\n\n  \n  \n    This is the most complete nail runner game on the Amazon Appstore\n  \nRead more\n  39 people found this helpful\n    \n          \n              \n                  Helpful\n              \n          \n      Sending feedback...Thank you for your feedback.Sorry, we failed to record your vote. Please try again\n        Report",</v>
      </c>
      <c r="AU26" t="str" cm="1">
        <f t="array" ref="AU26">INDEX($P$43:$P$1000, (ROW()-ROW($AU$1))*6 + 1)</f>
        <v>https://www.amazon.com/Nail-Art-Stack-Run-Challenge/dp/B09NDWRBFB?psc=&amp;linkCode=ll2&amp;tag=dividy-20&amp;linkId=5ba2b8b9a8e4aedf51e2ee05242395c7&amp;language=en_US&amp;ref_=as_li_ss_tl</v>
      </c>
    </row>
    <row r="27" spans="2:47">
      <c r="AO27" t="str" cm="1">
        <f t="array" ref="AO27">INDEX($N$43:$N$1000, (ROW()-ROW($AO$1))*6 + 1)</f>
        <v>https://www.amazon.com/Rope-Demolish-Destroy-buildings-simulator/dp/B0CLKWSW53/ref=zg_bs_g_mobile-apps_d_sccl_26/133-8364463-3604600?psc</v>
      </c>
      <c r="AP27" t="str" cm="1">
        <f t="array" ref="AP27">INDEX($N$41:$N$1000, (ROW()-ROW($AP$1))*6 + 1)</f>
        <v>Rope And Demolish: Destroy buildings simulator</v>
      </c>
      <c r="AQ27" t="str" cm="1">
        <f t="array" ref="AQ27">INDEX($N$40:$N$1000, (ROW()-ROW($AQ$1))*6 + 1)</f>
        <v>https://c.media-amazon.com/images/I/81IHJGI5gcL._AC_UL600_SR600,400_.png</v>
      </c>
      <c r="AR27" t="str" cm="1">
        <f t="array" ref="AR27">INDEX($N$42:$N$1000, (ROW()-ROW($AR$1))*6 + 1)</f>
        <v>Rope-Demolish-Destroy-buildings-simulator</v>
      </c>
      <c r="AS27" t="str" cm="1">
        <f t="array" ref="AS27">INDEX($P$41:$P$1000, (ROW()-ROW($AS$1))*6 + 1)</f>
        <v xml:space="preserve">    "productDetails": "Product description\n            Get ready for a demolition experience like no other with \"Rope and Demolish\"! This game introduces a unique concept where you wire up ropes to demolish a variety of buildings. It's not just about destruction; it's about strategy and precision. The gameplay is addictively simple yet deeply satisfying, offering easy-to-learn controls that will have you hooked from the start. With a plethora of different buildings to demolish, each level brings a new challenge and a new thrill. Perfect for those who love a bit of strategy with their action. Dive into \"Rope and Demolish\" for a demolition adventure that's unlike anything you've played before!",</v>
      </c>
      <c r="AT27" t="str" cm="1">
        <f t="array" ref="AT27">INDEX($P$42:$P$1000, (ROW()-ROW($AT$1))*6 + 1)</f>
        <v xml:space="preserve">    "customerReviews": "&lt;img src=\"https://c.media-amazon.com/images/S/amazon-avatars-global/default.png\"/&gt;Alan Barnes1.0 out of 5 stars\n\n\n\n\n\n\n\n  \n  \n    Horrible don’t waste your money\n  \nReviewed in the United States on August 20, 2024Verified Purchase\n\n\n\n\n\n\n\n  \n  \n    Safeguard your customers Amazon. Stop making it so easy for kids to waste our hard earned money on stupid stuff like this.\n  \nRead more\n  9 people found this helpful\n    \n          \n              \n                  Helpful\n              \n          \n      Sending feedback...Thank you for your feedback.Sorry, we failed to record your vote. Please try again\n        Report\n  &lt;img src=\"https://c.media-amazon.com/images/S/amazon-avatars-global/default.png\"/&gt;Garce9111.0 out of 5 stars\n\n\n\n\n\n\n\n  \n  \n    Garbage\n  \nReviewed in the United States on August 6, 2024Verified Purchase\n\n\n\n\n\n\n\n  \n  \n    Rubbish game.\n  \nRead more\n  11 people found this helpful\n    \n          \n              \n                  Helpful\n              \n          \n      Sending feedback...Thank you for your feedback.Sorry, we failed to record your vote. Please try again\n        Report",</v>
      </c>
      <c r="AU27" t="str" cm="1">
        <f t="array" ref="AU27">INDEX($P$43:$P$1000, (ROW()-ROW($AU$1))*6 + 1)</f>
        <v>https://www.amazon.com/Rope-Demolish-Destroy-buildings-simulator/dp/B0CLKWSW53?psc=&amp;linkCode=ll2&amp;tag=dividy-20&amp;linkId=224db704259630a0279d565bbded5226&amp;language=en_US&amp;ref_=as_li_ss_tl</v>
      </c>
    </row>
    <row r="28" spans="2:47">
      <c r="B28" t="s">
        <v>132</v>
      </c>
      <c r="AO28" t="str" cm="1">
        <f t="array" ref="AO28">INDEX($N$43:$N$1000, (ROW()-ROW($AO$1))*6 + 1)</f>
        <v>https://www.amazon.com/Scott-Cawthon-Five-Nights-Freddys/dp/B00N1HONIO/ref=zg_bs_g_mobile-apps_d_sccl_27/133-8364463-3604600?psc</v>
      </c>
      <c r="AP28" t="str" cm="1">
        <f t="array" ref="AP28">INDEX($N$41:$N$1000, (ROW()-ROW($AP$1))*6 + 1)</f>
        <v>Five Nights at Freddy's</v>
      </c>
      <c r="AQ28" t="str" cm="1">
        <f t="array" ref="AQ28">INDEX($N$40:$N$1000, (ROW()-ROW($AQ$1))*6 + 1)</f>
        <v>https://c.media-amazon.com/images/I/81+P6YZOiBL._AC_UL600_SR600,400_.png</v>
      </c>
      <c r="AR28" t="str" cm="1">
        <f t="array" ref="AR28">INDEX($N$42:$N$1000, (ROW()-ROW($AR$1))*6 + 1)</f>
        <v>Scott-Cawthon-Five-Nights-Freddys</v>
      </c>
      <c r="AS28" t="str" cm="1">
        <f t="array" ref="AS28">INDEX($P$41:$P$1000, (ROW()-ROW($AS$1))*6 + 1)</f>
        <v xml:space="preserve">    "productDetails": "Product description\n            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 -Joel Couture IndieGameMag.com",</v>
      </c>
      <c r="AT28" t="str" cm="1">
        <f t="array" ref="AT28">INDEX($P$42:$P$1000, (ROW()-ROW($AT$1))*6 + 1)</f>
        <v xml:space="preserve">    "customerReviews": "&lt;img src=\"https://c.media-amazon.com/images/S/amazon-avatars-global/default.png\"/&gt;Feather Tail Wolf5.0 out of 5 stars\n\n\n\n\n\n\n\n  \n  \n    Awesome\n  \nReviewed in the United States on November 23, 2014Verified Purchase\n\n\n\n\n\n\n\n  \n  \n    I actually liked this and found it to be an entertaining, well-spent game. However, if you do NOT enjoy scary games, or find discomfort whilst playing them, I do not recommend you buy this unless you are up to the challenge. For those of you posting reviews that this game is overly scary, you shouldn't have bought it despite the warnings, as this game was specifically designed to be scary. For those of you saying it's boring or not scary, you need to learn to appreciate a good game, as I've seen ones worse than this. As for the crashing, I'm not sure, but I haven't really had any problems with it so far, well, for me. This game could be easy or very difficult, depending on you. If it is easy, you can always do night 6 or see if you can do the custom night with all on extreme. If it's too hard, I recommend reading some of these tips.TIPS: (If you don't want help, just ignore this..)Bonnie The Rabbit-Night 1+: She/he?... is the most active animatronic of the game, mostly for earlier nights but throughout the entire game. (At least for me.) Bonnie can also disable the camera, during which can teleport, but Foxy can also move during this. Bonnie can only enter through your left door, so it's good to regularly check your left light. For me, cameras weren't that useful, as all I needed to check was my left light, but it's still good to know where they are. Bonnie can appear on any left-side camera except Foxy's one. Upon discovering Bonnie while checking your light, don't panic and immediately close your door. Bonnie has a longer reaction time and is generally quick to leave. If you see a shadow, Bonnie is still there. If you don't, I would open my door to conserve energy, but keep in mind Bonnie can show up anywhere at anytime.Chica The Chicken-Night 1+: She is similar to Bonnie, but is still different. She isn't very active, more common on later nights. I don't often see her on Night 1, but it is still quite possible. Despite being less active, she commonly lingers by your door longer, draining your power. You can also check for her using your light, but if you see her and close your door, instead of a shadow you can see her through the window. She will enter through your right door instead of left. Her route she will follow will go from Show Stage Cam 1A to Dining Area Cam 1B to Restrooms Cam 7 to Kitchen Cam 6 to East Hall cameras 4A-4B, since only Bonnie can teleport. If you hear banging pots and pans in the kitchen, it's a sign Chica is there. She has a shorter reaction time than Bonnie, so be sure close the door quicker.Foxy The Pirate-Night 2+: He is more unique from the others. He may seem inactive, but is a great threat. He is located in camera 1C, and starts out behind the curtains, but, with your camera, if you check him too little, he'll slowly come out. However, on later nights, if you check him too much, he will also start to come out. Perhaps check on him about every once every 3 times you open your camera. Well, it depends on how often you open your camera. This coming out has four stages. He begins with closed curtains, then peeks his head out, then appears to have his whole body out, then is completely gone, which is when the sign may change to \"IT'S  ME\". Be more cautious after each stage, as it means he is closer to coming out. Should you check up on him and find the last stage, as fast as you can, DO NOT change cameras, close your camera and shut your left door, that's where he always enters from. Wait until you hear three knocks and three footsteps and open it. He has just sprinted through the hallway and took some of your power. The amount taken starts at 1% and increases by 5% each time, so try not to check him too much or little. He can also barge through your left door on Night 1 if you stand idle for a while or never check your camera. Otherwise, it's really rare.Freddy the Bear-Night 4+: The main animatronic and a strong threat. On the first 2 nights, he will stay in the Show Stage, Cam 1A. On the 3rd night, he will wander. You may hear laughter and music from the kitchen, but he doesn't attack until night 4. He follows the same route Chica does, but rarely backtracks or wanders, unlike Chica or Bonnie. When you run out of power, Freddy will peek at you from the left door. You then have anywhere from about 15-50 seconds before death. Average is 32. There's nothing you can do during this but wait, but try not to move, as it may speed it up. Freddy enters from the right door, but like Foxy, checking your light won't help. Freddy also likes the dark, so he is hard to spot, but you may see white eyes. In the dining room, check for white eyes in the back. In the kitchen, listen for his music. (Not Foxy's singing, real music.) If you hear it, he's in the kitchen. He will laugh every time he moves. If he laughs and there is no music in the kitchen, check East Hall Corner. If he is there, immediately close your camera and shut the right door, and wait for two more laughs until you hear him retreating. It's good to keep an eye on him if you want to survive him. If you close both doors when not necessary, he can get you.Golden Freddy: Like an Easter Egg of the game. In West Hall Corner, you may see him on any night, but most commonly the 1st or 3rd nights. Try to avoid checking this unless you really want to see him. If you do see him and close your camera, he will be in your room. After a few seconds, he will kill you and most likely crash your game. If you see him in your room, just put up your camera and he will disappear.Just try to remain cool throughout gameplay, check your cameras, check yourlights, and only close your door if needed, opening up as soon as safe. I would only keep my cameras up a few seconds at a time, same with lights. Also, it helps to close your right door every time before checking your camera. (Freddy.) I myself use lights for Chica and Bonnie and cameras for Foxy and Freddy. If Chica or Bonnie sneak in, you will either die or they will disable the right or left doors and lights. It is worth the money if you enjoy it like I do. (Meh I write wayyyyy too much)\n  \nRead more\n  1,079 people found this helpful\n    \n          \n              \n                  Helpful\n              \n          \n      Sending feedback...Thank you for your feedback.Sorry, we failed to record your vote. Please try again\n        Report\n  &lt;img src=\"https://c.media-amazon.com/images/S/amazon-avatars-global/default.png\"/&gt;Uwj5.0 out of 5 stars\n\n\n\n\n\n\n\n  \n  \n    Funn\n  \nReviewed in the United States on July 22, 2023Verified Purchase\n\n\n\n\n\n\n\n  \n  \n    Its super fun but here's the thing its not for kids but spring traps backstory makes it even more terrifying For those who don't know William Afton killed five kids and stuffed them in the animatronics Later that night his son dies.And William Afton is getting chased bye the souls so he decides to go in the spring bonnie suit and he laughs and he says...Haha stupid kids And he screamed for help but after his jaw separates from his head and begins to scream but no one can here him with the souls leaving him and his vocal cords ripped out by the spring locks in the spring bonnie suit and purple guy dies/William Afton but he rots for 30 years and becomes spring trap they say he always comes back... but he still looks like a rotting zombie and in FNAF 3 spring trap is introduced.. Fun Facts for people that don't know You are Even in FNAF 4 In most of the FNAF'S you are Michael Afton The bite of 83 and the bite of 87 are not the same because the bite of 83 Even is in a COMA and then he dies the bite of 87 is where you die Immediately. And here is the way how night guard dies he got his head bitten off by Mangle And here is the way Even Afton died he also gets his head bit off and his name is originally called Crying child his head is bit off but by Fred bear into FNAF 4 Where you are Crying child and you are having nightmares but can't wake up so here are some characters Nightmare Fred bear night mare Nightmare chica Nightmare bonnie nightmare Freddy night mare foxy I think plushh trap?? idk And the Hallucination bears on the bed and after Even dies to FNAF sister location so you are Crying child's brother Michael Afton and after that each day you become more darker till your purple Here are most of the FNAF games FNAF ONE FNAF TWO FNAF THREE FNAF FOUR FNAF SISTER'S LOCATION FNAF SIX FNAF SECURITY BREACH FNAF HELP WANTED FNAF those are most of the FNAF games here are some characters form each game FREDDY BONNIE CHICA FOXY GOLDEN FREDDY TOY FREDDY TOY CHICA TOY BONNIE WITUERED FOXY FREDDY PUPPET PANTOM FREDDY PHANTOM CHICA PHANTOM BALLOON BOY PHANTOM PUPPET SPRING TRAP I DONT HAVE TO DO FNAF FOUR BECAUSE I ALREADY DID IT FUNTIME FOXY FUN TIME MANGLE FUNTIME FREDDY FUN TIME CHICA SPEEDRUN DREAM SEACURITY PUPPET HELPY FRED BEAR SPRING BONNIE THAT WAS FUN..........\n  \nRead more\n  1,237 people found this helpful\n    \n          \n              \n                  Helpful\n              \n          \n      Sending feedback...Thank you for your feedback.Sorry, we failed to record your vote. Please try again\n        Report",</v>
      </c>
      <c r="AU28" t="str" cm="1">
        <f t="array" ref="AU28">INDEX($P$43:$P$1000, (ROW()-ROW($AU$1))*6 + 1)</f>
        <v>https://www.amazon.com/Scott-Cawthon-Five-Nights-Freddys/dp/B00N1HONIO?psc=&amp;linkCode=ll2&amp;tag=dividy-20&amp;linkId=24aea03c8ad182360886f5a148a1d3a6&amp;language=en_US&amp;ref_=as_li_ss_tl</v>
      </c>
    </row>
    <row r="29" spans="2:47">
      <c r="B29" t="s">
        <v>133</v>
      </c>
      <c r="AO29" t="str" cm="1">
        <f t="array" ref="AO29">INDEX($N$43:$N$1000, (ROW()-ROW($AO$1))*6 + 1)</f>
        <v>https://www.amazon.com/Queen-Bee-Popular-Girl-Friends/dp/B098MP9N69/ref=zg_bs_g_mobile-apps_d_sccl_28/133-8364463-3604600?psc</v>
      </c>
      <c r="AP29" t="str" cm="1">
        <f t="array" ref="AP29">INDEX($N$41:$N$1000, (ROW()-ROW($AP$1))*6 + 1)</f>
        <v>Popular Girl: Prom Queen Catwalk</v>
      </c>
      <c r="AQ29" t="str" cm="1">
        <f t="array" ref="AQ29">INDEX($N$40:$N$1000, (ROW()-ROW($AQ$1))*6 + 1)</f>
        <v>https://c.media-amazon.com/images/I/81NjSasuI3L._AC_UL600_SR600,400_.png</v>
      </c>
      <c r="AR29" t="str" cm="1">
        <f t="array" ref="AR29">INDEX($N$42:$N$1000, (ROW()-ROW($AR$1))*6 + 1)</f>
        <v>Queen-Bee-Popular-Girl-Friends</v>
      </c>
      <c r="AS29" t="str" cm="1">
        <f t="array" ref="AS29">INDEX($P$41:$P$1000, (ROW()-ROW($AS$1))*6 + 1)</f>
        <v xml:space="preserve">    "productDetails": "Product description\n            Welcome to an exciting world of school life, filled with choices and adventure. In this game, you start as just another face in the crowd, but with the right moves, you could become the most popular girl at school. Navigate through the school corridors, making the best choices to increase your popularity.How do you become popular, you ask? It's all about the choices you make. Opt for fashionable clothes, make healthier food choices, and know what's cool. As you grow in popularity, you will find more and more girls starting to follow you, joining your entourage.The true test comes at the end, when it's time to see if you have won the hearts of the boys at school. The ultimate goal? To be asked to the prom by the hottest guy in school. But remember, popularity comes with its challenges. Are you ready to walk the walk and talk the talk?",</v>
      </c>
      <c r="AT29" t="str" cm="1">
        <f t="array" ref="AT29">INDEX($P$42:$P$1000, (ROW()-ROW($AT$1))*6 + 1)</f>
        <v xml:space="preserve">    "customerReviews": "No customer reviews found",</v>
      </c>
      <c r="AU29" t="str" cm="1">
        <f t="array" ref="AU29">INDEX($P$43:$P$1000, (ROW()-ROW($AU$1))*6 + 1)</f>
        <v>https://www.amazon.com/Queen-Bee-Popular-Girl-Friends/dp/B098MP9N69?psc=&amp;linkCode=ll2&amp;tag=dividy-20&amp;linkId=2f9a81c257bba36ce22b4602decf8d17&amp;language=en_US&amp;ref_=as_li_ss_tl</v>
      </c>
    </row>
    <row r="30" spans="2:47">
      <c r="AO30" t="str" cm="1">
        <f t="array" ref="AO30">INDEX($N$43:$N$1000, (ROW()-ROW($AO$1))*6 + 1)</f>
        <v>https://www.amazon.com/Capricon-Team-Tanks-Merge-Strategic/dp/B0BSB2WW6X/ref=zg_bs_g_mobile-apps_d_sccl_29/133-8364463-3604600?psc</v>
      </c>
      <c r="AP30" t="str" cm="1">
        <f t="array" ref="AP30">INDEX($N$41:$N$1000, (ROW()-ROW($AP$1))*6 + 1)</f>
        <v>Tanks Merge: Strategic Strike</v>
      </c>
      <c r="AQ30" t="str" cm="1">
        <f t="array" ref="AQ30">INDEX($N$40:$N$1000, (ROW()-ROW($AQ$1))*6 + 1)</f>
        <v>https://c.media-amazon.com/images/I/81tu485C-5L._AC_UL600_SR600,400_.png</v>
      </c>
      <c r="AR30" t="str" cm="1">
        <f t="array" ref="AR30">INDEX($N$42:$N$1000, (ROW()-ROW($AR$1))*6 + 1)</f>
        <v>Capricon-Team-Tanks-Merge-Strategic</v>
      </c>
      <c r="AS30" t="str" cm="1">
        <f t="array" ref="AS30">INDEX($P$41:$P$1000, (ROW()-ROW($AS$1))*6 + 1)</f>
        <v xml:space="preserve">    "productDetails": "Product description\n            Command your army! Enjoy army experience in this Tanks Merge: Strategic StrikeMerge and match in this auto chess puzzle roguelike game to upgrade your army and deck! Use strategy to craft a deck of vehicles, snipers and tanks into your collection. Merge them to beat your opponents!How to play:Find units you wants to mergeSimply place unit on unit using your fingerPress Battle to start!",</v>
      </c>
      <c r="AT30" t="str" cm="1">
        <f t="array" ref="AT30">INDEX($P$42:$P$1000, (ROW()-ROW($AT$1))*6 + 1)</f>
        <v xml:space="preserve">    "customerReviews": "&lt;img src=\"https://c.media-amazon.com/images/S/amazon-avatars-global/default.png\"/&gt;Kindle Customer5.0 out of 5 stars\n\n\n\n\n\n\n\n  \n  \n    Good\n  \nReviewed in the United States on December 22, 2023Verified Purchase\n\n\n\n\n\n\n\n  \n  \n    This game is so good\n  \nRead more\n  22 people found this helpful\n    \n          \n              \n                  Helpful\n              \n          \n      Sending feedback...Thank you for your feedback.Sorry, we failed to record your vote. Please try again\n        Report\n  &lt;img src=\"https://c.media-amazon.com/images/S/amazon-avatars-global/default.png\"/&gt;Dona Wilson1.0 out of 5 stars\n\n\n\n\n\n\n\n  \n  \n    Age appropriate\n  \nReviewed in the United States on August 5, 2024Verified Purchase\n\n\n\n\n\n\n\n  \n  \n    My grandchild gets frustrated playin\n  \nRead more\n  2 people found this helpful\n    \n          \n              \n                  Helpful\n              \n          \n      Sending feedback...Thank you for your feedback.Sorry, we failed to record your vote. Please try again\n        Report\n  &lt;img src=\"https://c.media-amazon.com/images/S/amazon-avatars-global/default.png\"/&gt;Vincent Annuzzi1.0 out of 5 stars\n\n\n\n\n\n\n\n  \n  \n    Refund\n  \nReviewed in the United States on December 25, 2023Verified Purchase\n\n\n\n\n\n\n\n  \n  \n    Kids downloaded this game and had no permission now I’m paying for a game that they won’t play again.\n  \nRead more\n  25 people found this helpful\n    \n          \n              \n                  Helpful\n              \n          \n      Sending feedback...Thank you for your feedback.Sorry, we failed to record your vote. Please try again\n        Report\n  &lt;img src=\"https://c.media-amazon.com/images/S/amazon-avatars-global/5b317fb8-4364-4017-81b4-95112e8b2c5e._CR0%2C0%2C395%2C395_UX460_.jpg\"/&gt;Karisa1.0 out of 5 stars\n\n\n\n\n\n\n\n  \n  \n    refund\n  \nReviewed in the United States on September 17, 2023Verified Purchase\n\n\n\n\n\n\n\n  \n  \n    my two year old downloaded this without permission. It cost money and it's a garbage game. rip off.\n  \nRead more\n  24 people found this helpful\n    \n          \n              \n                  Helpful\n              \n          \n      Sending feedback...Thank you for your feedback.Sorry, we failed to record your vote. Please try again\n        Report\n  &lt;img src=\"https://c.media-amazon.com/images/S/amazon-avatars-global/default.png\"/&gt;Amazon Customer1.0 out of 5 stars\n\n\n\n\n\n\n\n  \n  \n    I WANT A REFUND!!!\n  \nReviewed in the United States on April 30, 2023Verified Purchase\n\n\n\n\n\n\n\n  \n  \n    child downloaded and horrible!!!!\n  \nRead more\n  33 people found this helpful\n    \n          \n              \n                  Helpful\n              \n          \n      Sending feedback...Thank you for your feedback.Sorry, we failed to record your vote. Please try again\n        Report",</v>
      </c>
      <c r="AU30" t="str" cm="1">
        <f t="array" ref="AU30">INDEX($P$43:$P$1000, (ROW()-ROW($AU$1))*6 + 1)</f>
        <v>https://www.amazon.com/Capricon-Team-Tanks-Merge-Strategic/dp/B0BSB2WW6X?psc=&amp;linkCode=ll2&amp;tag=dividy-20&amp;linkId=07481fe60a2d0f7ae2b059caa5e97fe2&amp;language=en_US&amp;ref_=as_li_ss_tl</v>
      </c>
    </row>
    <row r="31" spans="2:47">
      <c r="AO31" t="str" cm="1">
        <f t="array" ref="AO31">INDEX($N$43:$N$1000, (ROW()-ROW($AO$1))*6 + 1)</f>
        <v>https://www.amazon.com/Fidget-Toys-Trading-Bubble-Push/dp/B0997848WV/ref=zg_bs_g_mobile-apps_d_sccl_30/133-8364463-3604600?psc</v>
      </c>
      <c r="AP31" t="str" cm="1">
        <f t="array" ref="AP31">INDEX($N$41:$N$1000, (ROW()-ROW($AP$1))*6 + 1)</f>
        <v>Fidget Toys Trading 3D: Pop Trade Master</v>
      </c>
      <c r="AQ31" t="str" cm="1">
        <f t="array" ref="AQ31">INDEX($N$40:$N$1000, (ROW()-ROW($AQ$1))*6 + 1)</f>
        <v>https://c.media-amazon.com/images/I/81SWIEJZUYL._AC_UL600_SR600,400_.png</v>
      </c>
      <c r="AR31" t="str" cm="1">
        <f t="array" ref="AR31">INDEX($N$42:$N$1000, (ROW()-ROW($AR$1))*6 + 1)</f>
        <v>Fidget-Toys-Trading-Bubble-Push</v>
      </c>
      <c r="AS31" t="str" cm="1">
        <f t="array" ref="AS31">INDEX($P$41:$P$1000, (ROW()-ROW($AS$1))*6 + 1)</f>
        <v xml:space="preserve">    "productDetails": "Product description\n            Dive into a colorful and engaging world where the thrill of trading and collecting fidget toys comes to life. This game is designed to offer an immersive experience filled with fun and excitement. With a wide variety of unique fidget toys to discover and trade, you’ll always have something new to explore. Engage in strategic trades to outsmart your opponents and build the ultimate fidget toy collection.The game provides a relaxing and satisfying experience, perfect for unwinding and relieving stress. Whether you're looking to pass the time or enjoy a calming activity, this game offers a delightful escape from everyday life. The vibrant graphics and intuitive gameplay make it easy to jump in and start trading.Each session is an opportunity to expand your collection and enhance your trading skills. The more you play, the more adept you become at recognizing valuable trades and making strategic decisions. Join millions of players worldwide who are already enjoying the endless possibilities and fun that this game offers.Download now and start your journey into the fascinating world of fidget toys trading.",</v>
      </c>
      <c r="AT31" t="str" cm="1">
        <f t="array" ref="AT31">INDEX($P$42:$P$1000, (ROW()-ROW($AT$1))*6 + 1)</f>
        <v xml:space="preserve">    "customerReviews": "&lt;img src=\"https://c.media-amazon.com/images/S/amazon-avatars-global/default.png\"/&gt;Randy5.0 out of 5 stars\n\n\n\n\n\n\n\n  \n  \n    Trade your fidget toys\n  \nReviewed in the United States on July 14, 2021Verified Purchase\n\n\n\n\n\n\n\n  \n  \n    This is the best toy trading game on the Appstore. Super fun. Trade all the fidget toys and make a good deal.\n  \nRead more\n  57 people found this helpful\n    \n          \n              \n                  Helpful\n              \n          \n      Sending feedback...Thank you for your feedback.Sorry, we failed to record your vote. Please try again\n        Report\n  &lt;img src=\"https://c.media-amazon.com/images/S/amazon-avatars-global/default.png\"/&gt;Richard G Warner4.0 out of 5 stars\n\n\n\n\n\n\n\n  \n  \n    Fun I Guess\n  \nReviewed in the United States on July 17, 2021Verified Purchase\n\n\n\n\n\n\n\n  \n  \n    Super fun! But soooooo many ads its very annoying. Please remove the ads!!!!!! if there wasn't so many ads I'd give this game 5 stars lolol.\n  \nRead more\n  103 people found this helpful\n    \n          \n              \n                  Helpful\n              \n          \n      Sending feedback...Thank you for your feedback.Sorry, we failed to record your vote. Please try again\n        Report\n  &lt;img src=\"https://c.media-amazon.com/images/S/amazon-avatars-global/default.png\"/&gt;ann richardson2.0 out of 5 stars\n\n\n\n\n\n\n\n  \n  \n    didnt order this\n  \nReviewed in the United States on August 31, 2024Verified Purchase\n\n\n\n\n\n\n\n  \n  \n    didnt like it\n  \nRead more\n  6 people found this helpful\n    \n          \n              \n                  Helpful\n              \n          \n      Sending feedback...Thank you for your feedback.Sorry, we failed to record your vote. Please try again\n        Report\n  &lt;img src=\"https://c.media-amazon.com/images/S/amazon-avatars-global/default.png\"/&gt;Cait M3.0 out of 5 stars\n\n\n\n\n\n\n\n  \n  \n    Its ok\n  \nReviewed in the United States on August 15, 2021Verified Purchase\n\n\n\n\n\n\n\n  \n  \n    The game is pretty fun but after each trade there are a lot of ads and it gets really annoying I'm considering deleting it to be honest\n  \nRead more\n  106 people found this helpful\n    \n          \n              \n                  Helpful\n              \n          \n      Sending feedback...Thank you for your feedback.Sorry, we failed to record your vote. Please try again\n        Report\n  \n    \n      \n    \n  \n&lt;img src=\"https://c.media-amazon.com/images/S/amazon-avatars-global/default.png\"/&gt;Lainez1.0 out of 5 stars\n\n\n\n\n\n\n\n  \n    ROBO\n  \n  \nReviewed in the United States on August 6, 2024Verified Purchase\n\n\n\n\n\n\n\n  \n    Es una estafa\n  \n  \nRead more\n  7 people found this helpful\n    \n          \n              \n                  Helpful\n              \n          \n      Sending feedback...Thank you for your feedback.Sorry, we failed to record your vote. Please try again\n        Report\n  Translate review to English&lt;img src=\"https://c.media-amazon.com/images/S/amazon-avatars-global/default.png\"/&gt;Hollie Sikes4.0 out of 5 stars\n\n\n\n\n\n\n\n  \n  \n    Very fun but A LOT of ads-\n  \nReviewed in the United States on August 7, 2021Verified Purchase\n\n\n\n\n\n\n\n  \n  \n    Games fun and enjoyable but a lot of ads ;-;\n  \nRead more\n  41 people found this helpful\n    \n          \n              \n                  Helpful\n              \n          \n      Sending feedback...Thank you for your feedback.Sorry, we failed to record your vote. Please try again\n        Report\n  &lt;img src=\"https://c.media-amazon.com/images/S/amazon-avatars-global/default.png\"/&gt;Amanda3.0 out of 5 stars\n\n\n\n\n\n\n\n  \n  \n    Pop it\n  \nReviewed in the United States on July 26, 2023Verified Purchase\n\n\n\n\n\n\n\n  \n  \n    Fidget on a phone or tablet as opposed to in real life.\n  \nRead more\n  18 people found this helpful\n    \n          \n              \n                  Helpful\n              \n          \n      Sending feedback...Thank you for your feedback.Sorry, we failed to record your vote. Please try again\n        Report\n  &lt;img src=\"https://c.media-amazon.com/images/S/amazon-avatars-global/001402a6-f95f-4639-8bae-73b09c4d58aa._CR0%2C0%2C375%2C375_UX460_.jpg\"/&gt;Jon1.0 out of 5 stars\n\n\n\n\n\n\n\n  \n  \n    Rubber tore and broke right away\n  \nReviewed in the United States on February 24, 2022Verified Purchase\n\n\n\n\n\n\n\n  \n  \n    Not sturdy material at all.. if your kids are begging you for this, only buy it if you wanna see tears in their eyes as soon as they push a popper down and the whole bubble just pushes straight threw. What the heck!?? Waste of money\n  \nRead more\n  9 people found this helpful\n    \n          \n              \n                  Helpful\n              \n          \n      Sending feedback...Thank you for your feedback.Sorry, we failed to record your vote. Please try again\n        Report",</v>
      </c>
      <c r="AU31" t="str" cm="1">
        <f t="array" ref="AU31">INDEX($P$43:$P$1000, (ROW()-ROW($AU$1))*6 + 1)</f>
        <v>https://www.amazon.com/Fidget-Toys-Trading-Bubble-Push/dp/B0997848WV?psc=&amp;linkCode=ll2&amp;tag=dividy-20&amp;linkId=8537cf44db95db9aaa1c9300b4001364&amp;language=en_US&amp;ref_=as_li_ss_tl</v>
      </c>
    </row>
    <row r="32" spans="2:47">
      <c r="AO32" t="str" cm="1">
        <f t="array" ref="AO32">INDEX($N$43:$N$1000, (ROW()-ROW($AO$1))*6 + 1)</f>
        <v>https://www.amazon.com/Skilljoy-Trending-Runner/dp/B0BMGWP63M/ref=zg_bs_g_mobile-apps_d_sccl_31/133-8364463-3604600?psc</v>
      </c>
      <c r="AP32" t="str" cm="1">
        <f t="array" ref="AP32">INDEX($N$41:$N$1000, (ROW()-ROW($AP$1))*6 + 1)</f>
        <v>Trending Runner: Live Stream Run Girl</v>
      </c>
      <c r="AQ32" t="str" cm="1">
        <f t="array" ref="AQ32">INDEX($N$40:$N$1000, (ROW()-ROW($AQ$1))*6 + 1)</f>
        <v>https://c.media-amazon.com/images/I/716apg3goXL._AC_UL300_SR300,200_.png</v>
      </c>
      <c r="AR32" t="str" cm="1">
        <f t="array" ref="AR32">INDEX($N$42:$N$1000, (ROW()-ROW($AR$1))*6 + 1)</f>
        <v>Skilljoy-Trending-Runner</v>
      </c>
      <c r="AS32" t="str" cm="1">
        <f t="array" ref="AS32">INDEX($P$41:$P$1000, (ROW()-ROW($AS$1))*6 + 1)</f>
        <v xml:space="preserve">    "productDetails": "Product description\n            Run down the track doing things that make your followers happy and give you likes. Run through likes and create a huge following!",</v>
      </c>
      <c r="AT32" t="str" cm="1">
        <f t="array" ref="AT32">INDEX($P$42:$P$1000, (ROW()-ROW($AT$1))*6 + 1)</f>
        <v xml:space="preserve">    "customerReviews": "&lt;img src=\"https://c.media-amazon.com/images/S/amazon-avatars-global/default.png\"/&gt;Randy5.0 out of 5 stars\n\n\n\n\n\n\n\n  \n  \n    Fantastic\n  \nReviewed in the United States on February 22, 2023Verified Purchase\n\n\n\n\n\n\n\n  \n  \n    Very fun, my kids love this game\n  \nRead more\n  31 people found this helpful\n    \n          \n              \n                  Helpful\n              \n          \n      Sending feedback...Thank you for your feedback.Sorry, we failed to record your vote. Please try again\n        Report",</v>
      </c>
      <c r="AU32" t="str" cm="1">
        <f t="array" ref="AU32">INDEX($P$43:$P$1000, (ROW()-ROW($AU$1))*6 + 1)</f>
        <v>https://www.amazon.com/Skilljoy-Trending-Runner/dp/B0BMGWP63M?psc=&amp;linkCode=ll2&amp;tag=dividy-20&amp;linkId=00d3689f51c838df9d82659e4c2692a7&amp;language=en_US&amp;ref_=as_li_ss_tl</v>
      </c>
    </row>
    <row r="33" spans="1:47">
      <c r="AO33" t="str" cm="1">
        <f t="array" ref="AO33">INDEX($N$43:$N$1000, (ROW()-ROW($AO$1))*6 + 1)</f>
        <v>https://www.amazon.com/Coreleague-Games-Action-Slow-Mo/dp/B0CM6XDJGZ/ref=zg_bs_g_mobile-apps_d_sccl_32/133-8364463-3604600?psc</v>
      </c>
      <c r="AP33" t="str" cm="1">
        <f t="array" ref="AP33">INDEX($N$41:$N$1000, (ROW()-ROW($AP$1))*6 + 1)</f>
        <v>Action: Slow Mo</v>
      </c>
      <c r="AQ33" t="str" cm="1">
        <f t="array" ref="AQ33">INDEX($N$40:$N$1000, (ROW()-ROW($AQ$1))*6 + 1)</f>
        <v>https://c.media-amazon.com/images/I/71Zcs8TXN+L._AC_UL300_SR300,200_.png</v>
      </c>
      <c r="AR33" t="str" cm="1">
        <f t="array" ref="AR33">INDEX($N$42:$N$1000, (ROW()-ROW($AR$1))*6 + 1)</f>
        <v>Coreleague-Games-Action-Slow-Mo</v>
      </c>
      <c r="AS33" t="str" cm="1">
        <f t="array" ref="AS33">INDEX($P$41:$P$1000, (ROW()-ROW($AS$1))*6 + 1)</f>
        <v xml:space="preserve">    "productDetails": "Product description\n            Take action to a new level in Action: Slow Mo, where time bends to your every move.Prepare for an action-packed adventure like no other in Action: Slow Mo. In this revolutionary mobile game, you control the flow of time, allowing you to execute incredible moves and battle formidable foes in slow motion. Explore immersive worlds, unlock powerful abilities, and become the master of manipulating time in the ultimate slow-motion action experience!",</v>
      </c>
      <c r="AT33" t="str" cm="1">
        <f t="array" ref="AT33">INDEX($P$42:$P$1000, (ROW()-ROW($AT$1))*6 + 1)</f>
        <v xml:space="preserve">    "customerReviews": "&lt;img src=\"https://c.media-amazon.com/images/S/amazon-avatars-global/default.png\"/&gt;Jeff1.0 out of 5 stars\n\n\n\n\n\n\n\n  \n  \n    Predatory install\n  \nReviewed in the United States on July 23, 2024Verified Purchase\n\n\n\n\n\n\n\n  \n  \n    This app was installed/purchased without requiring a password on devices that require full login for purchasing apps. This is a predatory app.\n  \nRead more\n  One person found this helpful\n    \n          \n              \n                  Helpful\n              \n          \n      Sending feedback...Thank you for your feedback.Sorry, we failed to record your vote. Please try again\n        Report\n  &lt;img src=\"https://c.media-amazon.com/images/S/amazon-avatars-global/default.png\"/&gt;Kevin56175.0 out of 5 stars\n\n\n\n\n\n\n\n  \n  \n    OMG!\n  \nReviewed in the United States on December 13, 2023Verified Purchase\n\n\n\n\n\n\n\n  \n  \n    This game is COOLEST EVER! I can't stop playing! The slow-mo feature is like, totally AWESOME! It feels like I'm in a movie! 😎SO MUCH FUN! Everyone needs to play this!\n  \nRead more\n  101 people found this helpful\n    \n          \n              \n                  Helpful\n              \n          \n      Sending feedback...Thank you for your feedback.Sorry, we failed to record your vote. Please try again\n        Report\n  &lt;img src=\"https://c.media-amazon.com/images/S/amazon-avatars-global/default.png\"/&gt;Jennifer1.0 out of 5 stars\n\n\n\n\n\n\n\n  \n  \n    SCAM\n  \nReviewed in the United States on January 25, 2024Verified Purchase\n\n\n\n\n\n\n\n  \n  \n    Downloaded itself and charged us fraudulently!\n  \nRead more\n  71 people found this helpful\n    \n          \n              \n                  Helpful\n              \n          \n      Sending feedback...Thank you for your feedback.Sorry, we failed to record your vote. Please try again\n        Report\n  &lt;img src=\"https://c.media-amazon.com/images/S/amazon-avatars-global/default.png\"/&gt;Coryjones3.0 out of 5 stars\n\n\n\n\n\n\n\n  \n  \n    I got 2 for my twins boys that are 6 years\n  \nReviewed in the United States on May 2, 2024\n\n\n\n\n\n\n\n  \n  \n    My swim boys they love playing this game they play it all the time it's fun to them they playing for hours keeps their attention on and they like just playing it on their tablets all the time and it's a kid friendly game\n  \nRead more\n  18 people found this helpful\n    \n          \n              \n                  Helpful\n              \n          \n      Sending feedback...Thank you for your feedback.Sorry, we failed to record your vote. Please try again\n        Report\n  &lt;img src=\"https://c.media-amazon.com/images/S/amazon-avatars-global/default.png\"/&gt;Mario 255.0 out of 5 stars\n\n\n\n\n\n\n\n  \n  \n    Crazy funny game\n  \nReviewed in the United States on December 13, 2023Verified Purchase\n\n\n\n\n\n\n\n  \n  \n    Woah, I jumped into this game and whoa, crazy fun!\n  \nRead more\n  50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Super game, I feel like a hero from yamakashi\n  \nReviewed in the United States on December 13, 2023Verified Purchase\n\n\n\n\n\n\n\n  \n  \n    Action: Slow Mo is an exceptional game that lives up to its name with an exciting slow-motion twist, transforming every move into a deliberate and intense experience. Playing it, I felt like a superhero from Yamakashi, effortlessly navigating challenges with style\n  \nRead more\n  59 people found this helpful\n    \n          \n              \n                  Helpful\n              \n          \n      Sending feedback...Thank you for your feedback.Sorry, we failed to record your vote. Please try again\n        Report",</v>
      </c>
      <c r="AU33" t="str" cm="1">
        <f t="array" ref="AU33">INDEX($P$43:$P$1000, (ROW()-ROW($AU$1))*6 + 1)</f>
        <v>https://www.amazon.com/Coreleague-Games-Action-Slow-Mo/dp/B0CM6XDJGZ?psc=&amp;linkCode=ll2&amp;tag=dividy-20&amp;linkId=89d613b8fbd1bd8c8185218f6a9e5f99&amp;language=en_US&amp;ref_=as_li_ss_tl</v>
      </c>
    </row>
    <row r="34" spans="1:47">
      <c r="AO34" t="str" cm="1">
        <f t="array" ref="AO34">INDEX($N$43:$N$1000, (ROW()-ROW($AO$1))*6 + 1)</f>
        <v>https://www.amazon.com/Draw-Climbing-Legs-Run/dp/B0852YP8VC/ref=zg_bs_g_mobile-apps_d_sccl_33/133-8364463-3604600?psc</v>
      </c>
      <c r="AP34" t="str" cm="1">
        <f t="array" ref="AP34">INDEX($N$41:$N$1000, (ROW()-ROW($AP$1))*6 + 1)</f>
        <v>Draw Climbing 3D: Draw Legs &amp; Run</v>
      </c>
      <c r="AQ34" t="str" cm="1">
        <f t="array" ref="AQ34">INDEX($N$40:$N$1000, (ROW()-ROW($AQ$1))*6 + 1)</f>
        <v>https://c.media-amazon.com/images/I/71D09qAosTL._AC_UL300_SR300,200_.png</v>
      </c>
      <c r="AR34" t="str" cm="1">
        <f t="array" ref="AR34">INDEX($N$42:$N$1000, (ROW()-ROW($AR$1))*6 + 1)</f>
        <v>Draw-Climbing-Legs-Run</v>
      </c>
      <c r="AS34" t="str" cm="1">
        <f t="array" ref="AS34">INDEX($P$41:$P$1000, (ROW()-ROW($AS$1))*6 + 1)</f>
        <v xml:space="preserve">    "productDetails": "Product description\n            Draw anywhere on the screen, any size you want to create legs and run. Draw specific legs for each obstacle you find in the obstacle course. Draw unique shapes for each challenge you face in the race. Each set of legs you draw should be able to handle the obstacles.If your legs don't run the obstacle course fast enough then your opponent will likely win the race and you will need to start all over again. So, be sure to draw the right set of legs for your runner to be the best climber in the obstacle course. If your climbing skills are weak, then you will fall down over and over again. All it takes is drawing a nice set of legs to make your character climb the best in the obstacle course.This is a fun running style arcade game that the whole family can enjoy. Watch your friends and family draw funny sets of legs and see if they actually handle the obstacle course well, or do the legs not allow them to climb very good? It's extremely fun to watch!There are an unlimited amount of levels, and challenged to draw legs for. Watch your runner tackle level after level as you get better and better at drawing legs to run and climb with.Draw the funniest, coolest, fastest, longest legs to run the race and get to the finish line before you opponent. It's fun to draw legs &amp; race. Play for free &amp; come and see why this is one of the funnest racing games!Be the best climber by drawing the legs that fit the environment the best. The block needs to be a good climber and the only way to be a good climber is by evolving those legs into climbing tools. It's super fun to draw climber legs in any style you want. Make super complex climber legs or super simple climber legs. Whatever your mind can imagine, you can draw &amp; the better the idea the better your character will climb.The drawing mechanics allow you to be unrestricted &amp; draw wherever you want on the screen to make good climber legs. Draw anywhere you want, without having to worry about messing up your characters climber legs. If you draw bad climber legs, just draw quickly to fix your mistake and make the perfect set of climber legs for the obstacles that lay in your way. You will need to watch the other side of the road, because there is another character that is racing you to the finish line, and they will also try to draw the best climber legs. If you're having trouble drawing climber legs then you may want to copy what your opponent is doing when they draw their climber legs. Unless of course they're not doing too good on their race track, and you cannot even see them because your set of climber legs are much better than theirs. If you're winning the race with your climber legs then you're doing the best drawing job you can do. Once you cross the finish line with the legs you drew you will know you had the best set of climber legs for each obstacles because you are the Draw Climbing champion. Once you do win you will have to move onto another level where you will need to continue drawing a good set of climber legs to beat each and every person you face off in the race against. The farther you go the better your opponent will get at drawing legs.You're unrestricted on how big or how small you can draw your legs. If you think you can finish the race with huge, long legs, then you can draw big legs. But the legs you draw, big or small, will not always be best for each situation. Be sure to look at your environment and try to draw the best set of climber legs you can or you might end up losing the race and having to start all over again. Either way it's a super fun game that you will have a blast playing. So what are you waiting for? Play for free and draw some really cool, epic climber legs today!",</v>
      </c>
      <c r="AT34" t="str" cm="1">
        <f t="array" ref="AT34">INDEX($P$42:$P$1000, (ROW()-ROW($AT$1))*6 + 1)</f>
        <v xml:space="preserve">    "customerReviews": "&lt;img src=\"https://c.media-amazon.com/images/S/amazon-avatars-global/default.png\"/&gt;poo5.0 out of 5 stars\n\n\n\n\n\n\n\n  \n  \n    Ways to get rid of ads\n  \nReviewed in the United States on October 9, 2023Verified Purchase\n\n\n\n\n\n\n\n  \n  \n    Yall know ads are enoyying, but there is a way to get rid of them, Just take off your Internet connection and bam! no ads!\n  \nRead more\n  24 people found this helpful\n    \n          \n              \n                  Helpful\n              \n          \n      Sending feedback...Thank you for your feedback.Sorry, we failed to record your vote. Please try again\n        Report\n  &lt;img src=\"https://c.media-amazon.com/images/S/amazon-avatars-global/default._CR0%2C0%2C1024%2C1024_SX460_.png\"/&gt;Shontell Washington1.0 out of 5 stars\n\n\n\n\n\n\n\n  \n  \n    Too much ads!\n  \nReviewed in the United States on December 10, 2022Verified Purchase\n\n\n\n\n\n\n\n  \n  \n    The creator of this game obviously only wants money. If you want a better game i recommended to NOT choose any game from this creator. They dont care about how customers feel about this game, they only want money.•Too much ads (and are about 30 seconds long)•Creator does not care about how customers feel•Creator only wants money\n  \nRead more\n  34 people found this helpful\n    \n          \n              \n                  Helpful\n              \n          \n      Sending feedback...Thank you for your feedback.Sorry, we failed to record your vote. Please try again\n        Report\n  &lt;img src=\"https://c.media-amazon.com/images/S/amazon-avatars-global/default.png\"/&gt;Y0url_0c4l_1d10t5.0 out of 5 stars\n\n\n\n\n\n\n\n  \n  \n    Cool\n  \nReviewed in the United States on March 31, 2022Verified Purchase\n\n\n\n\n\n\n\n  \n  \n    Pretty good app. Entertaining. Ads? Turn off your WiFi DUH.\n  \nRead more\n  43 people found this helpful\n    \n          \n              \n                  Helpful\n              \n          \n      Sending feedback...Thank you for your feedback.Sorry, we failed to record your vote. Please try again\n        Report\n  &lt;img src=\"https://c.media-amazon.com/images/S/amazon-avatars-global/447cfe3a-419e-481a-8fea-4ef4613c55cf._CR0%2C0%2C960%2C960_SX460_.jpg\"/&gt;Geraldine3.0 out of 5 stars\n\n\n\n\n\n\n\n  \n  \n    Its good in all but...\n  \nReviewed in the United States on June 1, 2024Verified Purchase\n\n\n\n\n\n\n\n  \n  \n    When I got to level 26, ALL YOU DO IS FALL MID AIR!!! Most boring looking unfinished level. 3 stars (Sorry)\n  \nRead more\n  13 people found this helpful\n    \n          \n              \n                  Helpful\n              \n          \n      Sending feedback...Thank you for your feedback.Sorry, we failed to record your vote. Please try again\n        Report\n  &lt;img src=\"https://c.media-amazon.com/images/S/amazon-avatars-global/default.png\"/&gt;Lisa Turner4.0 out of 5 stars\n\n\n\n\n\n\n\n  \n  \n    The best app just the ads!!\n  \nReviewed in the United States on July 29, 2022Verified Purchase\n\n\n\n\n\n\n\n  \n  \n    I LOVE this game! Both me, my cousin, and sister love and play this game!!Just the ads are terible! Terrible like every level there are 3 ads after and 3 ads before!!! This game would be an absolute 5 star rating!!!!!! I just HATE the ads!!I know that theres probably a way to do it but I can't pay for it! So if that was changed, I would Loovvee this game!!!\n  \nRead more\n  69 people found this helpful\n    \n          \n              \n                  Helpful\n              \n          \n      Sending feedback...Thank you for your feedback.Sorry, we failed to record your vote. Please try again\n        Report\n  &lt;img src=\"https://c.media-amazon.com/images/S/amazon-avatars-global/default.png\"/&gt;Jay5.0 out of 5 stars\n\n\n\n\n\n\n\n  \n  \n    ✨SO FUN!✨\n  \nReviewed in the United States on October 1, 2022Verified Purchase\n\n\n\n\n\n\n\n  \n  \n    I recommend this there are ads But if you put on airplane mode it's so much funThat's what I did And you get to draw whatever you want you can probably draw SpongeBob\n  \nRead more\n  12 people found this helpful\n    \n          \n              \n                  Helpful\n              \n          \n      Sending feedback...Thank you for your feedback.Sorry, we failed to record your vote. Please try again\n        Report\n  &lt;img src=\"https://c.media-amazon.com/images/S/amazon-avatars-global/default.png\"/&gt;Adam1.0 out of 5 stars\n\n\n\n\n\n\n\n  \n  \n    Would not recomend\n  \nReviewed in the United States on January 1, 2022Verified Purchase\n\n\n\n\n\n\n\n  \n  \n    A STUIPID amount of ads I got like 2 mins of plsytime and 5 minutes of ads, the game would be better if you take away most ads 2 ads would be better instead of 40.\n  \nRead more\n  20 people found this helpful\n    \n          \n              \n                  Helpful\n              \n          \n      Sending feedback...Thank you for your feedback.Sorry, we failed to record your vote. Please try again\n        Report\n  &lt;img src=\"https://c.media-amazon.com/images/S/amazon-avatars-global/default.png\"/&gt;Lijo Chandrathil5.0 out of 5 stars\n\n\n\n\n\n\n\n  \n  \n    Great game\n  \nReviewed in the United States on March 1, 2020Verified Purchase\n\n\n\n\n\n\n\n  \n  \n    This is a really fun game to play when bored\n  \nRead more\n  45 people found this helpful\n    \n          \n              \n                  Helpful\n              \n          \n      Sending feedback...Thank you for your feedback.Sorry, we failed to record your vote. Please try again\n        Report",</v>
      </c>
      <c r="AU34" t="str" cm="1">
        <f t="array" ref="AU34">INDEX($P$43:$P$1000, (ROW()-ROW($AU$1))*6 + 1)</f>
        <v>https://www.amazon.com/Draw-Climbing-Legs-Run/dp/B0852YP8VC?psc=&amp;linkCode=ll2&amp;tag=dividy-20&amp;linkId=32af8405baacf5ab7cdd998dd145ad98&amp;language=en_US&amp;ref_=as_li_ss_tl</v>
      </c>
    </row>
    <row r="35" spans="1:47">
      <c r="AO35" t="str" cm="1">
        <f t="array" ref="AO35">INDEX($N$43:$N$1000, (ROW()-ROW($AO$1))*6 + 1)</f>
        <v>https://www.amazon.com/Prison-Escape-Mod-Barry-Run/dp/B0D1YJMHW8/ref=zg_bs_g_mobile-apps_d_sccl_34/133-8364463-3604600?psc</v>
      </c>
      <c r="AP35" t="str" cm="1">
        <f t="array" ref="AP35">INDEX($N$41:$N$1000, (ROW()-ROW($AP$1))*6 + 1)</f>
        <v>Prison Escape Mod Barry Run</v>
      </c>
      <c r="AQ35" t="str" cm="1">
        <f t="array" ref="AQ35">INDEX($N$40:$N$1000, (ROW()-ROW($AQ$1))*6 + 1)</f>
        <v>https://c.media-amazon.com/images/I/71O1StLbXKL._AC_UL300_SR300,200_.png</v>
      </c>
      <c r="AR35" t="str" cm="1">
        <f t="array" ref="AR35">INDEX($N$42:$N$1000, (ROW()-ROW($AR$1))*6 + 1)</f>
        <v>Prison-Escape-Mod-Barry-Run</v>
      </c>
      <c r="AS35" t="str" cm="1">
        <f t="array" ref="AS35">INDEX($P$41:$P$1000, (ROW()-ROW($AS$1))*6 + 1)</f>
        <v xml:space="preserve">    "productDetails": "Product description\n            Let's escape from prison! Obby Escape Run is a new jailbreak game. It is full of exciting missions. You will love to escape from this prison by completing its difficult missions.",</v>
      </c>
      <c r="AT35" t="str" cm="1">
        <f t="array" ref="AT35">INDEX($P$42:$P$1000, (ROW()-ROW($AT$1))*6 + 1)</f>
        <v xml:space="preserve">    "customerReviews": "No customer reviews found",</v>
      </c>
      <c r="AU35" t="str" cm="1">
        <f t="array" ref="AU35">INDEX($P$43:$P$1000, (ROW()-ROW($AU$1))*6 + 1)</f>
        <v>https://www.amazon.com/Prison-Escape-Mod-Barry-Run/dp/B0D1YJMHW8?psc=&amp;linkCode=ll2&amp;tag=dividy-20&amp;linkId=019f97871048ef9d1b7bca56c3f935c5&amp;language=en_US&amp;ref_=as_li_ss_tl</v>
      </c>
    </row>
    <row r="36" spans="1:47">
      <c r="AO36" t="str" cm="1">
        <f t="array" ref="AO36">INDEX($N$43:$N$1000, (ROW()-ROW($AO$1))*6 + 1)</f>
        <v>https://www.amazon.com/Coreleague-Games-Perfect-Archer-Arrow/dp/B0CPCG187H/ref=zg_bs_g_mobile-apps_d_sccl_35/133-8364463-3604600?psc</v>
      </c>
      <c r="AP36" t="str" cm="1">
        <f t="array" ref="AP36">INDEX($N$41:$N$1000, (ROW()-ROW($AP$1))*6 + 1)</f>
        <v>Perfect Archer: Arrow Game</v>
      </c>
      <c r="AQ36" t="str" cm="1">
        <f t="array" ref="AQ36">INDEX($N$40:$N$1000, (ROW()-ROW($AQ$1))*6 + 1)</f>
        <v>https://c.media-amazon.com/images/I/81NzypFDRNL._AC_UL300_SR300,200_.png</v>
      </c>
      <c r="AR36" t="str" cm="1">
        <f t="array" ref="AR36">INDEX($N$42:$N$1000, (ROW()-ROW($AR$1))*6 + 1)</f>
        <v>Coreleague-Games-Perfect-Archer-Arrow</v>
      </c>
      <c r="AS36" t="str" cm="1">
        <f t="array" ref="AS36">INDEX($P$41:$P$1000, (ROW()-ROW($AS$1))*6 + 1)</f>
        <v xml:space="preserve">    "productDetails": "Product description\n            Embark on a journey to master the art of archery in Perfect Archer: Arrow Game. This mobile game brings the exhilaration of precision shooting to your fingertips. Immerse yourself in challenging levels, test your aiming skills, and become the archery virtuoso as you hit bullseyes, conquer obstacles, and prove you are the Perfect Archer!",</v>
      </c>
      <c r="AT36" t="str" cm="1">
        <f t="array" ref="AT36">INDEX($P$42:$P$1000, (ROW()-ROW($AT$1))*6 + 1)</f>
        <v xml:space="preserve">    "customerReviews": "&lt;img src=\"https://c.media-amazon.com/images/S/amazon-avatars-global/default.png\"/&gt;Dona Wilson1.0 out of 5 stars\n\n\n\n\n\n\n\n  \n  \n    Degree of difficulty\n  \nReviewed in the United States on August 3, 2024Verified Purchase\n\n\n\n\n\n\n\n  \n  \n    Too difficult for a 5 year old. My grandchild just got frustrated\n  \nRead more\n  One person found this helpful\n    \n          \n              \n                  Helpful\n              \n          \n      Sending feedback...Thank you for your feedback.Sorry, we failed to record your vote. Please try again\n        Report\n  &lt;img src=\"https://c.media-amazon.com/images/S/amazon-avatars-global/922d29e9-af9b-4800-b6c0-5b2b20d6dae2._CR0%2C40%2C253%2C253_UX460_.jpg\"/&gt;Gracie West5.0 out of 5 stars\n\n\n\n\n\n\n\n  \n  \n    Best game ever\n  \nReviewed in the United States on April 27, 2024Verified Purchase\n\n\n\n\n\n\n\n  \n  \n    Best ga!e her I love it because I can shoot\n  \nRead more\n  13 people found this helpful\n    \n          \n              \n                  Helpful\n              \n          \n      Sending feedback...Thank you for your feedback.Sorry, we failed to record your vote. Please try again\n        Report\n  &lt;img src=\"https://c.media-amazon.com/images/S/amazon-avatars-global/default.png\"/&gt;Kevin56175.0 out of 5 stars\n\n\n\n\n\n\n\n  \n  \n    BEST GAME I HAVE PLAYED IN LONG TIME\n  \nReviewed in the United States on January 3, 2024Verified Purchase\n\n\n\n\n\n\n\n  \n  \n    AWESOME GAME, I love the way the arrow flies and that you can play in SLOW MOTION, Its SUPER COOL. I advise you to play this wonderful game!\n  \nRead more\n  22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Cool game\n  \nReviewed in the United States on May 3, 2024Verified Purchase\n\n\n\n\n\n\n\n  \n  \n    You can get stuck for a long time here)\n  \nRead more\n  10 people found this helpful\n    \n          \n              \n                  Helpful\n              \n          \n      Sending feedback...Thank you for your feedback.Sorry, we failed to record your vote. Please try again\n        Report\n  &lt;img src=\"https://c.media-amazon.com/images/S/amazon-avatars-global/default.png\"/&gt;Mario 255.0 out of 5 stars\n\n\n\n\n\n\n\n  \n  \n    Cool game\n  \nReviewed in the United States on January 3, 2024Verified Purchase\n\n\n\n\n\n\n\n  \n  \n    Played this game, and let me tell you, it was soooo cool!\n  \nRead more\n  15 people found this helpful\n    \n          \n              \n                  Helpful\n              \n          \n      Sending feedback...Thank you for your feedback.Sorry, we failed to record your vote. Please try again\n        Report",</v>
      </c>
      <c r="AU36" t="str" cm="1">
        <f t="array" ref="AU36">INDEX($P$43:$P$1000, (ROW()-ROW($AU$1))*6 + 1)</f>
        <v>https://www.amazon.com/Coreleague-Games-Perfect-Archer-Arrow/dp/B0CPCG187H?psc=&amp;linkCode=ll2&amp;tag=dividy-20&amp;linkId=8f02d54b90f8a2f88609b5a231887c51&amp;language=en_US&amp;ref_=as_li_ss_tl</v>
      </c>
    </row>
    <row r="37" spans="1:47">
      <c r="A37" s="2" t="s">
        <v>139</v>
      </c>
      <c r="B37" s="3" t="s">
        <v>856</v>
      </c>
      <c r="AO37" t="str" cm="1">
        <f t="array" ref="AO37">INDEX($N$43:$N$1000, (ROW()-ROW($AO$1))*6 + 1)</f>
        <v>https://www.amazon.com/2048-Master-Merge-and-Run/dp/B0CBD34JDP/ref=zg_bs_g_mobile-apps_d_sccl_36/133-8364463-3604600?psc</v>
      </c>
      <c r="AP37" t="str" cm="1">
        <f t="array" ref="AP37">INDEX($N$41:$N$1000, (ROW()-ROW($AP$1))*6 + 1)</f>
        <v>2048 Master: Merge and Run</v>
      </c>
      <c r="AQ37" t="str" cm="1">
        <f t="array" ref="AQ37">INDEX($N$40:$N$1000, (ROW()-ROW($AQ$1))*6 + 1)</f>
        <v>https://c.media-amazon.com/images/I/61CGLWtnYHL._AC_UL300_SR300,200_.png</v>
      </c>
      <c r="AR37" t="str" cm="1">
        <f t="array" ref="AR37">INDEX($N$42:$N$1000, (ROW()-ROW($AR$1))*6 + 1)</f>
        <v>2048-Master-Merge-and-Run</v>
      </c>
      <c r="AS37" t="str" cm="1">
        <f t="array" ref="AS37">INDEX($P$41:$P$1000, (ROW()-ROW($AS$1))*6 + 1)</f>
        <v xml:space="preserve">    "productDetails": "Product description\n            Merge, run, and become the 2048 Master in 2048 Master: Merge and Run, a challenging and addictive number merging game!Long Description:Immerse yourself in the addictive puzzle world of 2048 Master: Merge and Run. Combine matching numbers to merge them and reach the elusive number 2048. Navigate through a grid filled with numbered tiles, strategically merging them to achieve higher values and clear the board. Test your puzzle-solving skills, aim for high scores, and become the ultimate 2048 Master!How to Play:Merge numbers: Swipe the numbered tiles in four directions to merge matching numbers.Reach 2048: Combine tiles to create higher values, starting from 2 and aiming for 2048.Strategic moves: Plan your moves carefully to prevent the grid from filling up.Achieve high scores: Merge tiles and reach the highest number possible to earn impressive scores.",</v>
      </c>
      <c r="AT37" t="str" cm="1">
        <f t="array" ref="AT37">INDEX($P$42:$P$1000, (ROW()-ROW($AT$1))*6 + 1)</f>
        <v xml:space="preserve">    "customerReviews": "&lt;img src=\"https://c.media-amazon.com/images/S/amazon-avatars-global/default.png\"/&gt;Candy1.0 out of 5 stars\n\n\n\n\n\n\n\n  \n  \n    repeatedly happens Beyond upset scary this happened\n  \nReviewed in the United States on July 3, 2024Verified Purchase\n\n\n\n\n\n\n\n  \n  \n    Have disabled all in app purchases, have parental control, got the Firefox tablet due to such high r ratings... Have a six year old...he's really awesome about following rules...I have a whole months of purchasing thru apps that are supposed to be blocked due to age appropriate settings..this is awful!!!\n  \nRead more\n  7 people found this helpful\n    \n          \n              \n                  Helpful\n              \n          \n      Sending feedback...Thank you for your feedback.Sorry, we failed to record your vote. Please try again\n        Report\n  &lt;img src=\"https://c.media-amazon.com/images/S/amazon-avatars-global/default.png\"/&gt;Kindle Customer3.0 out of 5 stars\n\n\n\n\n\n\n\n  \n  \n    Its ok\n  \nReviewed in the United States on June 26, 2024Verified Purchase\n\n\n\n\n\n\n\n  \n  \n    Its fun but it gets boring if u play it a lot\n  \nRead more\n  8 people found this helpful\n    \n          \n              \n                  Helpful\n              \n          \n      Sending feedback...Thank you for your feedback.Sorry, we failed to record your vote. Please try again\n        Report\n  &lt;img src=\"https://c.media-amazon.com/images/S/amazon-avatars-global/default.png\"/&gt;Danielle1.0 out of 5 stars\n\n\n\n\n\n\n\n  \n  \n    PREDITORY APP STAY CLEAR\n  \nReviewed in the United States on January 29, 2024Verified Purchase\n\n\n\n\n\n\n\n  \n  \n    games a scam.  my child downloaded this.  somehow one click download was turned back on after I turned it off and set up for passcode downloading.  this not only downloaded without proper permission.  it charged our card (which also has a block on it) and proceeded to turn the tablet into a timebomb.  once the app downloaded it prompted without being clicked open to present another ad, which phantom clicked another auto one click download and another and another etc. until all the tablet did was show ads and download.  this is PREDITORY.\n  \nRead more\n  27 people found this helpful\n    \n          \n              \n                  Helpful\n              \n          \n      Sending feedback...Thank you for your feedback.Sorry, we failed to record your vote. Please try again\n        Report\n  &lt;img src=\"https://c.media-amazon.com/images/S/amazon-avatars-global/default.png\"/&gt;Harris Mukarram1.0 out of 5 stars\n\n\n\n\n\n\n\n  \n  \n    SCAM APP\n  \nReviewed in the United States on July 22, 2024Verified Purchase\n\n\n\n\n\n\n\n  \n  \n    My child downloaded this app and I was charged for this app with out my approval. Please refund me my money.\n  \nRead more\n  One person found this helpful\n    \n          \n              \n                  Helpful\n              \n          \n      Sending feedback...Thank you for your feedback.Sorry, we failed to record your vote. Please try again\n        Report\n  &lt;img src=\"https://c.media-amazon.com/images/S/amazon-avatars-global/default.png\"/&gt;Lexi Freiburger1.0 out of 5 stars\n\n\n\n\n\n\n\n  \n  \n    Scam\n  \nReviewed in the United States on June 18, 2024Verified Purchase\n\n\n\n\n\n\n\n  \n  \n    Somehow my child was able to purchase this app without my permission and bypassed all passcodes. I would never allow my child to buy an app for $9.00!  I want a refund!\n  \nRead more\n  7 people found this helpful\n    \n          \n              \n                  Helpful\n              \n          \n      Sending feedback...Thank you for your feedback.Sorry, we failed to record your vote. Please try again\n        Report\n  &lt;img src=\"https://c.media-amazon.com/images/S/amazon-avatars-global/default.png\"/&gt;Laine4.0 out of 5 stars\n\n\n\n\n\n\n\n  \n  \n    Good\n  \nReviewed in the United States on December 28, 2023\n\n\n\n\n\n\n\n  \n  \n    Has adds but pretty good\n  \nRead more\n  34 people found this helpful\n    \n          \n              \n                  Helpful\n              \n          \n      Sending feedback...Thank you for your feedback.Sorry, we failed to record your vote. Please try again\n        Report\n  &lt;img src=\"https://c.media-amazon.com/images/S/amazon-avatars-global/4773078c-3b77-414a-8390-decdd827c76c._CR0%2C0%2C500%2C500_SX460_.jpg\"/&gt;Paige Gunter1.0 out of 5 stars\n\n\n\n\n\n\n\n  \n  \n    Awful\n  \nReviewed in the United States on July 10, 2024Verified Purchase\n\n\n\n\n\n\n\n  \n  \n    My kid was somehow able to buy this without me. Absolute scam and predatory.\n  \nRead more\n  3 people found this helpful\n    \n          \n              \n                  Helpful\n              \n          \n      Sending feedback...Thank you for your feedback.Sorry, we failed to record your vote. Please try again\n        Report\n  &lt;img src=\"https://c.media-amazon.com/images/S/amazon-avatars-global/default.png\"/&gt;Robert K Ancheta1.0 out of 5 stars\n\n\n\n\n\n\n\n  \n  \n    FRAUD -SCAM - $9 App\n  \nReviewed in the United States on May 10, 2024Verified Purchase\n\n\n\n\n\n\n\n  \n  \n    Somehow my son was able to download this through various security measures.  The app charged my card $9 for the most basic BS of an app.  This is absolutely fraudulent.\n  \nRead more\n  7 people found this helpful\n    \n          \n              \n                  Helpful\n              \n          \n      Sending feedback...Thank you for your feedback.Sorry, we failed to record your vote. Please try again\n        Report",</v>
      </c>
      <c r="AU37" t="str" cm="1">
        <f t="array" ref="AU37">INDEX($P$43:$P$1000, (ROW()-ROW($AU$1))*6 + 1)</f>
        <v>https://www.amazon.com/2048-Master-Merge-and-Run/dp/B0CBD34JDP?psc=&amp;linkCode=ll2&amp;tag=dividy-20&amp;linkId=04fa948938bf6c7e52c6ee8a722e8f3f&amp;language=en_US&amp;ref_=as_li_ss_tl</v>
      </c>
    </row>
    <row r="38" spans="1:47">
      <c r="A38" t="s">
        <v>134</v>
      </c>
      <c r="AO38" t="str" cm="1">
        <f t="array" ref="AO38">INDEX($N$43:$N$1000, (ROW()-ROW($AO$1))*6 + 1)</f>
        <v>https://www.amazon.com/Last-Survivor-Jump-Fall/dp/B0BS9YPCQ1/ref=zg_bs_g_mobile-apps_d_sccl_37/133-8364463-3604600?psc</v>
      </c>
      <c r="AP38" t="str" cm="1">
        <f t="array" ref="AP38">INDEX($N$41:$N$1000, (ROW()-ROW($AP$1))*6 + 1)</f>
        <v>The Last Survivor: Jump and Fall</v>
      </c>
      <c r="AQ38" t="str" cm="1">
        <f t="array" ref="AQ38">INDEX($N$40:$N$1000, (ROW()-ROW($AQ$1))*6 + 1)</f>
        <v>https://c.media-amazon.com/images/I/710ow-4EZCL._AC_UL300_SR300,200_.png</v>
      </c>
      <c r="AR38" t="str" cm="1">
        <f t="array" ref="AR38">INDEX($N$42:$N$1000, (ROW()-ROW($AR$1))*6 + 1)</f>
        <v>Last-Survivor-Jump-Fall</v>
      </c>
      <c r="AS38" t="str" cm="1">
        <f t="array" ref="AS38">INDEX($P$41:$P$1000, (ROW()-ROW($AS$1))*6 + 1)</f>
        <v xml:space="preserve">    "productDetails": "Product description\n            Enjoy the better experience in this Roller The Last Survivor: Jump and Fall game!How to play:Drag your finger from left to right to moveAutojump is ENABLEDTry to survive as long as possible!",</v>
      </c>
      <c r="AT38" t="str" cm="1">
        <f t="array" ref="AT38">INDEX($P$42:$P$1000, (ROW()-ROW($AT$1))*6 + 1)</f>
        <v xml:space="preserve">    "customerReviews": "&lt;img src=\"https://c.media-amazon.com/images/S/amazon-avatars-global/default.png\"/&gt;Rubén Mendoza5.0 out of 5 stars\n\n\n\n\n\n\n\n  \n    Juego para el nieto\n  \n  \nReviewed in the United States on August 11, 2024Verified Purchase\n\n\n\n\n\n\n\n  \n    Muy divertido para el niño\n  \n  \nRead more\n  7 people found this helpful\n    \n          \n              \n                  Helpful\n              \n          \n      Sending feedback...Thank you for your feedback.Sorry, we failed to record your vote. Please try again\n        Report\n  Translate review to English&lt;img src=\"https://c.media-amazon.com/images/S/amazon-avatars-global/default.png\"/&gt;DiamondsLounge1.0 out of 5 stars\n\n\n\n\n\n\n\n  \n  \n    Waste of money\n  \nReviewed in the United States on July 27, 2024Verified Purchase\n\n\n\n\n\n\n\n  \n  \n    Bought and downloaded and didn't even spend 5 minutes on it, graphics and game play are no bueno\n  \nRead more\n  15 people found this helpful\n    \n          \n              \n                  Helpful\n              \n          \n      Sending feedback...Thank you for your feedback.Sorry, we failed to record your vote. Please try again\n        Report\n  &lt;img src=\"https://c.media-amazon.com/images/S/amazon-avatars-global/default.png\"/&gt;Natilee Morales5.0 out of 5 stars\n\n\n\n\n\n\n\n  \n  \n    Great game\n  \nReviewed in the United States on July 9, 2023\n\n\n\n\n\n\n\n  \n  \n    Another great age appreciate game for my kids! They enjoy this one just as much as the others!\n  \nRead more\n  49 people found this helpful\n    \n          \n              \n                  Helpful\n              \n          \n      Sending feedback...Thank you for your feedback.Sorry, we failed to record your vote. Please try again\n        Report",</v>
      </c>
      <c r="AU38" t="str" cm="1">
        <f t="array" ref="AU38">INDEX($P$43:$P$1000, (ROW()-ROW($AU$1))*6 + 1)</f>
        <v>https://www.amazon.com/Last-Survivor-Jump-Fall/dp/B0BS9YPCQ1?psc=&amp;linkCode=ll2&amp;tag=dividy-20&amp;linkId=a0069e79b631cf7075904e7b802c2e40&amp;language=en_US&amp;ref_=as_li_ss_tl</v>
      </c>
    </row>
    <row r="39" spans="1:47">
      <c r="A39" t="s">
        <v>135</v>
      </c>
      <c r="E39" t="str">
        <f>J39&amp;$B$37&amp;B42&amp;K39</f>
        <v>&lt;a href="/Apps_and_Games1/Mojang-Minecraft"&gt;&lt;div class="product-card"&gt;</v>
      </c>
      <c r="J39" t="s">
        <v>146</v>
      </c>
      <c r="K39" t="s">
        <v>145</v>
      </c>
      <c r="O39" s="7"/>
      <c r="AO39" t="str" cm="1">
        <f t="array" ref="AO39">INDEX($N$43:$N$1000, (ROW()-ROW($AO$1))*6 + 1)</f>
        <v>https://www.amazon.com/Fashion-Battle-Dress-up-game/dp/B0CHQW1T5X/ref=zg_bs_g_mobile-apps_d_sccl_38/133-8364463-3604600?psc</v>
      </c>
      <c r="AP39" t="str" cm="1">
        <f t="array" ref="AP39">INDEX($N$41:$N$1000, (ROW()-ROW($AP$1))*6 + 1)</f>
        <v>Fashion Battle - Dress up game</v>
      </c>
      <c r="AQ39" t="str" cm="1">
        <f t="array" ref="AQ39">INDEX($N$40:$N$1000, (ROW()-ROW($AQ$1))*6 + 1)</f>
        <v>https://c.media-amazon.com/images/I/81MyNs99RaL._AC_UL300_SR300,200_.png</v>
      </c>
      <c r="AR39" t="str" cm="1">
        <f t="array" ref="AR39">INDEX($N$42:$N$1000, (ROW()-ROW($AR$1))*6 + 1)</f>
        <v>Fashion-Battle-Dress-up-game</v>
      </c>
      <c r="AS39" t="str" cm="1">
        <f t="array" ref="AS39">INDEX($P$41:$P$1000, (ROW()-ROW($AS$1))*6 + 1)</f>
        <v xml:space="preserve">    "productDetails": "Product description\n            Welcome to the enchanting world of fashion and style with our captivating makeover games! Get ready to indulge in the ultimate dressup experience and showcase your creativity. This girls game is all about fashion shows, make up games, and makeover games, providing endless fun for fashion enthusiasts like you.",</v>
      </c>
      <c r="AT39" t="str" cm="1">
        <f t="array" ref="AT39">INDEX($P$42:$P$1000, (ROW()-ROW($AT$1))*6 + 1)</f>
        <v xml:space="preserve">    "customerReviews": "&lt;img src=\"https://c.media-amazon.com/images/S/amazon-avatars-global/default.png\"/&gt;Travis price5.0 out of 5 stars\n\n\n\n\n\n\n\n  \n  \n    I love it!!!!!\n  \nReviewed in the United States on September 3, 2024Verified Purchase\n\n\n\n\n\n\n\n  \n  \n    So you can make outfits and kick peoples butts but I is literally so funnnnn!!!!!!!\n  \nRead more\n  One person found this helpful\n    \n          \n              \n                  Helpful\n              \n          \n      Sending feedback...Thank you for your feedback.Sorry, we failed to record your vote. Please try again\n        Report\n  &lt;img src=\"https://c.media-amazon.com/images/S/amazon-avatars-global/default.png\"/&gt;Bethuhhknee3.0 out of 5 stars\n\n\n\n\n\n\n\n  \n  \n    Great dress up game\n  \nReviewed in the United States on December 19, 2023Verified Purchase\n\n\n\n\n\n\n\n  \n  \n    My 10 year old plays this game. She likes the ability to dress up her character, but wishes there was a feature that didn't require \"battling\" them. If the battle option was optional, it would allow a user to explore more dress up options at one time and then choose from 3-4 characters created will be easier since she'll have a side by side comparison.\n  \nRead more\n  11 people found this helpful\n    \n          \n              \n                  Helpful\n              \n          \n      Sending feedback...Thank you for your feedback.Sorry, we failed to record your vote. Please try again\n        Report\n  &lt;img src=\"https://c.media-amazon.com/images/S/amazon-avatars-global/default.png\"/&gt;Brittany Carroll5.0 out of 5 stars\n\n\n\n\n\n\n\n  \n  \n    Itz so stylish\n  \nReviewed in the United States on April 9, 2024Verified Purchase\n\n\n\n\n\n\n\n  \n  \n    I do want to play it because you can make your own characters. You can do all with people and you can make the fancy for date nights.  all in all, it's a pretty awesome game.\n  \nRead more\n  8 people found this helpful\n    \n          \n              \n                  Helpful\n              \n          \n      Sending feedback...Thank you for your feedback.Sorry, we failed to record your vote. Please try again\n        Report\n  &lt;img src=\"https://c.media-amazon.com/images/S/amazon-avatars-global/default.png\"/&gt;So fun5.0 out of 5 stars\n\n\n\n\n\n\n\n  \n  \n    So Fun\n  \nReviewed in the United States on April 28, 2024Verified Purchase\n\n\n\n\n\n\n\n  \n  \n    I love this game\n  \nRead more\n  10 people found this helpful\n    \n          \n              \n                  Helpful\n              \n          \n      Sending feedback...Thank you for your feedback.Sorry, we failed to record your vote. Please try again\n        Report\n  &lt;img src=\"https://c.media-amazon.com/images/S/amazon-avatars-global/default.png\"/&gt;Ariana N. Bennett5.0 out of 5 stars\n\n\n\n\n\n\n\n  \n  \n    VERY GOOD❤\n  \nReviewed in the United States on October 29, 2023Verified Purchase\n\n\n\n\n\n\n\n  \n  \n    So fun!!I loved playing this game and really recommend it!!!\n  \nRead more\n  30 people found this helpful\n    \n          \n              \n                  Helpful\n              \n          \n      Sending feedback...Thank you for your feedback.Sorry, we failed to record your vote. Please try again\n        Report",</v>
      </c>
      <c r="AU39" t="str" cm="1">
        <f t="array" ref="AU39">INDEX($P$43:$P$1000, (ROW()-ROW($AU$1))*6 + 1)</f>
        <v>https://www.amazon.com/Fashion-Battle-Dress-up-game/dp/B0CHQW1T5X?psc=&amp;linkCode=ll2&amp;tag=dividy-20&amp;linkId=d7d787a191840fa864188d94aa9965b5&amp;language=en_US&amp;ref_=as_li_ss_tl</v>
      </c>
    </row>
    <row r="40" spans="1:47">
      <c r="A40" t="s">
        <v>857</v>
      </c>
      <c r="B40" t="str">
        <f>MID(A40, FIND("https://", A40), IFERROR(FIND(".jpg", A40), FIND(".png", A40)) - FIND("https://", A40) + 4)</f>
        <v>https://c.media-amazon.com/images/I/81gsSy5r13L._AC_UL600_SR600,400_.png</v>
      </c>
      <c r="E40" t="str">
        <f>J40&amp;B40&amp;K40&amp;B41&amp;L40</f>
        <v>&lt;img src="https://c.media-amazon.com/images/I/81gsSy5r13L._AC_UL600_SR600,400_.png" alt="Minecraft" class="product-image"&gt;</v>
      </c>
      <c r="J40" t="s">
        <v>140</v>
      </c>
      <c r="K40" t="s">
        <v>141</v>
      </c>
      <c r="L40" t="s">
        <v>142</v>
      </c>
      <c r="N40" t="str">
        <f>B40</f>
        <v>https://c.media-amazon.com/images/I/81gsSy5r13L._AC_UL600_SR600,400_.png</v>
      </c>
      <c r="O40" t="s">
        <v>341</v>
      </c>
      <c r="AO40" t="str" cm="1">
        <f t="array" ref="AO40">INDEX($N$43:$N$1000, (ROW()-ROW($AO$1))*6 + 1)</f>
        <v>https://www.amazon.com/Smoothie-Master-Game-Pretend-Play/dp/B0B3Z2KXGQ/ref=zg_bs_g_mobile-apps_d_sccl_39/133-8364463-3604600?psc</v>
      </c>
      <c r="AP40" t="str" cm="1">
        <f t="array" ref="AP40">INDEX($N$41:$N$1000, (ROW()-ROW($AP$1))*6 + 1)</f>
        <v>Rainbow Drink Maker: Smoothie Pretend Play</v>
      </c>
      <c r="AQ40" t="str" cm="1">
        <f t="array" ref="AQ40">INDEX($N$40:$N$1000, (ROW()-ROW($AQ$1))*6 + 1)</f>
        <v>https://c.media-amazon.com/images/I/81pTPLw-JXL._AC_UL300_SR300,200_.png</v>
      </c>
      <c r="AR40" t="str" cm="1">
        <f t="array" ref="AR40">INDEX($N$42:$N$1000, (ROW()-ROW($AR$1))*6 + 1)</f>
        <v>Smoothie-Master-Game-Pretend-Play</v>
      </c>
      <c r="AS40" t="str" cm="1">
        <f t="array" ref="AS40">INDEX($P$41:$P$1000, (ROW()-ROW($AS$1))*6 + 1)</f>
        <v xml:space="preserve">    "productDetails": "Product description\n            Step into a vibrant world of colorful fruits and exotic ingredients, where your creativity shines as the ultimate smoothie maker. Begin your journey in a charming kitchen equipped with a high-power blender ready to mix the freshest picks into delightful smoothies. Each level challenges you with a variety of tastes and dietary preferences, catering to everyone from the health enthusiast to the sweet tooth. Explore a rich palette of flavors, from sun-ripened berries to tropical fruits and nutritious add-ons like nuts and seeds. Perfect your recipes and watch as your creations bring smiles. Whether it’s a refreshing drink on a sunny beach or a nutrient-packed snack for a quick boost, your smoothies will be the talk of the town. Blend, garnish, and serve your way to becoming the ultimate smoothie guru.",</v>
      </c>
      <c r="AT40" t="str" cm="1">
        <f t="array" ref="AT40">INDEX($P$42:$P$1000, (ROW()-ROW($AT$1))*6 + 1)</f>
        <v xml:space="preserve">    "customerReviews": "&lt;img src=\"https://c.media-amazon.com/images/S/amazon-avatars-global/default.png\"/&gt;HLM781.0 out of 5 stars\n\n\n\n\n\n\n\n  \n  \n    Might be fun for small children\n  \nReviewed in the United States on July 6, 2022Verified Purchase\n\n\n\n\n\n\n\n  \n  \n    Not fun but may be okay for younglings.\n  \nRead more\n  24 people found this helpful\n    \n          \n              \n                  Helpful\n              \n          \n      Sending feedback...Thank you for your feedback.Sorry, we failed to record your vote. Please try again\n        Report\n  &lt;img src=\"https://c.media-amazon.com/images/S/amazon-avatars-global/default.png\"/&gt;Randy5.0 out of 5 stars\n\n\n\n\n\n\n\n  \n  \n    Great Game\n  \nReviewed in the United States on July 6, 2022Verified Purchase\n\n\n\n\n\n\n\n  \n  \n    Nice pretend play game for kids\n  \nRead more\n  23 people found this helpful\n    \n          \n              \n                  Helpful\n              \n          \n      Sending feedback...Thank you for your feedback.Sorry, we failed to record your vote. Please try again\n        Report",</v>
      </c>
      <c r="AU40" t="str" cm="1">
        <f t="array" ref="AU40">INDEX($P$43:$P$1000, (ROW()-ROW($AU$1))*6 + 1)</f>
        <v>https://www.amazon.com/Smoothie-Master-Game-Pretend-Play/dp/B0B3Z2KXGQ?psc=&amp;linkCode=ll2&amp;tag=dividy-20&amp;linkId=a772af800deec0ba32b2c089f46de514&amp;language=en_US&amp;ref_=as_li_ss_tl</v>
      </c>
    </row>
    <row r="41" spans="1:47">
      <c r="A41" t="s">
        <v>858</v>
      </c>
      <c r="B41" t="str">
        <f>MID(A41, FIND("""", A41, FIND("name"":", A41)) + 4, LEN(A41) - FIND("""", A41, FIND("name"":", A41)) - 5)</f>
        <v>Minecraft</v>
      </c>
      <c r="E41" t="str">
        <f>J41&amp;B41&amp;K41</f>
        <v>&lt;h3 class="product-title"&gt;Minecraft&lt;/h3&gt;</v>
      </c>
      <c r="J41" t="s">
        <v>144</v>
      </c>
      <c r="K41" t="s">
        <v>143</v>
      </c>
      <c r="N41" t="str">
        <f>B41</f>
        <v>Minecraft</v>
      </c>
      <c r="O41" t="s">
        <v>1059</v>
      </c>
      <c r="P41" t="str">
        <f>O41</f>
        <v xml:space="preserve">    "productDetails": "Product description\n            Explore infinite worlds and build everything from the simplest of homes to the grandest of castles. Play in creative mode with unlimited resources or mine deep into the world in survival mode, crafting weapons and armor to fend off dangerous mobs. Create, explore, and survive along or play with friends on all different devices. Scale craggy mountains, unearth elaborate caves, and mine large ore veins. Discover lush cave and dripstone cave biomes. Light up your world with candles to show what a savvy spelunker and master mountaineer you are! EXPAND YOUR GAME:Marketplace - Discover the latest community creations in the marketplace! Get unique maps, skins, and texture packs from your favorite creators.Slash commands - Tweak how the game plays: you can give items away, summon mobs, change the time of day, and more. Add-Ons - Customize your experience even further with free Add-Ons! If you're more tech-inclined, you can modify data-driven behaviors in the game to create new resource packs.Here are links to our privacy policy and terms of use:- Privacy policy: https://account.mojang.com/terms#privacy- Terms of use: https://account.mojang.com/terms",</v>
      </c>
      <c r="AO41" t="str" cm="1">
        <f t="array" ref="AO41">INDEX($N$43:$N$1000, (ROW()-ROW($AO$1))*6 + 1)</f>
        <v>https://www.amazon.com/HardSkill-One-Punch-Master-3D/dp/B0BWZ126R2/ref=zg_bs_g_mobile-apps_d_sccl_40/133-8364463-3604600?psc</v>
      </c>
      <c r="AP41" t="str" cm="1">
        <f t="array" ref="AP41">INDEX($N$41:$N$1000, (ROW()-ROW($AP$1))*6 + 1)</f>
        <v>One Punch: Master 3D</v>
      </c>
      <c r="AQ41" t="str" cm="1">
        <f t="array" ref="AQ41">INDEX($N$40:$N$1000, (ROW()-ROW($AQ$1))*6 + 1)</f>
        <v>https://c.media-amazon.com/images/I/71J2Myo7KoL._AC_UL300_SR300,200_.png</v>
      </c>
      <c r="AR41" t="str" cm="1">
        <f t="array" ref="AR41">INDEX($N$42:$N$1000, (ROW()-ROW($AR$1))*6 + 1)</f>
        <v>HardSkill-One-Punch-Master-3D</v>
      </c>
      <c r="AS41" t="str" cm="1">
        <f t="array" ref="AS41">INDEX($P$41:$P$1000, (ROW()-ROW($AS$1))*6 + 1)</f>
        <v xml:space="preserve">    "productDetails": "Product description\n            So, are you ready to challenge your punching skills? Jump onto the boxing playground and swing your fists at the enemy stickmen to save the day like a true One Punch: Master 3D!Make curvy punches to defeat your opponents! Swipe to punch and use your joystick to avoid enemy punches.How to play:Drag your finger left to right to move legs! Swipe to punch enemy!",</v>
      </c>
      <c r="AT41" t="str" cm="1">
        <f t="array" ref="AT41">INDEX($P$42:$P$1000, (ROW()-ROW($AT$1))*6 + 1)</f>
        <v xml:space="preserve">    "customerReviews": "&lt;img src=\"https://c.media-amazon.com/images/S/amazon-avatars-global/default.png\"/&gt;Daci Cormier5.0 out of 5 stars\n\n\n\n\n\n\n\n  \n  \n    Liked\n  \nReviewed in the United States on October 26, 2023Verified Purchase\n\n\n\n\n\n\n\n  \n  \n    Bought for my nephew\n  \nRead more\n  35 people found this helpful\n    \n          \n              \n                  Helpful\n              \n          \n      Sending feedback...Thank you for your feedback.Sorry, we failed to record your vote. Please try again\n        Report\n  &lt;img src=\"https://c.media-amazon.com/images/S/amazon-avatars-global/default.png\"/&gt;Audrey Harmon1.0 out of 5 stars\n\n\n\n\n\n\n\n  \n  \n    Way too easy\n  \nReviewed in the United States on September 1, 2023Verified Purchase\n\n\n\n\n\n\n\n  \n  \n    There's no challenge in playing this game. My son downloaded it and was very disappointed that it was so simple.\n  \nRead more\n  22 people found this helpful\n    \n          \n              \n                  Helpful\n              \n          \n      Sending feedback...Thank you for your feedback.Sorry, we failed to record your vote. Please try again\n        Report\n  &lt;img src=\"https://c.media-amazon.com/images/S/amazon-avatars-global/default.png\"/&gt;Sylvia4.0 out of 5 stars\n\n\n\n\n\n\n\n  \n  \n    Great item\n  \nReviewed in the United States on May 24, 2023Verified Purchase\n\n\n\n\n\n\n\n  \n  \n    Kids loved it\n  \nRead more\n  90 people found this helpful\n    \n          \n              \n                  Helpful\n              \n          \n      Sending feedback...Thank you for your feedback.Sorry, we failed to record your vote. Please try again\n        Report\n  &lt;img src=\"https://c.media-amazon.com/images/S/amazon-avatars-global/default.png\"/&gt;Jennifer1.0 out of 5 stars\n\n\n\n\n\n\n\n  \n  \n    MALWARE\n  \nReviewed in the United States on January 25, 2024Verified Purchase\n\n\n\n\n\n\n\n  \n  \n    MALWARE fraudulent game\n  \nRead more\n  17 people found this helpful\n    \n          \n              \n                  Helpful\n              \n          \n      Sending feedback...Thank you for your feedback.Sorry, we failed to record your vote. Please try again\n        Report\n  &lt;img src=\"https://c.media-amazon.com/images/S/amazon-avatars-global/default.png\"/&gt;Brian Mallek1.0 out of 5 stars\n\n\n\n\n\n\n\n  \n  \n    Waste of $4.99\n  \nReviewed in the United States on April 6, 2024\n\n\n\n\n\n\n\n  \n  \n    My grandson thought this was a free game, I was charged $4.99.  Lousy game.\n  \nRead more\n  6 people found this helpful\n    \n          \n              \n                  Helpful\n              \n          \n      Sending feedback...Thank you for your feedback.Sorry, we failed to record your vote. Please try again\n        Report",</v>
      </c>
      <c r="AU41" t="str" cm="1">
        <f t="array" ref="AU41">INDEX($P$43:$P$1000, (ROW()-ROW($AU$1))*6 + 1)</f>
        <v>https://www.amazon.com/HardSkill-One-Punch-Master-3D/dp/B0BWZ126R2?psc=&amp;linkCode=ll2&amp;tag=dividy-20&amp;linkId=1efaf9b744fbd3b3b2f7ddaff1024d45&amp;language=en_US&amp;ref_=as_li_ss_tl</v>
      </c>
    </row>
    <row r="42" spans="1:47">
      <c r="A42" t="s">
        <v>859</v>
      </c>
      <c r="B42" t="str">
        <f>MID(A42, FIND("amazon.com/", A42) + LEN("amazon.com/"), LEN(A42) - FIND("amazon.com/", A42) - LEN("amazon.com/")-1)</f>
        <v>Mojang-Minecraft</v>
      </c>
      <c r="E42" t="str">
        <f>J42</f>
        <v>&lt;/div&gt;</v>
      </c>
      <c r="J42" t="s">
        <v>111</v>
      </c>
      <c r="N42" t="str">
        <f>B42</f>
        <v>Mojang-Minecraft</v>
      </c>
      <c r="O42" t="s">
        <v>1057</v>
      </c>
      <c r="P42" t="str">
        <f>O42</f>
        <v xml:space="preserve">    "customerReviews": "&lt;img src=\"https://c.media-amazon.com/images/S/amazon-avatars-global/default.png\"/&gt;Jon5.0 out of 5 stars\n\n\n\n\n\n\n\n  \n  \n    90 kjillion out of 10\n  \nReviewed in the United States on June 16, 2021Verified Purchase\n\n\n\n\n\n\n\n  \n  \n    Minecraft is an extremely fun game to play with friends and family, its sparks creativity and I have been plays by it for years. Just $20 has changed my entire life, for the better. Here are reasons why you should download:1.) Minecraft is a fun interactive game that is constantly changing, he w updates add more features and generally make the game more interesting and exciting, as of now (1.17) the added plenty of new features with huge plans in advance, I rate this feature 10/10.2.) Minecraft is easy to play and connect with freinds, There is servers and every seed (world generation code thingy) changes the generation creating a unique experience for every server. I rate this 10/103.) Minecraft have many exciting mobs (or animals/monsters) to battle, farm, care for, etc. The vast majority of the game has exciting animals that each serve a purpose, weather it's trapping a friend or making new ones, the mobs play a role in an exciting experience. I rate this 9/10.4.) Minecraft has several different blocks that serve not only an aesthetic pupose, but an important purpose in making a dream come true! I rate this 10/10.5.) Minecraft has several different modes that your character can be on, these include, survival, creative, and adventure. Each of these creates an entirely different experience for the player and I will list each one of these below.  Creative: creative mode is a mode that makes you indestructible, and allows you to fly around, you have every block in the game accessible to you and you can spawn every animal/monster. You can also build as much as you want as you are not constrained by material limits. I rate this feature 10/10  Survival: this is the main game mode were you have health hunger and limited resources, this is best for survivalist and for people looking for an adventure! This is the main way to beat the game and gives you plenty of access to unlimited amounts of fun! I rate this feature 10/10.  Adventure: this is a masochistics dream, you can't build (unless on a special block called an allow block) or break anything, its perfect for playing maps (e.g. cube craft, mineplex, etc. etc...) You can make it so that people cannot destroy your builds and so you can make fun and interesting games. I rate this feature 9/10.6.) Commands, Minecraft has a special block that allows you to write in a form of code and allows you to do stuff you normally wouldn't be able to do. I love using command blocks to make interesting features and there is SO much potential once you learn the fundamentals. To use command your going to need to go into the chat, and type / this will give you access to most of the commands, one command allows you to do all of the commands, type in the chat /give @s command_block 1. This will give you a command block giving you access to every single command.7.) Preformance, Minecraft's performance is decent as long as you have a good device and internet, however there is one block that crashes your game when you have to much, that's tnt, you light it and you may not only blow up the area but your device. I rate the preformance  7/10.Key: 1 updates, 2 world generation, 3 mobs, 4 blocks, 5 game modes, 6 commands, 7 performance. In total I rate this game 90 Kjillion Out of 10\n  \nRead more\n  3,140 people found this helpful\n    \n          \n              \n                  Helpful\n              \n          \n      Sending feedback...Thank you for your feedback.Sorry, we failed to record your vote. Please try again\n        Report\n  &lt;img src=\"https://c.media-amazon.com/images/S/amazon-avatars-global/06f5261b-3aa9-4387-a7d9-5a44a97eb6ea._CR0%2C0%2C500%2C500_SX460_.jpg\"/&gt;Luke Adair5.0 out of 5 stars\n\n\n\n\n\n\n\n  \n  \n    Building and Exploring on the Go\n  \nReviewed in the United States on January 14, 2023Verified Purchase\n\n\n\n\n\n\n\n  \n  \n    Minecraft is one of the most popular and well-known games in the world, and it's no surprise that the mobile version has become incredibly popular as well. The game is available for a wide range of platforms, including iOS and Android, making it accessible to a huge audience.One of the things that makes Minecraft so appealing is its open-world sandbox gameplay, which gives players the freedom to explore, build, and create as they see fit. The game world is procedurally generated, meaning that each time you start a new game, you'll be presented with a unique and different environment. This creates a sense of exploration and discovery, as you never know what you'll find around the next corner.The building aspect of Minecraft is also a major draw. Players can gather resources and use them to create structures, tools, and weapons. The game's block-based building system is intuitive and easy to pick up, making it accessible to players of all ages. Whether you're a seasoned builder or a complete novice, you'll be able to create some truly impressive structures.Another great thing about Minecraft on mobile is that it supports cross-platform play with other versions of the game, so you can play with friends on other platforms, including PC, Xbox, and Nintendo Switch. This means you can play with your friends no matter what device they are using.One thing to note is that the mobile version of the game has some limitations compared to the PC version, but it still offers a great gaming experience. The graphics and overall performance are slightly less impressive, but the game is still highly enjoyable.Overall, Minecraft for mobile is a great way to experience the game on-the-go. It offers the same open-world sandbox gameplay and building opportunities as the PC version, and it's accessible to a wide range of players. The cross-platform play feature is a great addition, and the game is highly enjoyable. The game does have some limitations compared to the PC version, but it still offers a great gaming experience for mobile players.\n  \nRead more\n  5,555 people found this helpful\n    \n          \n              \n                  Helpful\n              \n          \n      Sending feedback...Thank you for your feedback.Sorry, we failed to record your vote. Please try again\n        Report\n  &lt;img src=\"https://c.media-amazon.com/images/S/amazon-avatars-global/e69e8609-9fb8-4c4e-a247-f3b534e1676a._CR0%2C26%2C281%2C281_UX460_.jpg\"/&gt;Vanity La’Gail5.0 out of 5 stars\n\n\n\n\n\n\n\n  \n  \n    Inspiring Young Minds Through Minecraft\n  \nReviewed in the United States on August 5, 2024Verified Purchase\n\n\n\n\n\n\n\n  \n  \n    Rating: ★★★★★I purchased Minecraft through Amazon for my grade school daughter, and it has been one of the best decisions we've made. The game has sparked her interest in architecture and coding, and she absolutely loves it.Pros:Educational: Minecraft has introduced my daughter to the basics of architecture and coding in a fun and engaging way.Creative Outlet: It allows her to express her creativity and build incredible structures.Skill Development: She is developing valuable skills that could lead to a future in coding, gaming, or architecture.Cons:None: We haven't encountered any issues with the game. It has been a positive experience all around.Personal Experience:Since getting Minecraft, my daughter has become an avid coder, gamer, and budding architect. The game has provided her with a creative outlet and a way to develop skills that she may use in her future career. Watching her excitement as she builds and codes has been truly rewarding.Conclusion:Overall, Minecraft is an excellent game that can inspire and educate young minds. It has had a significant impact on my daughter, fostering her love for architecture and coding. I highly recommend it to parents looking for a fun and educational game for their children.\n  \nRead more\n  313 people found this helpful\n    \n          \n              \n                  Helpful\n              \n          \n      Sending feedback...Thank you for your feedback.Sorry, we failed to record your vote. Please try again\n        Report\n  &lt;img src=\"https://c.media-amazon.com/images/S/amazon-avatars-global/default.png\"/&gt;Jonelle Montoya4.0 out of 5 stars\n\n\n\n\n\n\n\n  \n  \n    Its great but just a little lag\n  \nReviewed in the United States on August 14, 2024Verified Purchase\n\n\n\n\n\n\n\n  \n  \n    Its awsome! You can build craft and have adorable pets and stuff I been playing for a months now but then my account started lagging like my characters they weren't saving and wouldn't let my friends join my worlds and stuff I just was like wow great my character is not there so I got off then went back to the game and my character still was not there\n  \nRead more\n  59 people found this helpful\n    \n          \n              \n                  Helpful\n              \n          \n      Sending feedback...Thank you for your feedback.Sorry, we failed to record your vote. Please try again\n        Report\n  &lt;img src=\"https://c.media-amazon.com/images/S/amazon-avatars-global/0bec7fcd-dfa7-43e2-9006-806604b8285f._CR0%2C0%2C375%2C375_UX460_.jpg\"/&gt;Eric Fanny5.0 out of 5 stars\n\n\n\n\n\n\n\n  \n  \n    Great Game.\n  \nReviewed in the United States on September 3, 2024Verified Purchase\n\n\n\n\n\n\n\n  \n  \n    Keeps my kids occupied on trips and when they are bored.  Lets them get creative.\n  \nRead more\n  One person found this helpful\n    \n          \n              \n                  Helpful\n              \n          \n      Sending feedback...Thank you for your feedback.Sorry, we failed to record your vote. Please try again\n        Report",</v>
      </c>
      <c r="AO42" t="str" cm="1">
        <f t="array" ref="AO42">INDEX($N$43:$N$1000, (ROW()-ROW($AO$1))*6 + 1)</f>
        <v>https://www.amazon.com/Coreleague-Games-Samurai-Blade-Crazy/dp/B0CG5WS266/ref=zg_bs_g_mobile-apps_d_sccl_41/133-8364463-3604600?psc</v>
      </c>
      <c r="AP42" t="str" cm="1">
        <f t="array" ref="AP42">INDEX($N$41:$N$1000, (ROW()-ROW($AP$1))*6 + 1)</f>
        <v>Samurai Blade: Crazy Fight</v>
      </c>
      <c r="AQ42" t="str" cm="1">
        <f t="array" ref="AQ42">INDEX($N$40:$N$1000, (ROW()-ROW($AQ$1))*6 + 1)</f>
        <v>https://c.media-amazon.com/images/I/718tLiVIRFL._AC_UL300_SR300,200_.png</v>
      </c>
      <c r="AR42" t="str" cm="1">
        <f t="array" ref="AR42">INDEX($N$42:$N$1000, (ROW()-ROW($AR$1))*6 + 1)</f>
        <v>Coreleague-Games-Samurai-Blade-Crazy</v>
      </c>
      <c r="AS42" t="str" cm="1">
        <f t="array" ref="AS42">INDEX($P$41:$P$1000, (ROW()-ROW($AS$1))*6 + 1)</f>
        <v xml:space="preserve">    "productDetails": "Product description\n            Embrace your inner warrior in Samurai Blade: Crazy Fight, a high-energy game where you wield your blade to take on hordes of enemies!Prepare for intense battles and sharpen your sword skills in Samurai Blade: Crazy Fight. As a skilled samurai, you'll face relentless waves of enemies in electrifying combat. Master your blade, unleash powerful combos, and demonstrate your martial prowess as you engage in adrenaline-pumping duels. With dynamic action and thrilling fights, this game offers an immersive journey into the world of a samurai warrior!How to Play:Choose your samurai: Select your character and prepare for battle.Wield your blade: Swipe and tap to perform precise sword strikes and combos.Defeat enemies: Face hordes of adversaries, each with their own fighting style.Upgrade and conquer: Earn rewards, level up, and enhance your samurai skills.",</v>
      </c>
      <c r="AT42" t="str" cm="1">
        <f t="array" ref="AT42">INDEX($P$42:$P$1000, (ROW()-ROW($AT$1))*6 + 1)</f>
        <v xml:space="preserve">    "customerReviews": "&lt;img src=\"https://c.media-amazon.com/images/S/amazon-avatars-global/default.png\"/&gt;caguilar5.0 out of 5 stars\n\n\n\n\n\n\n\n  \n  \n    DO NOT GET, or get it's good\n  \nReviewed in the United States on May 28, 2024Verified Purchase\n\n\n\n\n\n\n\n  \n  \n    OMG something really scary happened in this game, so I was using the bathroom when out of  nowhere the game started glitching alot and then my mom asked if I had my tablet in there, so download this game because it's great but if you trust me DON'T GET IT!\n  \nRead more\n  53 people found this helpful\n    \n          \n              \n                  Helpful\n              \n          \n      Sending feedback...Thank you for your feedback.Sorry, we failed to record your vote. Please try again\n        Report\n  &lt;img src=\"https://c.media-amazon.com/images/S/amazon-avatars-global/default.png\"/&gt;claudacious1.0 out of 5 stars\n\n\n\n\n\n\n\n  \n  \n    Terrible\n  \nReviewed in the United States on July 3, 2024Verified Purchase\n\n\n\n\n\n\n\n  \n  \n    Refund\n  \nRead more\n  30 people found this helpful\n    \n          \n              \n                  Helpful\n              \n          \n      Sending feedback...Thank you for your feedback.Sorry, we failed to record your vote. Please try again\n        Report\n  &lt;img src=\"https://c.media-amazon.com/images/S/amazon-avatars-global/default.png\"/&gt;Sarah5.0 out of 5 stars\n\n\n\n\n\n\n\n  \n  \n    Five year old likes it\n  \nReviewed in the United States on February 18, 2024Verified Purchase\n\n\n\n\n\n\n\n  \n  \n    My five-year-old likes this game and says it was very good\n  \nRead more\n  66 people found this helpful\n    \n          \n              \n                  Helpful\n              \n          \n      Sending feedback...Thank you for your feedback.Sorry, we failed to record your vote. Please try again\n        Report\n  &lt;img src=\"https://c.media-amazon.com/images/S/amazon-avatars-global/20dcb6d3-9556-4d70-84fc-6fbd99df8b5c._CR109%2C0%2C281%2C281_SX460_.jpg\"/&gt;Alpha Wolfgang1.0 out of 5 stars\n\n\n\n\n\n\n\n  \n  \n    Child purchased on accident\n  \nReviewed in the United States on April 26, 2024Verified Purchase\n\n\n\n\n\n\n\n  \n  \n    i cant believe these cost money, its just a ripoff of a free flash game to lure kids into purchasing. cant even get a refund.\n  \nRead more\n  24 people found this helpful\n    \n          \n              \n                  Helpful\n              \n          \n      Sending feedback...Thank you for your feedback.Sorry, we failed to record your vote. Please try again\n        Report\n  &lt;img src=\"https://c.media-amazon.com/images/S/amazon-avatars-global/e997249f-65c3-4278-a892-70ae2af7e23d._CR0%2C33%2C266%2C266_UX460_.jpg\"/&gt;Nitraaa Nicole3.0 out of 5 stars\n\n\n\n\n\n\n\n  \n  \n    1 click settings not reliable\n  \nReviewed in the United States on June 2, 2024Verified Purchase\n\n\n\n\n\n\n\n  \n  \n    3 Stars cause I paid for this game without my consent! Disabled the 1 click settings,and somehow my 5 or 7 year old was still able to purchase .\n  \nRead more\n  2 people found this helpful\n    \n          \n              \n                  Helpful\n              \n          \n      Sending feedback...Thank you for your feedback.Sorry, we failed to record your vote. Please try again\n        Report\n  &lt;img src=\"https://c.media-amazon.com/images/S/amazon-avatars-global/a2626772-6a8b-4bd8-ab10-2a32cb8883f8._CR0%2C0%2C375%2C375_UX460_.jpg\"/&gt;bruzn4.0 out of 5 stars\n\n\n\n\n\n\n\n  \n  \n    Kid plays\n  \nReviewed in the United States on March 29, 2024\n\n\n\n\n\n\n\n  \n  \n    Keeps him occupied\n  \nRead more\n  10 people found this helpful\n    \n          \n              \n                  Helpful\n              \n          \n      Sending feedback...Thank you for your feedback.Sorry, we failed to record your vote. Please try again\n        Report\n  &lt;img src=\"https://c.media-amazon.com/images/S/amazon-avatars-global/default.png\"/&gt;Jennifer1.0 out of 5 stars\n\n\n\n\n\n\n\n  \n  \n    MALWARE\n  \nReviewed in the United States on January 25, 2024Verified Purchase\n\n\n\n\n\n\n\n  \n  \n    MALWARE fraudulent game\n  \nRead more\n  26 people found this helpful\n    \n          \n              \n                  Helpful\n              \n          \n      Sending feedback...Thank you for your feedback.Sorry, we failed to record your vote. Please try again\n        Report\n  &lt;img src=\"https://c.media-amazon.com/images/S/amazon-avatars-global/a487252e-57a3-461a-ab7f-faa85dfa5ee6._CR187%2C0%2C1125%2C1125_SX460_.jpg\"/&gt;Navy1.0 out of 5 stars\n\n\n\n\n\n\n\n  \n  \n    do not buy nor download\n  \nReviewed in the United States on August 13, 2024\n\n\n\n\n\n\n\n  \n  \n    My grandson who is six accidently 1 clicked this game.  When I noticed what he was playing I removed it from my Amazon tablet and tried to cancel the subscription.  But to no avail.  No customer service responded, and Amazon claims they are not responsible.  AVOID this type of SCAM!!!\n  \nRead more\n  \n    \n          \n              \n                  Helpful\n              \n          \n      Sending feedback...Thank you for your feedback.Sorry, we failed to record your vote. Please try again\n        Report",</v>
      </c>
      <c r="AU42" t="str" cm="1">
        <f t="array" ref="AU42">INDEX($P$43:$P$1000, (ROW()-ROW($AU$1))*6 + 1)</f>
        <v>https://www.amazon.com/Coreleague-Games-Samurai-Blade-Crazy/dp/B0CG5WS266?psc=&amp;linkCode=ll2&amp;tag=dividy-20&amp;linkId=adff87634b8d1256d8bfd9bb8a9b1e2c&amp;language=en_US&amp;ref_=as_li_ss_tl</v>
      </c>
    </row>
    <row r="43" spans="1:47">
      <c r="A43" t="s">
        <v>860</v>
      </c>
      <c r="E43" t="str">
        <f>J43</f>
        <v>&lt;/a&gt;</v>
      </c>
      <c r="J43" t="s">
        <v>112</v>
      </c>
      <c r="N43" t="str">
        <f>MID(A43, FIND("https://", A43), FIND("?psc=", A43) - FIND("https://", A43) + LEN("?psc=") - 1)</f>
        <v>https://www.amazon.com/Mojang-Minecraft/dp/B00992CF6W/ref=zg_bs_g_mobile-apps_d_sccl_1/133-8364463-3604600?psc</v>
      </c>
      <c r="O43" t="s">
        <v>1060</v>
      </c>
      <c r="P43" t="str">
        <f>MID(O43, FIND("https://", O43), LEN(O43) - FIND("https://", O43) )</f>
        <v>https://www.amazon.com/Mojang-Minecraft/dp/B00992CF6W?psc=&amp;linkCode=ll2&amp;tag=dividy-20&amp;linkId=51f41032421ca9ef6ab0832693c9dcc1&amp;language=en_US&amp;ref_=as_li_ss_tl</v>
      </c>
      <c r="AO43" t="str" cm="1">
        <f t="array" ref="AO43">INDEX($N$43:$N$1000, (ROW()-ROW($AO$1))*6 + 1)</f>
        <v>https://www.amazon.com/Skilljoy-Sandwich-Stacker/dp/B09Z748FS7/ref=zg_bs_g_mobile-apps_d_sccl_42/133-8364463-3604600?psc</v>
      </c>
      <c r="AP43" t="str" cm="1">
        <f t="array" ref="AP43">INDEX($N$41:$N$1000, (ROW()-ROW($AP$1))*6 + 1)</f>
        <v>Sandwich Stack Run: Food Race</v>
      </c>
      <c r="AQ43" t="str" cm="1">
        <f t="array" ref="AQ43">INDEX($N$40:$N$1000, (ROW()-ROW($AQ$1))*6 + 1)</f>
        <v>https://c.media-amazon.com/images/I/71V2g0zt8OL._AC_UL300_SR300,200_.png</v>
      </c>
      <c r="AR43" t="str" cm="1">
        <f t="array" ref="AR43">INDEX($N$42:$N$1000, (ROW()-ROW($AR$1))*6 + 1)</f>
        <v>Skilljoy-Sandwich-Stacker</v>
      </c>
      <c r="AS43" t="str" cm="1">
        <f t="array" ref="AS43">INDEX($P$41:$P$1000, (ROW()-ROW($AS$1))*6 + 1)</f>
        <v xml:space="preserve">    "productDetails": "Product description\n            Stack your sandwich as high as you can get it while also watching out for any obstacle that lay in your way. Hit the button that corresponds with the door ahead to open it. Pass as many levels as you can while salivating over the huge, delicious food you make.",</v>
      </c>
      <c r="AT43" t="str" cm="1">
        <f t="array" ref="AT43">INDEX($P$42:$P$1000, (ROW()-ROW($AT$1))*6 + 1)</f>
        <v xml:space="preserve">    "customerReviews": "&lt;img src=\"https://c.media-amazon.com/images/S/amazon-avatars-global/default.png\"/&gt;Randy5.0 out of 5 stars\n\n\n\n\n\n\n\n  \n  \n    Stacking Sandwiches\n  \nReviewed in the United States on January 7, 2024\n\n\n\n\n\n\n\n  \n  \n    Great game for kids\n  \nRead more\n  14 people found this helpful\n    \n          \n              \n                  Helpful\n              \n          \n      Sending feedback...Thank you for your feedback.Sorry, we failed to record your vote. Please try again\n        Report\n  &lt;img src=\"https://c.media-amazon.com/images/S/amazon-avatars-global/default.png\"/&gt;Heather1.0 out of 5 stars\n\n\n\n\n\n\n\n  \n  \n    Trash\n  \nReviewed in the United States on January 27, 2024Verified Purchase\n\n\n\n\n\n\n\n  \n  \n    Kid downloaded this game and it's the worst. I'd like a refund. Your plate just goes through the map on the 3rd level and that's the end of the game. It must be because I certainly can't progress...\n  \nRead more\n  11 people found this helpful\n    \n          \n              \n                  Helpful\n              \n          \n      Sending feedback...Thank you for your feedback.Sorry, we failed to record your vote. Please try again\n        Report",</v>
      </c>
      <c r="AU43" t="str" cm="1">
        <f t="array" ref="AU43">INDEX($P$43:$P$1000, (ROW()-ROW($AU$1))*6 + 1)</f>
        <v>https://www.amazon.com/Skilljoy-Sandwich-Stacker/dp/B09Z748FS7?psc=&amp;linkCode=ll2&amp;tag=dividy-20&amp;linkId=45b964a3ae60a18f578b3b62641d6367&amp;language=en_US&amp;ref_=as_li_ss_tl</v>
      </c>
    </row>
    <row r="44" spans="1:47">
      <c r="A44" t="s">
        <v>136</v>
      </c>
      <c r="O44" t="s">
        <v>162</v>
      </c>
      <c r="AO44" t="str" cm="1">
        <f t="array" ref="AO44">INDEX($N$43:$N$1000, (ROW()-ROW($AO$1))*6 + 1)</f>
        <v>https://www.amazon.com/Slime-Cutting-Soap-Style-Cutter/dp/B083ZMQB2J/ref=zg_bs_g_mobile-apps_d_sccl_43/133-8364463-3604600?psc</v>
      </c>
      <c r="AP44" t="str" cm="1">
        <f t="array" ref="AP44">INDEX($N$41:$N$1000, (ROW()-ROW($AP$1))*6 + 1)</f>
        <v>Soap Cut 3D: ASMR Slime Slicing</v>
      </c>
      <c r="AQ44" t="str" cm="1">
        <f t="array" ref="AQ44">INDEX($N$40:$N$1000, (ROW()-ROW($AQ$1))*6 + 1)</f>
        <v>https://c.media-amazon.com/images/I/81JOypFsoyL._AC_UL300_SR300,200_.png</v>
      </c>
      <c r="AR44" t="str" cm="1">
        <f t="array" ref="AR44">INDEX($N$42:$N$1000, (ROW()-ROW($AR$1))*6 + 1)</f>
        <v>Slime-Cutting-Soap-Style-Cutter</v>
      </c>
      <c r="AS44" t="str" cm="1">
        <f t="array" ref="AS44">INDEX($P$41:$P$1000, (ROW()-ROW($AS$1))*6 + 1)</f>
        <v xml:space="preserve">    "productDetails": "Product description\n            Dive into an engrossingly simple yet extremely gratifying gaming experience with our ASMR slime- soapcutting simulation. Here, every precise slice and smooth cut of the knife through the soap creates a uniquely satisfying sensation, offering endless relaxation and amusement.In our game, soap isn't just for washing hands. It's the core of a captivatingly simple, yet profoundly gratifying pastime. Here, you become a master of precision, carefully cutting through vibrant slabs of soap, each slice producing a pleasurable ASMR effect. The allure? It's an addictive combination of soothing sounds, visually satisfying cuts, and the gentle tumble of soap pieces sliding away from your virtual knife. It's hard to explain the satisfaction it brings – you simply must experience it for yourself.The game provides an abundance of colorful soap slabs for you to slice into. There's no need to worry about running out of levels – the soap cutting never has to end! Along the way, you can earn coins by perfecting your cutting technique. Save these coins to purchase a variety of knives from the shop, each bringing its own unique slice style and satisfaction level to the game.Our slime cutting game isn't just about enjoyment; it also encourages hygiene awareness. We encourage players to wash their hands thoroughly with soap and water before diving into the game, reinforcing the importance of cleanliness in a fun and engaging way.This game offers an ASMR experience like no other – the sight and sound of the knife smoothly cutting through the soap, the pieces gently tumbling away. It's a game that does ASMR right, offering a unique satisfaction that is as comforting as it is engaging. Come cut, slice, and feel the ASMR satisfaction today!",</v>
      </c>
      <c r="AT44" t="str" cm="1">
        <f t="array" ref="AT44">INDEX($P$42:$P$1000, (ROW()-ROW($AT$1))*6 + 1)</f>
        <v xml:space="preserve">    "customerReviews": "&lt;img src=\"https://c.media-amazon.com/images/S/amazon-avatars-global/default.png\"/&gt;Juliann Brockman5.0 out of 5 stars\n\n\n\n\n\n\n\n  \n  \n    Does the job\n  \nReviewed in the United States on May 14, 2024Verified Purchase\n\n\n\n\n\n\n\n  \n  \n    It is easy to hold and cut. Feel confident when cutting that it will not slip and cut me.\n  \nRead more\n  8 people found this helpful\n    \n          \n              \n                  Helpful\n              \n          \n      Sending feedback...Thank you for your feedback.Sorry, we failed to record your vote. Please try again\n        Report\n  &lt;img src=\"https://c.media-amazon.com/images/S/amazon-avatars-global/default.png\"/&gt;Jeff1.0 out of 5 stars\n\n\n\n\n\n\n\n  \n  \n    DONT GET!\n  \nReviewed in the United States on August 14, 2021Verified Purchase\n\n\n\n\n\n\n\n  \n  \n    This game is soooo bad! I WOULD RATE THIS 0 IF I COULD THE KNIFE DOESN'T WORKK AND ADS I DISLIKE THIS DONT GET!\n  \nRead more\n  42 people found this helpful\n    \n          \n              \n                  Helpful\n              \n          \n      Sending feedback...Thank you for your feedback.Sorry, we failed to record your vote. Please try again\n        Report\n  &lt;img src=\"https://c.media-amazon.com/images/S/amazon-avatars-global/default.png\"/&gt;Hope Keene5.0 out of 5 stars\n\n\n\n\n\n\n\n  \n  \n    Awsome\n  \nReviewed in the United States on March 25, 2020Verified Purchase\n\n\n\n\n\n\n\n  \n  \n    It's really good.I think it's satisfying .no glitches.it's awsome\n  \nRead more\n  52 people found this helpful\n    \n          \n              \n                  Helpful\n              \n          \n      Sending feedback...Thank you for your feedback.Sorry, we failed to record your vote. Please try again\n        Report\n  &lt;img src=\"https://c.media-amazon.com/images/S/amazon-avatars-global/default.png\"/&gt;Lauren Wolf3.0 out of 5 stars\n\n\n\n\n\n\n\n  \n  \n    Satisfying but too problems\n  \nReviewed in the United States on July 1, 2022Verified Purchase\n\n\n\n\n\n\n\n  \n  \n    It's a very satisfying game but there is 3 problems! 1: the knife Barely works!2: TO MANY ADS!3: 1 time it kicked me off the game! Happy if they had a update that they fixed these bugs\n  \nRead more\n  4 people found this helpful\n    \n          \n              \n                  Helpful\n              \n          \n      Sending feedback...Thank you for your feedback.Sorry, we failed to record your vote. Please try again\n        Report\n  &lt;img src=\"https://c.media-amazon.com/images/S/amazon-avatars-global/1079b0fa-c1a0-40af-8328-6b60d7261129._CR0%2C0%2C1125%2C1125_SX460_.jpg\"/&gt;Becky2.0 out of 5 stars\n\n\n\n\n\n\n\n  \n  \n    Ok\n  \nReviewed in the United States on September 6, 2021Verified Purchase\n\n\n\n\n\n\n\n  \n  \n    This game is ok, except there are SO SO SO SO SO many ads, WAY TO MANY. And the knife hardly works at all, the sound of the knife putting the soap is so not relaxing!!! I wouldn't recommend this app... really!! Also, it was glitching so much it went back to my homesrceen, and I just stopped playing it, (It wasn't my wifi,I had 4 bars)\n  \nRead more\n  52 people found this helpful\n    \n          \n              \n                  Helpful\n              \n          \n      Sending feedback...Thank you for your feedback.Sorry, we failed to record your vote. Please try again\n        Report\n  &lt;img src=\"https://c.media-amazon.com/images/S/amazon-avatars-global/default.png\"/&gt;carrie jackson1.0 out of 5 stars\n\n\n\n\n\n\n\n  \n  \n    NO DONT GET VERY INAPPROPRIATE\n  \nReviewed in the United States on May 9, 2021Verified Purchase\n\n\n\n\n\n\n\n  \n  \n    I do not decadent this app for anyone cause the adds are grafic and inappropriate\n  \nRead more\n  33 people found this helpful\n    \n          \n              \n                  Helpful\n              \n          \n      Sending feedback...Thank you for your feedback.Sorry, we failed to record your vote. Please try again\n        Report\n  &lt;img src=\"https://c.media-amazon.com/images/S/amazon-avatars-global/aa478fc5-bbf7-4af5-abfd-722c63479785._CR0%2C0%2C375%2C375_UX460_.jpg\"/&gt;jessie brooks4.0 out of 5 stars\n\n\n\n\n\n\n\n  \n  \n    Kids love it\n  \nReviewed in the United States on August 23, 2020Verified Purchase\n\n\n\n\n\n\n\n  \n  \n    So much fun for the kids easy clean up\n  \nRead more\n  37 people found this helpful\n    \n          \n              \n                  Helpful\n              \n          \n      Sending feedback...Thank you for your feedback.Sorry, we failed to record your vote. Please try again\n        Report\n  &lt;img src=\"https://c.media-amazon.com/images/S/amazon-avatars-global/default.png\"/&gt;LaceHaze3.0 out of 5 stars\n\n\n\n\n\n\n\n  \n  \n    Good app but somethings aren't good(read to know what I mean\n  \nReviewed in the United States on May 26, 2023Verified Purchase\n\n\n\n\n\n\n\n  \n  \n    Its a very good app very satisfying BUT to many adds and the soap cubes stay on the soap so you have to fling them off BUT THE KNIFE DOESN'T EVEN WORKKKK(please fix this its a good game\n  \nRead more\n  4 people found this helpful\n    \n          \n              \n                  Helpful\n              \n          \n      Sending feedback...Thank you for your feedback.Sorry, we failed to record your vote. Please try again\n        Report",</v>
      </c>
      <c r="AU44" t="str" cm="1">
        <f t="array" ref="AU44">INDEX($P$43:$P$1000, (ROW()-ROW($AU$1))*6 + 1)</f>
        <v>https://www.amazon.com/Slime-Cutting-Soap-Style-Cutter/dp/B083ZMQB2J?psc=&amp;linkCode=ll2&amp;tag=dividy-20&amp;linkId=e4dd5c5a3bdd181afad161addcb7c64d&amp;language=en_US&amp;ref_=as_li_ss_tl</v>
      </c>
    </row>
    <row r="45" spans="1:47">
      <c r="A45" t="s">
        <v>135</v>
      </c>
      <c r="E45" t="str">
        <f t="shared" ref="E45" si="0">J45&amp;$B$37&amp;B48&amp;K45</f>
        <v>&lt;a href="/Apps_and_Games1/Mojang-Minecraft"&gt;&lt;div class="product-card"&gt;</v>
      </c>
      <c r="J45" t="s">
        <v>146</v>
      </c>
      <c r="K45" t="s">
        <v>145</v>
      </c>
      <c r="O45" s="7"/>
      <c r="AO45" t="str" cm="1">
        <f t="array" ref="AO45">INDEX($N$43:$N$1000, (ROW()-ROW($AO$1))*6 + 1)</f>
        <v>https://www.amazon.com/Spider-Fighting-Superhero-Action-Battle/dp/B0BY31TH4N/ref=zg_bs_g_mobile-apps_d_sccl_44/133-8364463-3604600?psc</v>
      </c>
      <c r="AP45" t="str" cm="1">
        <f t="array" ref="AP45">INDEX($N$41:$N$1000, (ROW()-ROW($AP$1))*6 + 1)</f>
        <v>Spider Craft Rope Hero Games, Block Craft Rope Hero Fighting Games, Spider Superhero Action Games 3D, Spider Craft Games For Free, Spider Hero Craft Fight Games, City Battle Games</v>
      </c>
      <c r="AQ45" t="str" cm="1">
        <f t="array" ref="AQ45">INDEX($N$40:$N$1000, (ROW()-ROW($AQ$1))*6 + 1)</f>
        <v>https://c.media-amazon.com/images/I/81mmrPhs8QL._AC_UL300_SR300,200_.png</v>
      </c>
      <c r="AR45" t="str" cm="1">
        <f t="array" ref="AR45">INDEX($N$42:$N$1000, (ROW()-ROW($AR$1))*6 + 1)</f>
        <v>Spider-Fighting-Superhero-Action-Battle</v>
      </c>
      <c r="AS45" t="str" cm="1">
        <f t="array" ref="AS45">INDEX($P$41:$P$1000, (ROW()-ROW($AS$1))*6 + 1)</f>
        <v xml:space="preserve">    "productDetails": "Product description\n            Amazing block craft city for the thrilling action of the spider craft rope hero games. The ultimate spider rope hero man of the interesting block craft hero fight games living in a big block city. Where the action-packed fighting gives you the real entertainment of the spider rope hero fighting games. The huge map, thrilling boss fights, and challenging missions of the spider fighter action games give you unlimited fun. Find out your amazing superpowers, grab your weapons, and jump, kick, and shoot to knock down your enemy in craft rope hero spider games. Get ready to live in action and fight gangsters to rescue the city in the interesting spider craft games 2023. Smash out the criminals with your skills and abilities and beat them with your strong powers by playing the block craft hero spider fighter games.Be the craft superhero and win the battles against crime in the spider rope hero fighting games. Play spider craft rope hero games with different types of superheroes to fight with the gangsters. Amazing graphics and a big block craft city to explore in the block craft hero fight games. Fly, jump, shoot, and unlock amazing powers to throw away the evil enemies from your city of the spider fighter action games. Enjoy different challenging tasks to complete in the craft rope hero spider games. Be the brave craft spider rope hero and do the smashing action in the spider craft games. Various levels of the block craft hero spider fighter games give a non-stop thrill. Let’s fight like a real craft spider rope hero by playing the best spider fighter action games.",</v>
      </c>
      <c r="AT45" t="str" cm="1">
        <f t="array" ref="AT45">INDEX($P$42:$P$1000, (ROW()-ROW($AT$1))*6 + 1)</f>
        <v xml:space="preserve">    "customerReviews": "&lt;img src=\"https://c.media-amazon.com/images/S/amazon-avatars-global/955aac75-c5ab-47ce-85b3-acbf58e8a844._CR134%2C0%2C231%2C231_SX460_.jpg\"/&gt;Saymara Nieves5.0 out of 5 stars\n\n\n\n\n\n\n\n  \n  \n    My 4 year old purchased without me knowing\n  \nReviewed in the United States on August 4, 2024Verified Purchase\n\n\n\n\n\n\n\n  \n  \n    He loves it! Plays it all the time!\n  \nRead more\n  53 people found this helpful\n    \n          \n              \n                  Helpful\n              \n          \n      Sending feedback...Thank you for your feedback.Sorry, we failed to record your vote. Please try again\n        Report\n  &lt;img src=\"https://c.media-amazon.com/images/S/amazon-avatars-global/default.png\"/&gt;Amber1.0 out of 5 stars\n\n\n\n\n\n\n\n  \n  \n    Too many adds\n  \nReviewed in the United States on August 1, 2024Verified Purchase\n\n\n\n\n\n\n\n  \n  \n    Not a good game at all! Too many adds\n  \nRead more\n  50 people found this helpful\n    \n          \n              \n                  Helpful\n              \n          \n      Sending feedback...Thank you for your feedback.Sorry, we failed to record your vote. Please try again\n        Report\n  &lt;img src=\"https://c.media-amazon.com/images/S/amazon-avatars-global/default.png\"/&gt;Ethlyn Hines5.0 out of 5 stars\n\n\n\n\n\n\n\n  \n  \n    Great product\n  \nReviewed in the United States on July 25, 2024Verified Purchase\n\n\n\n\n\n\n\n  \n  \n    This is so awesome. My son loves this game keep him occupy and excited.\n  \nRead more\n  60 people found this helpful\n    \n          \n              \n                  Helpful\n              \n          \n      Sending feedback...Thank you for your feedback.Sorry, we failed to record your vote. Please try again\n        Report\n  &lt;img src=\"https://c.media-amazon.com/images/S/amazon-avatars-global/default.png\"/&gt;David3.0 out of 5 stars\n\n\n\n\n\n\n\n  \n  \n    Ok\n  \nReviewed in the United States on July 7, 2024Verified Purchase\n\n\n\n\n\n\n\n  \n  \n    Just ok\n  \nRead more\n  41 people found this helpful\n    \n          \n              \n                  Helpful\n              \n          \n      Sending feedback...Thank you for your feedback.Sorry, we failed to record your vote. Please try again\n        Report",</v>
      </c>
      <c r="AU45" t="str" cm="1">
        <f t="array" ref="AU45">INDEX($P$43:$P$1000, (ROW()-ROW($AU$1))*6 + 1)</f>
        <v>https://www.amazon.com/Spider-Fighting-Superhero-Action-Battle/dp/B0BY31TH4N?psc=&amp;linkCode=ll2&amp;tag=dividy-20&amp;linkId=d77b3b9085abb24572d1c9216a11831f&amp;language=en_US&amp;ref_=as_li_ss_tl</v>
      </c>
    </row>
    <row r="46" spans="1:47">
      <c r="A46" t="s">
        <v>857</v>
      </c>
      <c r="B46" t="str">
        <f t="shared" ref="B46" si="1">MID(A46, FIND("https://", A46), IFERROR(FIND(".jpg", A46), FIND(".png", A46)) - FIND("https://", A46) + 4)</f>
        <v>https://c.media-amazon.com/images/I/81gsSy5r13L._AC_UL600_SR600,400_.png</v>
      </c>
      <c r="E46" t="str">
        <f t="shared" ref="E46" si="2">J46&amp;B46&amp;K46&amp;B47&amp;L46</f>
        <v>&lt;img src="https://c.media-amazon.com/images/I/81gsSy5r13L._AC_UL600_SR600,400_.png" alt="Minecraft" class="product-image"&gt;</v>
      </c>
      <c r="J46" t="s">
        <v>140</v>
      </c>
      <c r="K46" t="s">
        <v>141</v>
      </c>
      <c r="L46" t="s">
        <v>142</v>
      </c>
      <c r="N46" t="str">
        <f t="shared" ref="N46:N48" si="3">B46</f>
        <v>https://c.media-amazon.com/images/I/81gsSy5r13L._AC_UL600_SR600,400_.png</v>
      </c>
      <c r="O46" t="s">
        <v>341</v>
      </c>
      <c r="AO46" t="str" cm="1">
        <f t="array" ref="AO46">INDEX($N$43:$N$1000, (ROW()-ROW($AO$1))*6 + 1)</f>
        <v>https://www.amazon.com/Skilljoy-Coffee-Maker-Run/dp/B09TPYP783/ref=zg_bs_g_mobile-apps_d_sccl_45/133-8364463-3604600?psc</v>
      </c>
      <c r="AP46" t="str" cm="1">
        <f t="array" ref="AP46">INDEX($N$41:$N$1000, (ROW()-ROW($AP$1))*6 + 1)</f>
        <v>Coffee Run: Barista Cup Dash</v>
      </c>
      <c r="AQ46" t="str" cm="1">
        <f t="array" ref="AQ46">INDEX($N$40:$N$1000, (ROW()-ROW($AQ$1))*6 + 1)</f>
        <v>https://c.media-amazon.com/images/I/71hNwPM3eQL._AC_UL300_SR300,200_.png</v>
      </c>
      <c r="AR46" t="str" cm="1">
        <f t="array" ref="AR46">INDEX($N$42:$N$1000, (ROW()-ROW($AR$1))*6 + 1)</f>
        <v>Skilljoy-Coffee-Maker-Run</v>
      </c>
      <c r="AS46" t="str" cm="1">
        <f t="array" ref="AS46">INDEX($P$41:$P$1000, (ROW()-ROW($AS$1))*6 + 1)</f>
        <v xml:space="preserve">    "productDetails": "Product description\n            Welcome to the most thrilling coffee-making experience you can ever imagine - \"Coffee Maker Dash - Fast-Paced Barista Run!\" This innovative game puts you in charge of a dynamic coffee conveyer belt where your task is to skillfully maneuver your cup to gather ingredients and create the perfect brews.As a fast-paced coffee-making challenge, this game is all about precision, strategy, and speed. Begin with a single cup in hand and skillfully gather more cups along the way. The highlight of the challenge is the ingredient stations. Run your cups under these stations to collect a variety of coffee ingredients. From rich espresso to creamy milk, sugar to delightful syrups, catch them all to brew the perfect coffee.But that's not all! Upon crossing the finish line, your brewing skills will be put to the ultimate test. The number of coffees you create, their variety, and the quality of brew will determine your score. Remember, every coffee you create counts towards your final score. So, make sure to grab as many cups and ingredients as possible to maximize your score and outperform your previous best.\"Coffee Run\" is not just about making coffee; it's a test of your agility, decision-making skills, and creativity as a barista. So, get ready to step into the world of coffee making like never before, brew up a storm, and impress the world with your coffee-making prowess!",</v>
      </c>
      <c r="AT46" t="str" cm="1">
        <f t="array" ref="AT46">INDEX($P$42:$P$1000, (ROW()-ROW($AT$1))*6 + 1)</f>
        <v xml:space="preserve">    "customerReviews": "&lt;img src=\"https://c.media-amazon.com/images/S/amazon-avatars-global/default.png\"/&gt;Not what I expected2.0 out of 5 stars\n\n\n\n\n\n\n\n  \n  \n    2 stars\n  \nReviewed in the United States on March 15, 2022Verified Purchase\n\n\n\n\n\n\n\n  \n  \n    Honestly the worst game ever.10 out of 10 do NOT  Recommend this game\n  \nRead more\n  32 people found this helpful\n    \n          \n              \n                  Helpful\n              \n          \n      Sending feedback...Thank you for your feedback.Sorry, we failed to record your vote. Please try again\n        Report\n  &lt;img src=\"https://c.media-amazon.com/images/S/amazon-avatars-global/default.png\"/&gt;Randy5.0 out of 5 stars\n\n\n\n\n\n\n\n  \n  \n    Coffee!!\n  \nReviewed in the United States on March 16, 2022Verified Purchase\n\n\n\n\n\n\n\n  \n  \n    Gotta make more coffee\n  \nRead more\n  39 people found this helpful\n    \n          \n              \n                  Helpful\n              \n          \n      Sending feedback...Thank you for your feedback.Sorry, we failed to record your vote. Please try again\n        Report",</v>
      </c>
      <c r="AU46" t="str" cm="1">
        <f t="array" ref="AU46">INDEX($P$43:$P$1000, (ROW()-ROW($AU$1))*6 + 1)</f>
        <v>https://www.amazon.com/Skilljoy-Coffee-Maker-Run/dp/B09TPYP783?psc=&amp;linkCode=ll2&amp;tag=dividy-20&amp;linkId=4e0f8c0f9ad8a2461018c6c5ca0eccab&amp;language=en_US&amp;ref_=as_li_ss_tl</v>
      </c>
    </row>
    <row r="47" spans="1:47">
      <c r="A47" t="s">
        <v>858</v>
      </c>
      <c r="B47" t="str">
        <f t="shared" ref="B47" si="4">MID(A47, FIND("""", A47, FIND("name"":", A47)) + 4, LEN(A47) - FIND("""", A47, FIND("name"":", A47)) - 5)</f>
        <v>Minecraft</v>
      </c>
      <c r="E47" t="str">
        <f t="shared" ref="E47" si="5">J47&amp;B47&amp;K47</f>
        <v>&lt;h3 class="product-title"&gt;Minecraft&lt;/h3&gt;</v>
      </c>
      <c r="J47" t="s">
        <v>144</v>
      </c>
      <c r="K47" t="s">
        <v>143</v>
      </c>
      <c r="N47" t="str">
        <f t="shared" si="3"/>
        <v>Minecraft</v>
      </c>
      <c r="O47" t="s">
        <v>1059</v>
      </c>
      <c r="P47" t="str">
        <f>O47</f>
        <v xml:space="preserve">    "productDetails": "Product description\n            Explore infinite worlds and build everything from the simplest of homes to the grandest of castles. Play in creative mode with unlimited resources or mine deep into the world in survival mode, crafting weapons and armor to fend off dangerous mobs. Create, explore, and survive along or play with friends on all different devices. Scale craggy mountains, unearth elaborate caves, and mine large ore veins. Discover lush cave and dripstone cave biomes. Light up your world with candles to show what a savvy spelunker and master mountaineer you are! EXPAND YOUR GAME:Marketplace - Discover the latest community creations in the marketplace! Get unique maps, skins, and texture packs from your favorite creators.Slash commands - Tweak how the game plays: you can give items away, summon mobs, change the time of day, and more. Add-Ons - Customize your experience even further with free Add-Ons! If you're more tech-inclined, you can modify data-driven behaviors in the game to create new resource packs.Here are links to our privacy policy and terms of use:- Privacy policy: https://account.mojang.com/terms#privacy- Terms of use: https://account.mojang.com/terms",</v>
      </c>
      <c r="AO47" t="str" cm="1">
        <f t="array" ref="AO47">INDEX($N$43:$N$1000, (ROW()-ROW($AO$1))*6 + 1)</f>
        <v>https://www.amazon.com/VISHNYDEVGAMES-LIMITED-Ultimate-Runner-Escape/dp/B0D68XQ1SF/ref=zg_bs_g_mobile-apps_d_sccl_46/133-8364463-3604600?psc</v>
      </c>
      <c r="AP47" t="str" cm="1">
        <f t="array" ref="AP47">INDEX($N$41:$N$1000, (ROW()-ROW($AP$1))*6 + 1)</f>
        <v>Ultimate Runner: Hero Escape</v>
      </c>
      <c r="AQ47" t="str" cm="1">
        <f t="array" ref="AQ47">INDEX($N$40:$N$1000, (ROW()-ROW($AQ$1))*6 + 1)</f>
        <v>https://c.media-amazon.com/images/I/71VHcHvu-rL._AC_UL300_SR300,200_.png</v>
      </c>
      <c r="AR47" t="str" cm="1">
        <f t="array" ref="AR47">INDEX($N$42:$N$1000, (ROW()-ROW($AR$1))*6 + 1)</f>
        <v>VISHNYDEVGAMES-LIMITED-Ultimate-Runner-Escape</v>
      </c>
      <c r="AS47" t="str" cm="1">
        <f t="array" ref="AS47">INDEX($P$41:$P$1000, (ROW()-ROW($AS$1))*6 + 1)</f>
        <v xml:space="preserve">    "productDetails": "Product description\n            Ultimate Runner: Hero Escape takes you on a heart-pounding adventure as you guide your hero through a series of fast-paced, obstacle-laden courses. Dash, jump, slide, and dodge your way through intricate levels filled with traps and challenges. With stunning graphics and fluid controls, every run is an exhilarating test of reflexes and timing. Collect coins, unlock new heroes with unique abilities, and strive to escape from each level's dangers. Can you become the ultimate runner and achieve the highest scores in this addictive and thrilling game?",</v>
      </c>
      <c r="AT47" t="str" cm="1">
        <f t="array" ref="AT47">INDEX($P$42:$P$1000, (ROW()-ROW($AT$1))*6 + 1)</f>
        <v xml:space="preserve">    "customerReviews": "&lt;img src=\"https://c.media-amazon.com/images/S/amazon-avatars-global/default.png\"/&gt;stas_xxx_spoiler5.0 out of 5 stars\n\n\n\n\n\n\n\n  \n  \n    Simple as Me!\n  \nReviewed in the United States on July 25, 2024Verified Purchase\n\n\n\n\n\n\n\n  \n  \n    The controls are so simple, even my dog could play it. Perfect if you’re in line at the store or chill in toilet.\n  \nRead more\n  3 people found this helpful\n    \n          \n              \n                  Helpful\n              \n          \n      Sending feedback...Thank you for your feedback.Sorry, we failed to record your vote. Please try again\n        Report\n  &lt;img src=\"https://c.media-amazon.com/images/S/amazon-avatars-global/default.png\"/&gt;star965.0 out of 5 stars\n\n\n\n\n\n\n\n  \n  \n    Funny runner game!\n  \nReviewed in the United States on July 27, 2024Verified Purchase\n\n\n\n\n\n\n\n  \n  \n    Amazing graphics and smooth gameplay! This game keeps me hooked for hours. Highly recommend it!\n  \nRead more\n  One person found this helpful\n    \n          \n              \n                  Helpful\n              \n          \n      Sending feedback...Thank you for your feedback.Sorry, we failed to record your vote. Please try again\n        Report\n  &lt;img src=\"https://c.media-amazon.com/images/S/amazon-avatars-global/default.png\"/&gt;Zheila1.0 out of 5 stars\n\n\n\n\n\n\n\n  \n  \n    Cannot Open!\n  \nReviewed in the United States on July 3, 2024Verified Purchase\n\n\n\n\n\n\n\n  \n  \n    Cannot open gsme, we keep having to click Update but nothing vhamgrs. We can't open and then it says again to Update,\n  \nRead more\n  25 people found this helpful\n    \n          \n              \n                  Helpful\n              \n          \n      Sending feedback...Thank you for your feedback.Sorry, we failed to record your vote. Please try again\n        Report\n  &lt;img src=\"https://c.media-amazon.com/images/S/amazon-avatars-global/default.png\"/&gt;Zavoruiev Dmytro5.0 out of 5 stars\n\n\n\n\n\n\n\n  \n  \n    Relax and fun\n  \nReviewed in the United States on July 19, 2024Verified Purchase\n\n\n\n\n\n\n\n  \n  \n    This game is a perfect way to relax and have fun. Five stars!\n  \nRead more\n  3 people found this helpful\n    \n          \n              \n                  Helpful\n              \n          \n      Sending feedback...Thank you for your feedback.Sorry, we failed to record your vote. Please try again\n        Report\n  &lt;img src=\"https://c.media-amazon.com/images/S/amazon-avatars-global/default.png\"/&gt;Semen5.0 out of 5 stars\n\n\n\n\n\n\n\n  \n  \n    interesting mini-games that have not been seen in other runners\n  \nReviewed in the United States on July 19, 2024Verified Purchase\n\n\n\n\n\n\n\n  \n  \n    interesting mini-games that have not been seen in other runners\n  \nRead more\n  2 people found this helpful\n    \n          \n              \n                  Helpful\n              \n          \n      Sending feedback...Thank you for your feedback.Sorry, we failed to record your vote. Please try again\n        Report\n  &lt;img src=\"https://c.media-amazon.com/images/S/amazon-avatars-global/default.png\"/&gt;CruelHamster5.0 out of 5 stars\n\n\n\n\n\n\n\n  \n  \n    Interesting puzzle\n  \nReviewed in the United States on July 17, 2024Verified Purchase\n\n\n\n\n\n\n\n  \n  \n    Very positive game experience, I like to solve puzzles and improve my skills, love this game\n  \nRead more\n  24 people found this helpful\n    \n          \n              \n                  Helpful\n              \n          \n      Sending feedback...Thank you for your feedback.Sorry, we failed to record your vote. Please try again\n        Report\n  &lt;img src=\"https://c.media-amazon.com/images/S/amazon-avatars-global/default.png\"/&gt;Max5.0 out of 5 stars\n\n\n\n\n\n\n\n  \n  \n    So much fun!\n  \nReviewed in the United States on July 17, 2024Verified Purchase\n\n\n\n\n\n\n\n  \n  \n    Exciting game of strategic challenges and intense competitions! For a true thrill-seekers)\n  \nRead more\n  27 people found this helpful\n    \n          \n              \n                  Helpful\n              \n          \n      Sending feedback...Thank you for your feedback.Sorry, we failed to record your vote. Please try again\n        Report\n  &lt;img src=\"https://c.media-amazon.com/images/S/amazon-avatars-global/default.png\"/&gt;Mikhail Gavran5.0 out of 5 stars\n\n\n\n\n\n\n\n  \n  \n    Easy Play\n  \nReviewed in the United States on July 18, 2024Verified Purchase\n\n\n\n\n\n\n\n  \n  \n    Light-hearted and enjoyable.\n  \nRead more\n  2 people found this helpful\n    \n          \n              \n                  Helpful\n              \n          \n      Sending feedback...Thank you for your feedback.Sorry, we failed to record your vote. Please try again\n        Report",</v>
      </c>
      <c r="AU47" t="str" cm="1">
        <f t="array" ref="AU47">INDEX($P$43:$P$1000, (ROW()-ROW($AU$1))*6 + 1)</f>
        <v>https://www.amazon.com/VISHNYDEVGAMES-LIMITED-Ultimate-Runner-Escape/dp/B0D68XQ1SF?psc=&amp;linkCode=ll2&amp;tag=dividy-20&amp;linkId=7d1e1533c95d5e40dd8ac6b3fa1f613c&amp;language=en_US&amp;ref_=as_li_ss_tl</v>
      </c>
    </row>
    <row r="48" spans="1:47">
      <c r="A48" t="s">
        <v>859</v>
      </c>
      <c r="B48" t="str">
        <f t="shared" ref="B48" si="6">MID(A48, FIND("amazon.com/", A48) + LEN("amazon.com/"), LEN(A48) - FIND("amazon.com/", A48) - LEN("amazon.com/")-1)</f>
        <v>Mojang-Minecraft</v>
      </c>
      <c r="E48" t="str">
        <f t="shared" ref="E48:E49" si="7">J48</f>
        <v>&lt;/div&gt;</v>
      </c>
      <c r="J48" t="s">
        <v>111</v>
      </c>
      <c r="N48" t="str">
        <f t="shared" si="3"/>
        <v>Mojang-Minecraft</v>
      </c>
      <c r="O48" t="s">
        <v>1057</v>
      </c>
      <c r="P48" t="str">
        <f>O48</f>
        <v xml:space="preserve">    "customerReviews": "&lt;img src=\"https://c.media-amazon.com/images/S/amazon-avatars-global/default.png\"/&gt;Jon5.0 out of 5 stars\n\n\n\n\n\n\n\n  \n  \n    90 kjillion out of 10\n  \nReviewed in the United States on June 16, 2021Verified Purchase\n\n\n\n\n\n\n\n  \n  \n    Minecraft is an extremely fun game to play with friends and family, its sparks creativity and I have been plays by it for years. Just $20 has changed my entire life, for the better. Here are reasons why you should download:1.) Minecraft is a fun interactive game that is constantly changing, he w updates add more features and generally make the game more interesting and exciting, as of now (1.17) the added plenty of new features with huge plans in advance, I rate this feature 10/10.2.) Minecraft is easy to play and connect with freinds, There is servers and every seed (world generation code thingy) changes the generation creating a unique experience for every server. I rate this 10/103.) Minecraft have many exciting mobs (or animals/monsters) to battle, farm, care for, etc. The vast majority of the game has exciting animals that each serve a purpose, weather it's trapping a friend or making new ones, the mobs play a role in an exciting experience. I rate this 9/10.4.) Minecraft has several different blocks that serve not only an aesthetic pupose, but an important purpose in making a dream come true! I rate this 10/10.5.) Minecraft has several different modes that your character can be on, these include, survival, creative, and adventure. Each of these creates an entirely different experience for the player and I will list each one of these below.  Creative: creative mode is a mode that makes you indestructible, and allows you to fly around, you have every block in the game accessible to you and you can spawn every animal/monster. You can also build as much as you want as you are not constrained by material limits. I rate this feature 10/10  Survival: this is the main game mode were you have health hunger and limited resources, this is best for survivalist and for people looking for an adventure! This is the main way to beat the game and gives you plenty of access to unlimited amounts of fun! I rate this feature 10/10.  Adventure: this is a masochistics dream, you can't build (unless on a special block called an allow block) or break anything, its perfect for playing maps (e.g. cube craft, mineplex, etc. etc...) You can make it so that people cannot destroy your builds and so you can make fun and interesting games. I rate this feature 9/10.6.) Commands, Minecraft has a special block that allows you to write in a form of code and allows you to do stuff you normally wouldn't be able to do. I love using command blocks to make interesting features and there is SO much potential once you learn the fundamentals. To use command your going to need to go into the chat, and type / this will give you access to most of the commands, one command allows you to do all of the commands, type in the chat /give @s command_block 1. This will give you a command block giving you access to every single command.7.) Preformance, Minecraft's performance is decent as long as you have a good device and internet, however there is one block that crashes your game when you have to much, that's tnt, you light it and you may not only blow up the area but your device. I rate the preformance  7/10.Key: 1 updates, 2 world generation, 3 mobs, 4 blocks, 5 game modes, 6 commands, 7 performance. In total I rate this game 90 Kjillion Out of 10\n  \nRead more\n  3,140 people found this helpful\n    \n          \n              \n                  Helpful\n              \n          \n      Sending feedback...Thank you for your feedback.Sorry, we failed to record your vote. Please try again\n        Report\n  &lt;img src=\"https://c.media-amazon.com/images/S/amazon-avatars-global/06f5261b-3aa9-4387-a7d9-5a44a97eb6ea._CR0%2C0%2C500%2C500_SX460_.jpg\"/&gt;Luke Adair5.0 out of 5 stars\n\n\n\n\n\n\n\n  \n  \n    Building and Exploring on the Go\n  \nReviewed in the United States on January 14, 2023Verified Purchase\n\n\n\n\n\n\n\n  \n  \n    Minecraft is one of the most popular and well-known games in the world, and it's no surprise that the mobile version has become incredibly popular as well. The game is available for a wide range of platforms, including iOS and Android, making it accessible to a huge audience.One of the things that makes Minecraft so appealing is its open-world sandbox gameplay, which gives players the freedom to explore, build, and create as they see fit. The game world is procedurally generated, meaning that each time you start a new game, you'll be presented with a unique and different environment. This creates a sense of exploration and discovery, as you never know what you'll find around the next corner.The building aspect of Minecraft is also a major draw. Players can gather resources and use them to create structures, tools, and weapons. The game's block-based building system is intuitive and easy to pick up, making it accessible to players of all ages. Whether you're a seasoned builder or a complete novice, you'll be able to create some truly impressive structures.Another great thing about Minecraft on mobile is that it supports cross-platform play with other versions of the game, so you can play with friends on other platforms, including PC, Xbox, and Nintendo Switch. This means you can play with your friends no matter what device they are using.One thing to note is that the mobile version of the game has some limitations compared to the PC version, but it still offers a great gaming experience. The graphics and overall performance are slightly less impressive, but the game is still highly enjoyable.Overall, Minecraft for mobile is a great way to experience the game on-the-go. It offers the same open-world sandbox gameplay and building opportunities as the PC version, and it's accessible to a wide range of players. The cross-platform play feature is a great addition, and the game is highly enjoyable. The game does have some limitations compared to the PC version, but it still offers a great gaming experience for mobile players.\n  \nRead more\n  5,555 people found this helpful\n    \n          \n              \n                  Helpful\n              \n          \n      Sending feedback...Thank you for your feedback.Sorry, we failed to record your vote. Please try again\n        Report\n  &lt;img src=\"https://c.media-amazon.com/images/S/amazon-avatars-global/e69e8609-9fb8-4c4e-a247-f3b534e1676a._CR0%2C26%2C281%2C281_UX460_.jpg\"/&gt;Vanity La’Gail5.0 out of 5 stars\n\n\n\n\n\n\n\n  \n  \n    Inspiring Young Minds Through Minecraft\n  \nReviewed in the United States on August 5, 2024Verified Purchase\n\n\n\n\n\n\n\n  \n  \n    Rating: ★★★★★I purchased Minecraft through Amazon for my grade school daughter, and it has been one of the best decisions we've made. The game has sparked her interest in architecture and coding, and she absolutely loves it.Pros:Educational: Minecraft has introduced my daughter to the basics of architecture and coding in a fun and engaging way.Creative Outlet: It allows her to express her creativity and build incredible structures.Skill Development: She is developing valuable skills that could lead to a future in coding, gaming, or architecture.Cons:None: We haven't encountered any issues with the game. It has been a positive experience all around.Personal Experience:Since getting Minecraft, my daughter has become an avid coder, gamer, and budding architect. The game has provided her with a creative outlet and a way to develop skills that she may use in her future career. Watching her excitement as she builds and codes has been truly rewarding.Conclusion:Overall, Minecraft is an excellent game that can inspire and educate young minds. It has had a significant impact on my daughter, fostering her love for architecture and coding. I highly recommend it to parents looking for a fun and educational game for their children.\n  \nRead more\n  313 people found this helpful\n    \n          \n              \n                  Helpful\n              \n          \n      Sending feedback...Thank you for your feedback.Sorry, we failed to record your vote. Please try again\n        Report\n  &lt;img src=\"https://c.media-amazon.com/images/S/amazon-avatars-global/default.png\"/&gt;Jonelle Montoya4.0 out of 5 stars\n\n\n\n\n\n\n\n  \n  \n    Its great but just a little lag\n  \nReviewed in the United States on August 14, 2024Verified Purchase\n\n\n\n\n\n\n\n  \n  \n    Its awsome! You can build craft and have adorable pets and stuff I been playing for a months now but then my account started lagging like my characters they weren't saving and wouldn't let my friends join my worlds and stuff I just was like wow great my character is not there so I got off then went back to the game and my character still was not there\n  \nRead more\n  59 people found this helpful\n    \n          \n              \n                  Helpful\n              \n          \n      Sending feedback...Thank you for your feedback.Sorry, we failed to record your vote. Please try again\n        Report\n  &lt;img src=\"https://c.media-amazon.com/images/S/amazon-avatars-global/0bec7fcd-dfa7-43e2-9006-806604b8285f._CR0%2C0%2C375%2C375_UX460_.jpg\"/&gt;Eric Fanny5.0 out of 5 stars\n\n\n\n\n\n\n\n  \n  \n    Great Game.\n  \nReviewed in the United States on September 3, 2024Verified Purchase\n\n\n\n\n\n\n\n  \n  \n    Keeps my kids occupied on trips and when they are bored.  Lets them get creative.\n  \nRead more\n  One person found this helpful\n    \n          \n              \n                  Helpful\n              \n          \n      Sending feedback...Thank you for your feedback.Sorry, we failed to record your vote. Please try again\n        Report",</v>
      </c>
      <c r="AO48" t="str" cm="1">
        <f t="array" ref="AO48">INDEX($N$43:$N$1000, (ROW()-ROW($AO$1))*6 + 1)</f>
        <v>https://www.amazon.com/Anoga-Games-Simple-Toys-Trading/dp/B0BWPXZ99T/ref=zg_bs_g_mobile-apps_d_sccl_47/133-8364463-3604600?psc</v>
      </c>
      <c r="AP48" t="str" cm="1">
        <f t="array" ref="AP48">INDEX($N$41:$N$1000, (ROW()-ROW($AP$1))*6 + 1)</f>
        <v>Simple Toys: Trading 3D</v>
      </c>
      <c r="AQ48" t="str" cm="1">
        <f t="array" ref="AQ48">INDEX($N$40:$N$1000, (ROW()-ROW($AQ$1))*6 + 1)</f>
        <v>https://c.media-amazon.com/images/I/71NwQiyTwXL._AC_UL300_SR300,200_.png</v>
      </c>
      <c r="AR48" t="str" cm="1">
        <f t="array" ref="AR48">INDEX($N$42:$N$1000, (ROW()-ROW($AR$1))*6 + 1)</f>
        <v>Anoga-Games-Simple-Toys-Trading</v>
      </c>
      <c r="AS48" t="str" cm="1">
        <f t="array" ref="AS48">INDEX($P$41:$P$1000, (ROW()-ROW($AS$1))*6 + 1)</f>
        <v xml:space="preserve">    "productDetails": "Product description\n            The game is simple: to get a best trade offer use buttons: accept, reject, or demand more. Isn’t that cool?Enjoy the better experience in this Simple Toys: Trading 3D game! Try this relaxing game and dive into the fun world of toys trading!How to play:Use finger, tap on the buttons!Control how much you give and trade a best offer!Make profitable trades and become an expert of fidget toys. Play with dozens of fidgets. Are you ready to become the most relaxed fidget billionaire in the world?Toys are so relaxing and cool, they pack endless amount of fun just like Simple Toys: Trading 3D!How many fidgets can you collect?",</v>
      </c>
      <c r="AT48" t="str" cm="1">
        <f t="array" ref="AT48">INDEX($P$42:$P$1000, (ROW()-ROW($AT$1))*6 + 1)</f>
        <v xml:space="preserve">    "customerReviews": "&lt;img src=\"https://c.media-amazon.com/images/S/amazon-avatars-global/6d1d28a8-b769-4ad3-b340-0fa372d5c0f6._CR0%2C0%2C499%2C499_SX460_.jpg\"/&gt;Joseph Mariah Brooks5.0 out of 5 stars\n\n\n\n\n\n\n\n  \n  \n    Kid game\n  \nReviewed in the United States on September 17, 2023Verified Purchase\n\n\n\n\n\n\n\n  \n  \n    Kid loves it\n  \nRead more\n  43 people found this helpful\n    \n          \n              \n                  Helpful\n              \n          \n      Sending feedback...Thank you for your feedback.Sorry, we failed to record your vote. Please try again\n        Report\n  &lt;img src=\"https://c.media-amazon.com/images/S/amazon-avatars-global/default.png\"/&gt;Amazon Customer1.0 out of 5 stars\n\n\n\n\n\n\n\n  \n  \n    Scam\n  \nReviewed in the United States on August 24, 2024Verified Purchase\n\n\n\n\n\n\n\n  \n  \n    This app is scam and my daughter was able to purchase it without my pin as well I'm pissed\n  \nRead more\n  2 people found this helpful\n    \n          \n              \n                  Helpful\n              \n          \n      Sending feedback...Thank you for your feedback.Sorry, we failed to record your vote. Please try again\n        Report\n  &lt;img src=\"https://c.media-amazon.com/images/S/amazon-avatars-global/default.png\"/&gt;Amanda Parker5.0 out of 5 stars\n\n\n\n\n\n\n\n  \n  \n    Good deal\n  \nReviewed in the United States on June 20, 2024\n\n\n\n\n\n\n\n  \n  \n    Works good\n  \nRead more\n  21 people found this helpful\n    \n          \n              \n                  Helpful\n              \n          \n      Sending feedback...Thank you for your feedback.Sorry, we failed to record your vote. Please try again\n        Report\n  &lt;img src=\"https://c.media-amazon.com/images/S/amazon-avatars-global/default.png\"/&gt;STEPHANIE MALETTA3.0 out of 5 stars\n\n\n\n\n\n\n\n  \n  \n    3\n  \nReviewed in the United States on August 22, 2024Verified Purchase\n\n\n\n\n\n\n\n  \n  \n    M kids love this game\n  \nRead more\n  One person found this helpful\n    \n          \n              \n                  Helpful\n              \n          \n      Sending feedback...Thank you for your feedback.Sorry, we failed to record your vote. Please try again\n        Report\n  &lt;img src=\"https://c.media-amazon.com/images/S/amazon-avatars-global/700b71d2-3512-44fb-a8cc-554630ac591c._CR0%2C0%2C500%2C500_SX460_.jpg\"/&gt;Danielle S1.0 out of 5 stars\n\n\n\n\n\n\n\n  \n  \n    My kid bought this somehow\n  \nReviewed in the United States on August 9, 2024Verified Purchase\n\n\n\n\n\n\n\n  \n  \n    I'm pretty angry. My kid bought this without permission or a pin. How?! Garbage and a scam.\n  \nRead more\n  7 people found this helpful\n    \n          \n              \n                  Helpful\n              \n          \n      Sending feedback...Thank you for your feedback.Sorry, we failed to record your vote. Please try again\n        Report\n  &lt;img src=\"https://c.media-amazon.com/images/S/amazon-avatars-global/default.png\"/&gt;Alaine1.0 out of 5 stars\n\n\n\n\n\n\n\n  \n  \n    SCAM\n  \nReviewed in the United States on June 7, 2024Verified Purchase\n\n\n\n\n\n\n\n  \n  \n    My child accidentally purchased this by pressing buttons. This is garbage\n  \nRead more\n  20 people found this helpful\n    \n          \n              \n                  Helpful\n              \n          \n      Sending feedback...Thank you for your feedback.Sorry, we failed to record your vote. Please try again\n        Report\n  &lt;img src=\"https://c.media-amazon.com/images/S/amazon-avatars-global/default.png\"/&gt;Natalie Castellanos3.0 out of 5 stars\n\n\n\n\n\n\n\n  \n  \n    Cool toy\n  \nReviewed in the United States on July 15, 2024Verified Purchase\n\n\n\n\n\n\n\n  \n  \n    My son was not very impressed\n  \nRead more\n  One person found this helpful\n    \n          \n              \n                  Helpful\n              \n          \n      Sending feedback...Thank you for your feedback.Sorry, we failed to record your vote. Please try again\n        Report\n  &lt;img src=\"https://c.media-amazon.com/images/S/amazon-avatars-global/default.png\"/&gt;Allison Cramer1.0 out of 5 stars\n\n\n\n\n\n\n\n  \n  \n    SCAM\n  \nReviewed in the United States on April 6, 2024Verified Purchase\n\n\n\n\n\n\n\n  \n  \n    SCAM - somehow my kid was able to purchase this without a pin code on his tablet.\n  \nRead more\n  9 people found this helpful\n    \n          \n              \n                  Helpful\n              \n          \n      Sending feedback...Thank you for your feedback.Sorry, we failed to record your vote. Please try again\n        Report",</v>
      </c>
      <c r="AU48" t="str" cm="1">
        <f t="array" ref="AU48">INDEX($P$43:$P$1000, (ROW()-ROW($AU$1))*6 + 1)</f>
        <v>https://www.amazon.com/Anoga-Games-Simple-Toys-Trading/dp/B0BWPXZ99T?psc=&amp;linkCode=ll2&amp;tag=dividy-20&amp;linkId=eb4ae0fb76c47d65ce121036fcab2d79&amp;language=en_US&amp;ref_=as_li_ss_tl</v>
      </c>
    </row>
    <row r="49" spans="1:47">
      <c r="A49" t="s">
        <v>860</v>
      </c>
      <c r="E49" t="str">
        <f t="shared" si="7"/>
        <v>&lt;/a&gt;</v>
      </c>
      <c r="J49" t="s">
        <v>112</v>
      </c>
      <c r="N49" t="str">
        <f t="shared" ref="N49" si="8">MID(A49, FIND("https://", A49), FIND("?psc=", A49) - FIND("https://", A49) + LEN("?psc=") - 1)</f>
        <v>https://www.amazon.com/Mojang-Minecraft/dp/B00992CF6W/ref=zg_bs_g_mobile-apps_d_sccl_1/133-8364463-3604600?psc</v>
      </c>
      <c r="O49" t="s">
        <v>1060</v>
      </c>
      <c r="P49" t="str">
        <f>MID(O49, FIND("https://", O49), LEN(O49) - FIND("https://", O49) )</f>
        <v>https://www.amazon.com/Mojang-Minecraft/dp/B00992CF6W?psc=&amp;linkCode=ll2&amp;tag=dividy-20&amp;linkId=51f41032421ca9ef6ab0832693c9dcc1&amp;language=en_US&amp;ref_=as_li_ss_tl</v>
      </c>
      <c r="AO49" t="str" cm="1">
        <f t="array" ref="AO49">INDEX($N$43:$N$1000, (ROW()-ROW($AO$1))*6 + 1)</f>
        <v>https://www.amazon.com/Kill-The-Target-Run-Shooter/dp/B0CLKWD6BN/ref=zg_bs_g_mobile-apps_d_sccl_48/133-8364463-3604600?psc</v>
      </c>
      <c r="AP49" t="str" cm="1">
        <f t="array" ref="AP49">INDEX($N$41:$N$1000, (ROW()-ROW($AP$1))*6 + 1)</f>
        <v>Kill The Target: Sniper games - gun shooting. Secret agent</v>
      </c>
      <c r="AQ49" t="str" cm="1">
        <f t="array" ref="AQ49">INDEX($N$40:$N$1000, (ROW()-ROW($AQ$1))*6 + 1)</f>
        <v>https://c.media-amazon.com/images/I/81yQ+RCj7dL._AC_UL300_SR300,200_.png</v>
      </c>
      <c r="AR49" t="str" cm="1">
        <f t="array" ref="AR49">INDEX($N$42:$N$1000, (ROW()-ROW($AR$1))*6 + 1)</f>
        <v>Kill-The-Target-Run-Shooter</v>
      </c>
      <c r="AS49" t="str" cm="1">
        <f t="array" ref="AS49">INDEX($P$41:$P$1000, (ROW()-ROW($AS$1))*6 + 1)</f>
        <v xml:space="preserve">    "productDetails": "Product description\n            Take a rifle and track your target!Be very careful not to confuse the target with a civilian. When you find the target, make a crushing shot! Watch the bullet fly in slow-mo mode! Destroy all the criminals: crazy clowns; gangster cowboys; Huggy Wuggy and others! Hurry up, because the lives of civilians depend on your decision!Fulfill all the contracts and clear the city streets of crime!",</v>
      </c>
      <c r="AT49" t="str" cm="1">
        <f t="array" ref="AT49">INDEX($P$42:$P$1000, (ROW()-ROW($AT$1))*6 + 1)</f>
        <v xml:space="preserve">    "customerReviews": "&lt;img src=\"https://c.media-amazon.com/images/S/amazon-avatars-global/default.png\"/&gt;Shawn Spencer1.0 out of 5 stars\n\n\n\n\n\n\n\n  \n  \n    Tricks kids into spending money on it, ripoff game\n  \nReviewed in the United States on August 2, 2024Verified Purchase\n\n\n\n\n\n\n\n  \n  \n    $14 for a garbage game that only exists to make money off accidental purchases.\n  \nRead more\n  7 people found this helpful\n    \n          \n              \n                  Helpful\n              \n          \n      Sending feedback...Thank you for your feedback.Sorry, we failed to record your vote. Please try again\n        Report\n  &lt;img src=\"https://c.media-amazon.com/images/S/amazon-avatars-global/default.png\"/&gt;Artpart5.0 out of 5 stars\n\n\n\n\n\n\n\n  \n  \n    Top game\n  \nReviewed in the United States on July 23, 2024Verified Purchase\n\n\n\n\n\n\n\n  \n  \n    Very funny game without ads and violence\n  \nRead more\n  10 people found this helpful\n    \n          \n              \n                  Helpful\n              \n          \n      Sending feedback...Thank you for your feedback.Sorry, we failed to record your vote. Please try again\n        Report\n  &lt;img src=\"https://c.media-amazon.com/images/S/amazon-avatars-global/default.png\"/&gt;Smoo1.0 out of 5 stars\n\n\n\n\n\n\n\n  \n  \n    Tricks kids to buy\n  \nReviewed in the United States on August 12, 2024Verified Purchase\n\n\n\n\n\n\n\n  \n  \n    This is ridiculous. Stupid app and tricks kids.\n  \nRead more\n  5 people found this helpful\n    \n          \n              \n                  Helpful\n              \n          \n      Sending feedback...Thank you for your feedback.Sorry, we failed to record your vote. Please try again\n        Report\n  &lt;img src=\"https://c.media-amazon.com/images/S/amazon-avatars-global/default.png\"/&gt;AmazonPrimeDad3.0 out of 5 stars\n\n\n\n\n\n\n\n  \n  \n    Good\n  \nReviewed in the United States on August 27, 2024Verified Purchase\n\n\n\n\n\n\n\n  \n  \n    Good\n  \nRead more\n  One person found this helpful\n    \n          \n              \n                  Helpful\n              \n          \n      Sending feedback...Thank you for your feedback.Sorry, we failed to record your vote. Please try again\n        Report\n  &lt;img src=\"https://c.media-amazon.com/images/S/amazon-avatars-global/default.png\"/&gt;Telly1.0 out of 5 stars\n\n\n\n\n\n\n\n  \n  \n    Tricked Rip off\n  \nReviewed in the United States on July 28, 2024Verified Purchase\n\n\n\n\n\n\n\n  \n  \n    Tricked my grandson into purchase.\n  \nRead more\n  4 people found this helpful\n    \n          \n              \n                  Helpful\n              \n          \n      Sending feedback...Thank you for your feedback.Sorry, we failed to record your vote. Please try again\n        Report\n  &lt;img src=\"https://c.media-amazon.com/images/S/amazon-avatars-global/default.png\"/&gt;Amazon Customer1.0 out of 5 stars\n\n\n\n\n\n\n\n  \n  \n    Tricked\n  \nReviewed in the United States on July 22, 2024Verified Purchase\n\n\n\n\n\n\n\n  \n  \n    This is a complete rip off!!!!\n  \nRead more\n  8 people found this helpful\n    \n          \n              \n                  Helpful\n              \n          \n      Sending feedback...Thank you for your feedback.Sorry, we failed to record your vote. Please try again\n        Report",</v>
      </c>
      <c r="AU49" t="str" cm="1">
        <f t="array" ref="AU49">INDEX($P$43:$P$1000, (ROW()-ROW($AU$1))*6 + 1)</f>
        <v>https://www.amazon.com/Kill-The-Target-Run-Shooter/dp/B0CLKWD6BN?psc=&amp;linkCode=ll2&amp;tag=dividy-20&amp;linkId=59999352373c192c5c647a46042da6ad&amp;language=en_US&amp;ref_=as_li_ss_tl</v>
      </c>
    </row>
    <row r="50" spans="1:47">
      <c r="A50" t="s">
        <v>136</v>
      </c>
      <c r="O50" t="s">
        <v>162</v>
      </c>
      <c r="AO50" t="str" cm="1">
        <f t="array" ref="AO50">INDEX($N$43:$N$1000, (ROW()-ROW($AO$1))*6 + 1)</f>
        <v>https://www.amazon.com/Coreleague-Games-Ragdoll-Fighter-Weapon/dp/B0CJ8CPY1M/ref=zg_bs_g_mobile-apps_d_sccl_49/133-8364463-3604600?psc</v>
      </c>
      <c r="AP50" t="str" cm="1">
        <f t="array" ref="AP50">INDEX($N$41:$N$1000, (ROW()-ROW($AP$1))*6 + 1)</f>
        <v>Ragdoll Fighter: Weapon Master</v>
      </c>
      <c r="AQ50" t="str" cm="1">
        <f t="array" ref="AQ50">INDEX($N$40:$N$1000, (ROW()-ROW($AQ$1))*6 + 1)</f>
        <v>https://c.media-amazon.com/images/I/814-6646o4L._AC_UL300_SR300,200_.png</v>
      </c>
      <c r="AR50" t="str" cm="1">
        <f t="array" ref="AR50">INDEX($N$42:$N$1000, (ROW()-ROW($AR$1))*6 + 1)</f>
        <v>Coreleague-Games-Ragdoll-Fighter-Weapon</v>
      </c>
      <c r="AS50" t="str" cm="1">
        <f t="array" ref="AS50">INDEX($P$41:$P$1000, (ROW()-ROW($AS$1))*6 + 1)</f>
        <v xml:space="preserve">    "productDetails": "Product description\n            Ragdoll Fighter: Weapon Master welcomes you to a world of physics-based combat where you control agile ragdoll fighters armed with an array of powerful weapons. Engage in epic battles, master the art of combat, and rise as the ultimate weapon master in this action-packed mobile game.How to Play:Choose Your Fighter: Select your unique ragdoll fighter, each with distinct abilities and weapon preferences.Weapon Mastery: Wield an arsenal of weapons, from swords and hammers to bows and magical staffs. Experiment and find your perfect combat style.Physics-Based Combat: Utilize realistic physics to swing, throw, and strike with precision. Unleash devastating combos and special attacks.Master the Arenas: Battle in diverse arenas, each with its environmental hazards and challenges. Adapt your strategy to the arena's unique features.Upgrade and Customize: Earn rewards, level up your fighters, and unlock new weapons and customization options to tailor your fighter to your liking.",</v>
      </c>
      <c r="AT50" t="str" cm="1">
        <f t="array" ref="AT50">INDEX($P$42:$P$1000, (ROW()-ROW($AT$1))*6 + 1)</f>
        <v xml:space="preserve">    "customerReviews": "&lt;img src=\"https://c.media-amazon.com/images/S/amazon-avatars-global/e3cd7682-e98c-4b39-bfe8-32abae5c7045._CR0%2C0%2C1126%2C1126_SX460_.jpg\"/&gt;Amber Monaghan5.0 out of 5 stars\n\n\n\n\n\n\n\n  \n  \n    Son loved\n  \nReviewed in the United States on February 23, 2024Verified Purchase\n\n\n\n\n\n\n\n  \n  \n    Great app for son for kindle\n  \nRead more\n  85 people found this helpful\n    \n          \n              \n                  Helpful\n              \n          \n      Sending feedback...Thank you for your feedback.Sorry, we failed to record your vote. Please try again\n        Report\n  &lt;img src=\"https://c.media-amazon.com/images/S/amazon-avatars-global/default.png\"/&gt;Anne Gilbert1.0 out of 5 stars\n\n\n\n\n\n\n\n  \n  \n    Not happy with this - would like a refund for a never used accidental purchase\n  \nReviewed in the United States on July 22, 2024Verified Purchase\n\n\n\n\n\n\n\n  \n  \n    I have purchase protections in place but some how they do not apply to this???  What am I missing?  To the developer - please reach out to help avoid this in the future.\n  \nRead more\n  2 people found this helpful\n    \n          \n              \n                  Helpful\n              \n          \n      Sending feedback...Thank you for your feedback.Sorry, we failed to record your vote. Please try again\n        Report\n  &lt;img src=\"https://c.media-amazon.com/images/S/amazon-avatars-global/default.png\"/&gt;randi monnig4.0 out of 5 stars\n\n\n\n\n\n\n\n  \n  \n    Video\n  \nReviewed in the United States on August 15, 2024Verified Purchase\n\n\n\n\n\n\n\n  \n  \n    Grandsons love the game\n  \nRead more\n  \n    \n          \n              \n                  Helpful\n              \n          \n      Sending feedback...Thank you for your feedback.Sorry, we failed to record your vote. Please try again\n        Report\n  &lt;img src=\"https://c.media-amazon.com/images/S/amazon-avatars-global/default.png\"/&gt;Susan1.0 out of 5 stars\n\n\n\n\n\n\n\n  \n  \n    Refund\n  \nReviewed in the United States on May 12, 2024Verified Purchase\n\n\n\n\n\n\n\n  \n  \n    My 4 yr old son bought this without me knowing. This game is not even worth that price. I want a refund but it seems impossible to get my money back.\n  \nRead more\n  25 people found this helpful\n    \n          \n              \n                  Helpful\n              \n          \n      Sending feedback...Thank you for your feedback.Sorry, we failed to record your vote. Please try again\n        Report",</v>
      </c>
      <c r="AU50" t="str" cm="1">
        <f t="array" ref="AU50">INDEX($P$43:$P$1000, (ROW()-ROW($AU$1))*6 + 1)</f>
        <v>https://www.amazon.com/Coreleague-Games-Ragdoll-Fighter-Weapon/dp/B0CJ8CPY1M?psc=&amp;linkCode=ll2&amp;tag=dividy-20&amp;linkId=95c0b37075d801fa999169f49a7b8b9f&amp;language=en_US&amp;ref_=as_li_ss_tl</v>
      </c>
    </row>
    <row r="51" spans="1:47">
      <c r="A51" t="s">
        <v>135</v>
      </c>
      <c r="E51" t="str">
        <f t="shared" ref="E51" si="9">J51&amp;$B$37&amp;B54&amp;K51</f>
        <v>&lt;a href="/Apps_and_Games1/Block-Craft-World-3D-Infinite"&gt;&lt;div class="product-card"&gt;</v>
      </c>
      <c r="J51" t="s">
        <v>146</v>
      </c>
      <c r="K51" t="s">
        <v>145</v>
      </c>
      <c r="O51" s="7"/>
      <c r="AO51" t="str" cm="1">
        <f t="array" ref="AO51">INDEX($N$43:$N$1000, (ROW()-ROW($AO$1))*6 + 1)</f>
        <v>https://www.amazon.com/Malyk-Production-Hit-The-Plane/dp/B0C14XRMNM/ref=zg_bs_g_mobile-apps_d_sccl_50/133-8364463-3604600?psc</v>
      </c>
      <c r="AP51" t="str" cm="1">
        <f t="array" ref="AP51">INDEX($N$41:$N$1000, (ROW()-ROW($AP$1))*6 + 1)</f>
        <v>Hit The Plane</v>
      </c>
      <c r="AQ51" t="str" cm="1">
        <f t="array" ref="AQ51">INDEX($N$40:$N$1000, (ROW()-ROW($AQ$1))*6 + 1)</f>
        <v>https://c.media-amazon.com/images/I/81-LgX3ByRL._AC_UL300_SR300,200_.png</v>
      </c>
      <c r="AR51" t="str" cm="1">
        <f t="array" ref="AR51">INDEX($N$42:$N$1000, (ROW()-ROW($AR$1))*6 + 1)</f>
        <v>Malyk-Production-Hit-The-Plane</v>
      </c>
      <c r="AS51" t="str" cm="1">
        <f t="array" ref="AS51">INDEX($P$41:$P$1000, (ROW()-ROW($AS$1))*6 + 1)</f>
        <v xml:space="preserve">    "productDetails": "Product description\n            Welcome to Hit The Plane, the ultimate game for those who want to feel like a super agent performing spectacular stunts! Have you ever been running late for a flight and wished you could just park your car inside the plane? Well now you can! Buckle up and put the pedal to the metal as you drive with a rocket booster directly into the cargo hold of a flying plane. With dozens of cars, planes, and crazy locations to explore, Hit The Plane is the ultimate game for adrenaline junkies. Timing is crucial here, so make sure you're on your game! One second less and you're gone. So hurry - you've got a plane to catch!In Hit The Plane, players can expect challenging levels to conquer, each with more difficult obstacles and enemy planes to take down. You'll have to think quickly and strategically to outsmart your opponents and come out victorious. The game features a variety of powerful cars and weapons to unlock and upgrade, along with intuitive controls that are easy to learn. With stunning graphics and immersive sound effects, Hit The Plane is the ultimate mobile gaming experience.How to PlayIn Hit The Plane, you'll drive a powerful car with a rocket booster and navigate through obstacles to fly directly into the cargo hold of a flying plane. Here's how to play:- Drive your car and use your rocket booster to fly into the cargo hold of a flying plane- Take down enemy planes and obstacles to clear your path- Collect power-ups to enhance your car's capabilities- Upgrade your car and weapons to become more powerful- Strategize and think quickly to outsmart your opponents and come out victoriousJoin the battle today and become the ultimate champion of the skies in Hit The Plane!",</v>
      </c>
      <c r="AT51" t="str" cm="1">
        <f t="array" ref="AT51">INDEX($P$42:$P$1000, (ROW()-ROW($AT$1))*6 + 1)</f>
        <v xml:space="preserve">    "customerReviews": "&lt;img src=\"https://c.media-amazon.com/images/S/amazon-avatars-global/8dbca890-51ce-4cf4-93ae-51502d9d7d1f._CR0%2C0%2C375%2C375_UX460_.jpg\"/&gt;Bronco915.0 out of 5 stars\n\n\n\n\n\n\n\n  \n  \n    Fun for kids\n  \nReviewed in the United States on August 29, 2024Verified Purchase\n\n\n\n\n\n\n\n  \n  \n    My kids love playing this game\n  \nRead more\n  One person found this helpful\n    \n          \n              \n                  Helpful\n              \n          \n      Sending feedback...Thank you for your feedback.Sorry, we failed to record your vote. Please try again\n        Report\n  &lt;img src=\"https://c.media-amazon.com/images/S/amazon-avatars-global/default.png\"/&gt;starr m stong1.0 out of 5 stars\n\n\n\n\n\n\n\n  \n  \n    Worse than one star\n  \nReviewed in the United States on July 9, 2024Verified Purchase\n\n\n\n\n\n\n\n  \n  \n    Downloaded by absolute mistake couldn't stop it. Kids tried it once it was on there since i unfortunately paid for it and it glitched immediately. You can't play it. Total waste all the way around.\n  \nRead more\n  10 people found this helpful\n    \n          \n              \n                  Helpful\n              \n          \n      Sending feedback...Thank you for your feedback.Sorry, we failed to record your vote. Please try again\n        Report\n  &lt;img src=\"https://c.media-amazon.com/images/S/amazon-avatars-global/default.png\"/&gt;star965.0 out of 5 stars\n\n\n\n\n\n\n\n  \n  \n    Perfect game!\n  \nReviewed in the United States on July 27, 2024Verified Purchase\n\n\n\n\n\n\n\n  \n  \n    A perfect blend of strategy and action. The game mechanics are well-designed, making it a joy to play\n  \nRead more\n  5 people found this helpful\n    \n          \n              \n                  Helpful\n              \n          \n      Sending feedback...Thank you for your feedback.Sorry, we failed to record your vote. Please try again\n        Report\n  &lt;img src=\"https://c.media-amazon.com/images/S/amazon-avatars-global/default.png\"/&gt;claudacious1.0 out of 5 stars\n\n\n\n\n\n\n\n  \n  \n    9.99\n  \nReviewed in the United States on July 3, 2024Verified Purchase\n\n\n\n\n\n\n\n  \n  \n    Ong this is robbery\n  \nRead more\n  6 people found this helpful\n    \n          \n              \n                  Helpful\n              \n          \n      Sending feedback...Thank you for your feedback.Sorry, we failed to record your vote. Please try again\n        Report\n  &lt;img src=\"https://c.media-amazon.com/images/S/amazon-avatars-global/default.png\"/&gt;Brittany3.0 out of 5 stars\n\n\n\n\n\n\n\n  \n  \n    Ehh\n  \nReviewed in the United States on September 3, 2023Verified Purchase\n\n\n\n\n\n\n\n  \n  \n    It was entertaining for about 10 minutes now my 8 year old tells me it's wasting space on my phone LOL\n  \nRead more\n  44 people found this helpful\n    \n          \n              \n                  Helpful\n              \n          \n      Sending feedback...Thank you for your feedback.Sorry, we failed to record your vote. Please try again\n        Report\n  &lt;img src=\"https://c.media-amazon.com/images/S/amazon-avatars-global/default.png\"/&gt;Ashley Beachley4.0 out of 5 stars\n\n\n\n\n\n\n\n  \n  \n    Fun for kids\n  \nReviewed in the United States on February 14, 2024Verified Purchase\n\n\n\n\n\n\n\n  \n  \n    Fun for kids\n  \nRead more\n  5 people found this helpful\n    \n          \n              \n                  Helpful\n              \n          \n      Sending feedback...Thank you for your feedback.Sorry, we failed to record your vote. Please try again\n        Report\n  &lt;img src=\"https://c.media-amazon.com/images/S/amazon-avatars-global/59e4fb08-7dc8-443b-8ea7-9c8b43c46587._CR0%2C0%2C499%2C499_SX460_.jpg\"/&gt;Amy King5.0 out of 5 stars\n\n\n\n\n\n\n\n  \n  \n    As described\n  \nReviewed in the United States on February 17, 2024Verified Purchase\n\n\n\n\n\n\n\n  \n  \n    Grandson loves it\n  \nRead more\n  56 people found this helpful\n    \n          \n              \n                  Helpful\n              \n          \n      Sending feedback...Thank you for your feedback.Sorry, we failed to record your vote. Please try again\n        Report\n  &lt;img src=\"https://c.media-amazon.com/images/S/amazon-avatars-global/4c5253a5-897c-4e81-8de3-9ff278d1f84b._CR0%2C0%2C400%2C400_UX460_.jpg\"/&gt;Annais Alicea5.0 out of 5 stars\n\n\n\n\n\n\n\n  \n  \n    Amazing game\n  \nReviewed in the United States on April 20, 2023Verified Purchase\n\n\n\n\n\n\n\n  \n  \n    It is a very good game, packed with different cars and areas, download now 😁😁😁😁\n  \nRead more\n  271 people found this helpful\n    \n          \n              \n                  Helpful\n              \n          \n      Sending feedback...Thank you for your feedback.Sorry, we failed to record your vote. Please try again\n        Report",</v>
      </c>
      <c r="AU51" t="str" cm="1">
        <f t="array" ref="AU51">INDEX($P$43:$P$1000, (ROW()-ROW($AU$1))*6 + 1)</f>
        <v>https://www.amazon.com/Malyk-Production-Hit-The-Plane/dp/B0C14XRMNM?psc=&amp;linkCode=ll2&amp;tag=dividy-20&amp;linkId=75951d8a9f3f0d60285884e6be0ae4c7&amp;language=en_US&amp;ref_=as_li_ss_tl</v>
      </c>
    </row>
    <row r="52" spans="1:47">
      <c r="A52" t="s">
        <v>861</v>
      </c>
      <c r="B52" t="str">
        <f t="shared" ref="B52" si="10">MID(A52, FIND("https://", A52), IFERROR(FIND(".jpg", A52), FIND(".png", A52)) - FIND("https://", A52) + 4)</f>
        <v>https://c.media-amazon.com/images/I/71T-3Z+zNmL._AC_UL600_SR600,400_.png</v>
      </c>
      <c r="E52" t="str">
        <f t="shared" ref="E52" si="11">J52&amp;B52&amp;K52&amp;B53&amp;L52</f>
        <v>&lt;img src="https://c.media-amazon.com/images/I/71T-3Z+zNmL._AC_UL600_SR600,400_.png" alt="Block Craft World 3D : Craft Infinite" class="product-image"&gt;</v>
      </c>
      <c r="J52" t="s">
        <v>140</v>
      </c>
      <c r="K52" t="s">
        <v>141</v>
      </c>
      <c r="L52" t="s">
        <v>142</v>
      </c>
      <c r="N52" t="str">
        <f t="shared" ref="N52:N54" si="12">B52</f>
        <v>https://c.media-amazon.com/images/I/71T-3Z+zNmL._AC_UL600_SR600,400_.png</v>
      </c>
      <c r="O52" t="s">
        <v>341</v>
      </c>
    </row>
    <row r="53" spans="1:47">
      <c r="A53" t="s">
        <v>862</v>
      </c>
      <c r="B53" t="str">
        <f t="shared" ref="B53" si="13">MID(A53, FIND("""", A53, FIND("name"":", A53)) + 4, LEN(A53) - FIND("""", A53, FIND("name"":", A53)) - 5)</f>
        <v>Block Craft World 3D : Craft Infinite</v>
      </c>
      <c r="E53" t="str">
        <f t="shared" ref="E53" si="14">J53&amp;B53&amp;K53</f>
        <v>&lt;h3 class="product-title"&gt;Block Craft World 3D : Craft Infinite&lt;/h3&gt;</v>
      </c>
      <c r="J53" t="s">
        <v>144</v>
      </c>
      <c r="K53" t="s">
        <v>143</v>
      </c>
      <c r="N53" t="str">
        <f t="shared" si="12"/>
        <v>Block Craft World 3D : Craft Infinite</v>
      </c>
      <c r="O53" t="s">
        <v>1061</v>
      </c>
      <c r="P53" t="str">
        <f>O53</f>
        <v xml:space="preserve">    "productDetails": "Product description\n            You have to learn how to build your house in a castle or in a mine game .In this building craft, You have to decorate your own house with your colleagues furniture and crafting your own view. You have to learn more and more, and also you will never be able to build massive castles and temples in craftsman building craft!",</v>
      </c>
    </row>
    <row r="54" spans="1:47">
      <c r="A54" t="s">
        <v>863</v>
      </c>
      <c r="B54" t="str">
        <f t="shared" ref="B54" si="15">MID(A54, FIND("amazon.com/", A54) + LEN("amazon.com/"), LEN(A54) - FIND("amazon.com/", A54) - LEN("amazon.com/")-1)</f>
        <v>Block-Craft-World-3D-Infinite</v>
      </c>
      <c r="E54" t="str">
        <f t="shared" ref="E54:E55" si="16">J54</f>
        <v>&lt;/div&gt;</v>
      </c>
      <c r="J54" t="s">
        <v>111</v>
      </c>
      <c r="N54" t="str">
        <f t="shared" si="12"/>
        <v>Block-Craft-World-3D-Infinite</v>
      </c>
      <c r="O54" t="s">
        <v>1062</v>
      </c>
      <c r="P54" t="str">
        <f>O54</f>
        <v xml:space="preserve">    "customerReviews": "&lt;img src=\"https://c.media-amazon.com/images/S/amazon-avatars-global/default.png\"/&gt;Ashley Simmons5.0 out of 5 stars\n\n\n\n\n\n\n\n  \n  \n    Son loves it\n  \nReviewed in the United States on August 2, 2024Verified Purchase\n\n\n\n\n\n\n\n  \n  \n    My son is obsessed with Minecraft he’s so happy to have the game now. No issues , works perfectly !\n  \nRead more\n  7 people found this helpful\n    \n          \n              \n                  Helpful\n              \n          \n      Sending feedback...Thank you for your feedback.Sorry, we failed to record your vote. Please try again\n        Report",</v>
      </c>
    </row>
    <row r="55" spans="1:47">
      <c r="A55" t="s">
        <v>864</v>
      </c>
      <c r="E55" t="str">
        <f t="shared" si="16"/>
        <v>&lt;/a&gt;</v>
      </c>
      <c r="J55" t="s">
        <v>112</v>
      </c>
      <c r="N55" t="str">
        <f t="shared" ref="N55" si="17">MID(A55, FIND("https://", A55), FIND("?psc=", A55) - FIND("https://", A55) + LEN("?psc=") - 1)</f>
        <v>https://www.amazon.com/Block-Craft-World-3D-Infinite/dp/B0CSV2DFS6/ref=zg_bs_g_mobile-apps_d_sccl_2/133-8364463-3604600?psc</v>
      </c>
      <c r="O55" t="s">
        <v>1063</v>
      </c>
      <c r="P55" t="str">
        <f>MID(O55, FIND("https://", O55), LEN(O55) - FIND("https://", O55) )</f>
        <v>https://www.amazon.com/Block-Craft-World-3D-Infinite/dp/B0CSV2DFS6?psc=&amp;linkCode=ll2&amp;tag=dividy-20&amp;linkId=c9a661fa56fa80f66d7298b50cc4bd51&amp;language=en_US&amp;ref_=as_li_ss_tl</v>
      </c>
    </row>
    <row r="56" spans="1:47">
      <c r="A56" t="s">
        <v>136</v>
      </c>
      <c r="O56" t="s">
        <v>162</v>
      </c>
    </row>
    <row r="57" spans="1:47">
      <c r="A57" t="s">
        <v>135</v>
      </c>
      <c r="E57" t="str">
        <f t="shared" ref="E57" si="18">J57&amp;$B$37&amp;B60&amp;K57</f>
        <v>&lt;a href="/Apps_and_Games1/Hair-Run-Long-Challenge-Makeover"&gt;&lt;div class="product-card"&gt;</v>
      </c>
      <c r="J57" t="s">
        <v>146</v>
      </c>
      <c r="K57" t="s">
        <v>145</v>
      </c>
      <c r="O57" s="7"/>
    </row>
    <row r="58" spans="1:47">
      <c r="A58" t="s">
        <v>865</v>
      </c>
      <c r="B58" t="str">
        <f t="shared" ref="B58" si="19">MID(A58, FIND("https://", A58), IFERROR(FIND(".jpg", A58), FIND(".png", A58)) - FIND("https://", A58) + 4)</f>
        <v>https://c.media-amazon.com/images/I/71yBb0lYeiL._AC_UL600_SR600,400_.png</v>
      </c>
      <c r="E58" t="str">
        <f t="shared" ref="E58" si="20">J58&amp;B58&amp;K58&amp;B59&amp;L58</f>
        <v>&lt;img src="https://c.media-amazon.com/images/I/71yBb0lYeiL._AC_UL600_SR600,400_.png" alt="Hair Run: Race for Longer Hairs" class="product-image"&gt;</v>
      </c>
      <c r="J58" t="s">
        <v>140</v>
      </c>
      <c r="K58" t="s">
        <v>141</v>
      </c>
      <c r="L58" t="s">
        <v>142</v>
      </c>
      <c r="N58" t="str">
        <f t="shared" ref="N58:N60" si="21">B58</f>
        <v>https://c.media-amazon.com/images/I/71yBb0lYeiL._AC_UL600_SR600,400_.png</v>
      </c>
      <c r="O58" t="s">
        <v>341</v>
      </c>
      <c r="AO58" t="s">
        <v>331</v>
      </c>
    </row>
    <row r="59" spans="1:47">
      <c r="A59" t="s">
        <v>866</v>
      </c>
      <c r="B59" t="str">
        <f t="shared" ref="B59" si="22">MID(A59, FIND("""", A59, FIND("name"":", A59)) + 4, LEN(A59) - FIND("""", A59, FIND("name"":", A59)) - 5)</f>
        <v>Hair Run: Race for Longer Hairs</v>
      </c>
      <c r="E59" t="str">
        <f t="shared" ref="E59" si="23">J59&amp;B59&amp;K59</f>
        <v>&lt;h3 class="product-title"&gt;Hair Run: Race for Longer Hairs&lt;/h3&gt;</v>
      </c>
      <c r="J59" t="s">
        <v>144</v>
      </c>
      <c r="K59" t="s">
        <v>143</v>
      </c>
      <c r="N59" t="str">
        <f t="shared" si="21"/>
        <v>Hair Run: Race for Longer Hairs</v>
      </c>
      <c r="O59" t="s">
        <v>1064</v>
      </c>
      <c r="P59" t="str">
        <f>O59</f>
        <v xml:space="preserve">    "productDetails": "Product description\n            Grow your hair out and run past the cutters! Try not to get all of your hair clipped in the process... The goal is to grow your hair as long as you can and then measure it to see how long it is!In this engaging game, the goal is straightforward yet delightfully challenging: grow your hair as long as possible while navigating through a maze of hair-trimming hazards. As you progress through the game, you'll need to dodge scissors, clippers, and other obstacles designed to snip your growing locks.Adding a colorful twist to the gameplay, scattered throughout the levels are different color hair objects. Running through these changes your hair's color, adding an element of strategy as you aim to collect or avoid certain colors based on the challenges presented.At the end of each run, the length of your hair is measured to gauge your performance. The game becomes increasingly difficult as you advance, requiring quick reflexes and careful planning to keep your hair as long and colorful as possible.The game features simple, intuitive controls that make it accessible to players of all ages. This simplicity ensures that the focus remains on the fun and excitement of dodging cutters and collecting colorful hair changes.Perfect for quick sessions or longer playtimes, this game challenges you to beat your highest scores in a continuous quest to grow the longest, most vibrant hair possible without getting a trim!",</v>
      </c>
      <c r="AO59" t="s">
        <v>332</v>
      </c>
    </row>
    <row r="60" spans="1:47">
      <c r="A60" t="s">
        <v>867</v>
      </c>
      <c r="B60" t="str">
        <f t="shared" ref="B60" si="24">MID(A60, FIND("amazon.com/", A60) + LEN("amazon.com/"), LEN(A60) - FIND("amazon.com/", A60) - LEN("amazon.com/")-1)</f>
        <v>Hair-Run-Long-Challenge-Makeover</v>
      </c>
      <c r="E60" t="str">
        <f t="shared" ref="E60:E61" si="25">J60</f>
        <v>&lt;/div&gt;</v>
      </c>
      <c r="J60" t="s">
        <v>111</v>
      </c>
      <c r="N60" t="str">
        <f t="shared" si="21"/>
        <v>Hair-Run-Long-Challenge-Makeover</v>
      </c>
      <c r="O60" t="s">
        <v>1065</v>
      </c>
      <c r="P60" t="str">
        <f>O60</f>
        <v xml:space="preserve">    "customerReviews": "&lt;img src=\"https://c.media-amazon.com/images/S/amazon-avatars-global/default.png\"/&gt;syed5.0 out of 5 stars\n\n\n\n\n\n\n\n  \n  \n    LOVE IT\n  \nReviewed in the United States on August 11, 2024Verified Purchase\n\n\n\n\n\n\n\n  \n  \n    I PLAY IT ALL MOST EVERY DAY. But I more often play the ice skating game. REALLY LOBE BOTH OF THEM. 💖💖💖💖💖\n  \nRead more\n  75 people found this helpful\n    \n          \n              \n                  Helpful\n              \n          \n      Sending feedback...Thank you for your feedback.Sorry, we failed to record your vote. Please try again\n        Report\n  &lt;img src=\"https://c.media-amazon.com/images/S/amazon-avatars-global/default.png\"/&gt;Diamond1.0 out of 5 stars\n\n\n\n\n\n\n\n  \n  \n    Delete it from the whole world delete it from amazon!!\n  \nReviewed in the United States on May 15, 2022Verified Purchase\n\n\n\n\n\n\n\n  \n  \n    Please Make this app go away from the whole world it is not a good game you can't even play the game without you going off of the course when you're just walking in a beautiful straight line it's so bad you can't even press play without falling off the course even though you Didn't do anything yet This game is so bad I hope you know that So bad I would put 0 stars but To submit this message I have to put like at least to star But at least you know I think this game deserves 0 stars Delete it from amazon P. S. Humans beware never download this game It is bad Like I said Before it is a bad game and you can even play it without A glitch it around playing around with you !!! No I will put Mad faces😠😠😠😠😠😠😠😠😠😠😠\n  \nRead more\n  178 people found this helpful\n    \n          \n              \n                  Helpful\n              \n          \n      Sending feedback...Thank you for your feedback.Sorry, we failed to record your vote. Please try again\n        Report\n  \n    \n      \n    \n  \n&lt;img src=\"https://c.media-amazon.com/images/S/amazon-avatars-global/default.png\"/&gt;Martha Espinosa 5.0 out of 5 stars\n\n\n\n\n\n\n\n  \n    Bueno\n  \n  \nReviewed in the United States on August 1, 2024Verified Purchase\n\n\n\n\n\n\n\n  \n    Mi hija se divirtió usándolo\n  \n  \nRead more\n  29 people found this helpful\n    \n          \n              \n                  Helpful\n              \n          \n      Sending feedback...Thank you for your feedback.Sorry, we failed to record your vote. Please try again\n        Report\n  Translate review to English&lt;img src=\"https://c.media-amazon.com/images/S/amazon-avatars-global/default.png\"/&gt;Cho3.0 out of 5 stars\n\n\n\n\n\n\n\n  \n  \n    Something is wrong\n  \nReviewed in the United States on June 12, 2024Verified Purchase\n\n\n\n\n\n\n\n  \n  \n    The game's not too shabby. I'd give it five stars, but here's the catch: every time I come back to it, level 1's map is always the same. Unlike other similar apps like Hair Rush and Challenge, it doesn't glitch out, which is a relief. But seriously, what's up with this? No matter how long my hair gets, I can never progress past stage 70 at the end of each round! And don't even think about blaming my phone—it's not the problem. I'm always cleaning up my junk and optimizing my phone before I install apps. So, yeah, could you please fix your system?\n  \nRead more\n  21 people found this helpful\n    \n          \n              \n                  Helpful\n              \n          \n      Sending feedback...Thank you for your feedback.Sorry, we failed to record your vote. Please try again\n        Report\n  &lt;img src=\"https://c.media-amazon.com/images/S/amazon-avatars-global/default.png\"/&gt;Amazon Customer5.0 out of 5 stars\n\n\n\n\n\n\n\n  \n  \n    Nice\n  \nReviewed in the United States on May 11, 2024Verified Purchase\n\n\n\n\n\n\n\n  \n  \n    Nice\n  \nRead more\n  40 people found this helpful\n    \n          \n              \n                  Helpful\n              \n          \n      Sending feedback...Thank you for your feedback.Sorry, we failed to record your vote. Please try again\n        Report\n  &lt;img src=\"https://c.media-amazon.com/images/S/amazon-avatars-global/default.png\"/&gt;Jesus is my friend4.0 out of 5 stars\n\n\n\n\n\n\n\n  \n  \n    Smooth Playing\n  \nReviewed in the United States on March 12, 2023Verified Purchase\n\n\n\n\n\n\n\n  \n  \n    After I played it to level 6 I really did enjoy it I found it actually relaxing.  It's more relaxing to play then the other hair games in my opinion, because could be the others are more about looking good. Hey a girl shouldn't feel stressed especially over her hair and style. I also did not experience any lag at all the only real issue is that it is not easy and simple from the first level, and by level 5 it is crazy hard and you can't change the difficulty mode and you have only one character to enjoy besides that would keep it.\n  \nRead more\n  396 people found this helpful\n    \n          \n              \n                  Helpful\n              \n          \n      Sending feedback...Thank you for your feedback.Sorry, we failed to record your vote. Please try again\n        Report\n  &lt;img src=\"https://c.media-amazon.com/images/S/amazon-avatars-global/468ebd22-fd83-42a4-baf9-973322b94149._CR0%2C26%2C281%2C281_UX460_.jpg\"/&gt;Melissa Udeagha5.0 out of 5 stars\n\n\n\n\n\n\n\n  \n  \n    Would Re Order\n  \nReviewed in the United States on March 26, 2024Verified Purchase\n\n\n\n\n\n\n\n  \n  \n    purchased as a gift They were very happy with the item\n  \nRead more\n  13 people found this helpful\n    \n          \n              \n                  Helpful\n              \n          \n      Sending feedback...Thank you for your feedback.Sorry, we failed to record your vote. Please try again\n        Report\n  &lt;img src=\"https://c.media-amazon.com/images/S/amazon-avatars-global/default.png\"/&gt;Tara Jarreau1.0 out of 5 stars\n\n\n\n\n\n\n\n  \n  \n    Hate\n  \nReviewed in the United States on July 1, 2023Verified Purchase\n\n\n\n\n\n\n\n  \n  \n    You should not play this game Because Every time I try to play It glitches up And second It doesn't let me go where I want to go Go off the sidewalk and make me go To the holeAnd Die Don't play this game If you could give it 0 stars I would\n  \nRead more\n  104 people found this helpful\n    \n          \n              \n                  Helpful\n              \n          \n      Sending feedback...Thank you for your feedback.Sorry, we failed to record your vote. Please try again\n        Report",</v>
      </c>
    </row>
    <row r="61" spans="1:47">
      <c r="A61" t="s">
        <v>868</v>
      </c>
      <c r="E61" t="str">
        <f t="shared" si="25"/>
        <v>&lt;/a&gt;</v>
      </c>
      <c r="J61" t="s">
        <v>112</v>
      </c>
      <c r="N61" t="str">
        <f t="shared" ref="N61" si="26">MID(A61, FIND("https://", A61), FIND("?psc=", A61) - FIND("https://", A61) + LEN("?psc=") - 1)</f>
        <v>https://www.amazon.com/Hair-Run-Long-Challenge-Makeover/dp/B09483KX2V/ref=zg_bs_g_mobile-apps_d_sccl_3/133-8364463-3604600?psc</v>
      </c>
      <c r="O61" t="s">
        <v>1066</v>
      </c>
      <c r="P61" t="str">
        <f>MID(O61, FIND("https://", O61), LEN(O61) - FIND("https://", O61) )</f>
        <v>https://www.amazon.com/Hair-Run-Long-Challenge-Makeover/dp/B09483KX2V?psc=&amp;linkCode=ll2&amp;tag=dividy-20&amp;linkId=ce8882bf09d55e6868d826c8e20d7874&amp;language=en_US&amp;ref_=as_li_ss_tl</v>
      </c>
      <c r="AO61" t="s">
        <v>147</v>
      </c>
    </row>
    <row r="62" spans="1:47">
      <c r="A62" t="s">
        <v>136</v>
      </c>
      <c r="O62" t="s">
        <v>162</v>
      </c>
      <c r="AO62" t="s">
        <v>1058</v>
      </c>
    </row>
    <row r="63" spans="1:47">
      <c r="A63" t="s">
        <v>135</v>
      </c>
      <c r="E63" t="str">
        <f t="shared" ref="E63" si="27">J63&amp;$B$37&amp;B66&amp;K63</f>
        <v>&lt;a href="/Apps_and_Games1/RobTop-Games-Geometry-Dash"&gt;&lt;div class="product-card"&gt;</v>
      </c>
      <c r="J63" t="s">
        <v>146</v>
      </c>
      <c r="K63" t="s">
        <v>145</v>
      </c>
      <c r="O63" s="7"/>
    </row>
    <row r="64" spans="1:47">
      <c r="A64" t="s">
        <v>869</v>
      </c>
      <c r="B64" t="str">
        <f t="shared" ref="B64" si="28">MID(A64, FIND("https://", A64), IFERROR(FIND(".jpg", A64), FIND(".png", A64)) - FIND("https://", A64) + 4)</f>
        <v>https://c.media-amazon.com/images/I/61mVIP6Oo1L._AC_UL600_SR600,400_.png</v>
      </c>
      <c r="E64" t="str">
        <f t="shared" ref="E64" si="29">J64&amp;B64&amp;K64&amp;B65&amp;L64</f>
        <v>&lt;img src="https://c.media-amazon.com/images/I/61mVIP6Oo1L._AC_UL600_SR600,400_.png" alt="Geometry Dash" class="product-image"&gt;</v>
      </c>
      <c r="J64" t="s">
        <v>140</v>
      </c>
      <c r="K64" t="s">
        <v>141</v>
      </c>
      <c r="L64" t="s">
        <v>142</v>
      </c>
      <c r="N64" t="str">
        <f t="shared" ref="N64:N66" si="30">B64</f>
        <v>https://c.media-amazon.com/images/I/61mVIP6Oo1L._AC_UL600_SR600,400_.png</v>
      </c>
      <c r="O64" t="s">
        <v>341</v>
      </c>
      <c r="AO64" t="s">
        <v>149</v>
      </c>
    </row>
    <row r="65" spans="1:41">
      <c r="A65" t="s">
        <v>870</v>
      </c>
      <c r="B65" t="str">
        <f t="shared" ref="B65" si="31">MID(A65, FIND("""", A65, FIND("name"":", A65)) + 4, LEN(A65) - FIND("""", A65, FIND("name"":", A65)) - 5)</f>
        <v>Geometry Dash</v>
      </c>
      <c r="E65" t="str">
        <f t="shared" ref="E65" si="32">J65&amp;B65&amp;K65</f>
        <v>&lt;h3 class="product-title"&gt;Geometry Dash&lt;/h3&gt;</v>
      </c>
      <c r="J65" t="s">
        <v>144</v>
      </c>
      <c r="K65" t="s">
        <v>143</v>
      </c>
      <c r="N65" t="str">
        <f t="shared" si="30"/>
        <v>Geometry Dash</v>
      </c>
      <c r="O65" t="s">
        <v>1067</v>
      </c>
      <c r="P65" t="str">
        <f>O65</f>
        <v xml:space="preserve">    "productDetails": "Product description\n            Jump and fly your way through danger in this rhythm-based action platformer!Prepare for a near impossible challenge in the world of Geometry Dash. Push your skills to the limit as you jump, fly and flip your way through dangerous passages and spiky obstacles.Simple one touch game play with lots of levels that will keep you entertained for hours!",</v>
      </c>
      <c r="AO65" t="s">
        <v>333</v>
      </c>
    </row>
    <row r="66" spans="1:41">
      <c r="A66" t="s">
        <v>871</v>
      </c>
      <c r="B66" t="str">
        <f t="shared" ref="B66" si="33">MID(A66, FIND("amazon.com/", A66) + LEN("amazon.com/"), LEN(A66) - FIND("amazon.com/", A66) - LEN("amazon.com/")-1)</f>
        <v>RobTop-Games-Geometry-Dash</v>
      </c>
      <c r="E66" t="str">
        <f t="shared" ref="E66:E67" si="34">J66</f>
        <v>&lt;/div&gt;</v>
      </c>
      <c r="J66" t="s">
        <v>111</v>
      </c>
      <c r="N66" t="str">
        <f t="shared" si="30"/>
        <v>RobTop-Games-Geometry-Dash</v>
      </c>
      <c r="O66" t="s">
        <v>1068</v>
      </c>
      <c r="P66" t="str">
        <f>O66</f>
        <v xml:space="preserve">    "customerReviews": "&lt;img src=\"https://c.media-amazon.com/images/S/amazon-avatars-global/default.png\"/&gt;Amazon Customer5.0 out of 5 stars\n\n\n\n\n\n\n\n  \n  \n    Very nice!\n  \nReviewed in the United States on August 26, 2024Verified Purchase\n\n\n\n\n\n\n\n  \n  \n    Its a lovely game, it was well made and very good it sometimes lags but its alright\n  \nRead more\n  41 people found this helpful\n    \n          \n              \n                  Helpful\n              \n          \n      Sending feedback...Thank you for your feedback.Sorry, we failed to record your vote. Please try again\n        Report\n  &lt;img src=\"https://c.media-amazon.com/images/S/amazon-avatars-global/default.png\"/&gt;Kelly Louise5.0 out of 5 stars\n\n\n\n\n\n\n\n  \n  \n    No update!\n  \nReviewed in the United States on August 23, 2024Verified Purchase\n\n\n\n\n\n\n\n  \n  \n    There is a problem with this. It won't update to 2.2 on fire, so I have to play on 2.11 until Amazon actually notices. However, I gave it five stars because of the diversity and creativity of the game\n  \nRead more\n  21 people found this helpful\n    \n          \n              \n                  Helpful\n              \n          \n      Sending feedback...Thank you for your feedback.Sorry, we failed to record your vote. Please try again\n        Report\n  &lt;img src=\"https://c.media-amazon.com/images/S/amazon-avatars-global/8cd717b4-818e-4676-85de-caf4f01322e9._CR0%2C0%2C206%2C206_UX460_.jpg\"/&gt;M.T.4.0 out of 5 stars\n\n\n\n\n\n\n\n  \n  \n    Good Game\n  \nReviewed in the United States on August 11, 2024Verified Purchase\n\n\n\n\n\n\n\n  \n  \n    Although I Would Really Like To Update To 2.2 I still Love The Game. The Fan made Levels Are Fun And Just Playing With Your Friends Is A Blast. But you can't publish levels, don't know if it is just me or not, but still a good game!\n  \nRead more\n  111 people found this helpful\n    \n          \n              \n                  Helpful\n              \n          \n      Sending feedback...Thank you for your feedback.Sorry, we failed to record your vote. Please try again\n        Report\n  &lt;img src=\"https://c.media-amazon.com/images/S/amazon-avatars-global/default.png\"/&gt;Kristy L5.0 out of 5 stars\n\n\n\n\n\n\n\n  \n  \n    LOVE THE GAME!\n  \nReviewed in the United States on August 1, 2024Verified Purchase\n\n\n\n\n\n\n\n  \n  \n    This game is so fun.I love how creative and colorful it is,I would recommend getting this game if you have fast hands😅.You get to play as a.block jumping around a map full of objects and obsticals and your goal is to beat it to the eand.you can even search up games,make your own game to the public and,you get to have extra level if you beat all levals.At first when you start the game it is very difficult but you will get the hang of it in no time.I play this game almost everyday because of how fun it. Is.I would definitely give this game a try\n  \nRead more\n  167 people found this helpful\n    \n          \n              \n                  Helpful\n              \n          \n      Sending feedback...Thank you for your feedback.Sorry, we failed to record your vote. Please try again\n        Report\n  &lt;img src=\"https://c.media-amazon.com/images/S/amazon-avatars-global/default.png\"/&gt;Robbiebeast5.0 out of 5 stars\n\n\n\n\n\n\n\n  \n  \n    Great game! Love burning time with this game!\n  \nReviewed in the United States on August 24, 2024Verified Purchase\n\n\n\n\n\n\n\n  \n  \n    Just one problem. I have a major skill issue and thus am not able to beat the majority of levels on the Geometry Dash platform 🙂\n  \nRead more\n  9 people found this helpful\n    \n          \n              \n                  Helpful\n              \n          \n      Sending feedback...Thank you for your feedback.Sorry, we failed to record your vote. Please try again\n        Report\n  &lt;img src=\"https://c.media-amazon.com/images/S/amazon-avatars-global/default.png\"/&gt;bri5.0 out of 5 stars\n\n\n\n\n\n\n\n  \n  \n    100/10\n  \nReviewed in the United States on August 10, 2024Verified Purchase\n\n\n\n\n\n\n\n  \n  \n    Awesome worth the price and is a awesome offline game\n  \nRead more\n  26 people found this helpful\n    \n          \n              \n                  Helpful\n              \n          \n      Sending feedback...Thank you for your feedback.Sorry, we failed to record your vote. Please try again\n        Report\n  &lt;img src=\"https://c.media-amazon.com/images/S/amazon-avatars-global/default.png\"/&gt;j. jesudason3.0 out of 5 stars\n\n\n\n\n\n\n\n  \n  \n    Thoughts on the game\n  \nReviewed in the United States on August 31, 2024Verified Purchase\n\n\n\n\n\n\n\n  \n  \n    It's good but the 2.11 update isn't in the game (I think thats the update name) and that means all the levels I made on phone aren't playable including so many others and that isn't really fair for people playing on pc\n  \nRead more\n  One person found this helpful\n    \n          \n              \n                  Helpful\n              \n          \n      Sending feedback...Thank you for your feedback.Sorry, we failed to record your vote. Please try again\n        Report\n  &lt;img src=\"https://c.media-amazon.com/images/S/amazon-avatars-global/default.png\"/&gt;Amanda Blackstone5.0 out of 5 stars\n\n\n\n\n\n\n\n  \n  \n    Best game ever\n  \nReviewed in the United States on August 9, 2024Verified Purchase\n\n\n\n\n\n\n\n  \n  \n    Its so fun you make your own maps you can play other players maps its super easy and hard Do recommend😀😁😀\n  \nRead more\n  25 people found this helpful\n    \n          \n              \n                  Helpful\n              \n          \n      Sending feedback...Thank you for your feedback.Sorry, we failed to record your vote. Please try again\n        Report",</v>
      </c>
    </row>
    <row r="67" spans="1:41">
      <c r="A67" t="s">
        <v>872</v>
      </c>
      <c r="E67" t="str">
        <f t="shared" si="34"/>
        <v>&lt;/a&gt;</v>
      </c>
      <c r="J67" t="s">
        <v>112</v>
      </c>
      <c r="N67" t="str">
        <f t="shared" ref="N67" si="35">MID(A67, FIND("https://", A67), FIND("?psc=", A67) - FIND("https://", A67) + LEN("?psc=") - 1)</f>
        <v>https://www.amazon.com/RobTop-Games-Geometry-Dash/dp/B00EDTSKLU/ref=zg_bs_g_mobile-apps_d_sccl_4/133-8364463-3604600?psc</v>
      </c>
      <c r="O67" t="s">
        <v>1069</v>
      </c>
      <c r="P67" t="str">
        <f>MID(O67, FIND("https://", O67), LEN(O67) - FIND("https://", O67) )</f>
        <v>https://www.amazon.com/RobTop-Games-Geometry-Dash/dp/B00EDTSKLU?psc=&amp;linkCode=ll2&amp;tag=dividy-20&amp;linkId=b67d5bd0a7dc2f43e24e006a338b692e&amp;language=en_US&amp;ref_=as_li_ss_tl</v>
      </c>
      <c r="AO67" t="s">
        <v>334</v>
      </c>
    </row>
    <row r="68" spans="1:41">
      <c r="A68" t="s">
        <v>136</v>
      </c>
      <c r="O68" t="s">
        <v>162</v>
      </c>
      <c r="AO68" t="s">
        <v>335</v>
      </c>
    </row>
    <row r="69" spans="1:41">
      <c r="A69" t="s">
        <v>135</v>
      </c>
      <c r="E69" t="str">
        <f t="shared" ref="E69" si="36">J69&amp;$B$37&amp;B72&amp;K69</f>
        <v>&lt;a href="/Apps_and_Games1/Unslowly-Jelly-Rush-2048-Adventure"&gt;&lt;div class="product-card"&gt;</v>
      </c>
      <c r="J69" t="s">
        <v>146</v>
      </c>
      <c r="K69" t="s">
        <v>145</v>
      </c>
      <c r="O69" s="7"/>
    </row>
    <row r="70" spans="1:41">
      <c r="A70" t="s">
        <v>873</v>
      </c>
      <c r="B70" t="str">
        <f t="shared" ref="B70" si="37">MID(A70, FIND("https://", A70), IFERROR(FIND(".jpg", A70), FIND(".png", A70)) - FIND("https://", A70) + 4)</f>
        <v>https://c.media-amazon.com/images/I/71W-k7sJewL._AC_UL600_SR600,400_.png</v>
      </c>
      <c r="E70" t="str">
        <f t="shared" ref="E70" si="38">J70&amp;B70&amp;K70&amp;B71&amp;L70</f>
        <v>&lt;img src="https://c.media-amazon.com/images/I/71W-k7sJewL._AC_UL600_SR600,400_.png" alt="Jelly Rush: 2048 Adventure" class="product-image"&gt;</v>
      </c>
      <c r="J70" t="s">
        <v>140</v>
      </c>
      <c r="K70" t="s">
        <v>141</v>
      </c>
      <c r="L70" t="s">
        <v>142</v>
      </c>
      <c r="N70" t="str">
        <f t="shared" ref="N70:N72" si="39">B70</f>
        <v>https://c.media-amazon.com/images/I/71W-k7sJewL._AC_UL600_SR600,400_.png</v>
      </c>
      <c r="O70" t="s">
        <v>341</v>
      </c>
      <c r="AO70" t="s">
        <v>147</v>
      </c>
    </row>
    <row r="71" spans="1:41">
      <c r="A71" t="s">
        <v>874</v>
      </c>
      <c r="B71" t="str">
        <f t="shared" ref="B71" si="40">MID(A71, FIND("""", A71, FIND("name"":", A71)) + 4, LEN(A71) - FIND("""", A71, FIND("name"":", A71)) - 5)</f>
        <v>Jelly Rush: 2048 Adventure</v>
      </c>
      <c r="E71" t="str">
        <f t="shared" ref="E71" si="41">J71&amp;B71&amp;K71</f>
        <v>&lt;h3 class="product-title"&gt;Jelly Rush: 2048 Adventure&lt;/h3&gt;</v>
      </c>
      <c r="J71" t="s">
        <v>144</v>
      </c>
      <c r="K71" t="s">
        <v>143</v>
      </c>
      <c r="N71" t="str">
        <f t="shared" si="39"/>
        <v>Jelly Rush: 2048 Adventure</v>
      </c>
      <c r="O71" t="s">
        <v>1070</v>
      </c>
      <c r="P71" t="str">
        <f>O71</f>
        <v xml:space="preserve">    "productDetails": "Product description\n            Dive into a delightful world of jelly-filled fun in Jelly Rush: 2048 Adventure! Experience a unique twist on the classic 2048 game as you match and merge vibrant jellies to conquer challenging puzzles. Strategic your moves, unlock exciting power-ups, and watch your jelly kingdom grow with each successful merge. With its engaging visuals, soothing sound effects, and increasingly difficult levels, Jelly Rush is the perfect game for puzzle lovers seeking a fun and addictive challenge. Get ready to merge your way to victory in this squishy, colourful adventure!",</v>
      </c>
      <c r="AO71" t="s">
        <v>153</v>
      </c>
    </row>
    <row r="72" spans="1:41">
      <c r="A72" t="s">
        <v>875</v>
      </c>
      <c r="B72" t="str">
        <f t="shared" ref="B72" si="42">MID(A72, FIND("amazon.com/", A72) + LEN("amazon.com/"), LEN(A72) - FIND("amazon.com/", A72) - LEN("amazon.com/")-1)</f>
        <v>Unslowly-Jelly-Rush-2048-Adventure</v>
      </c>
      <c r="E72" t="str">
        <f t="shared" ref="E72:E73" si="43">J72</f>
        <v>&lt;/div&gt;</v>
      </c>
      <c r="J72" t="s">
        <v>111</v>
      </c>
      <c r="N72" t="str">
        <f t="shared" si="39"/>
        <v>Unslowly-Jelly-Rush-2048-Adventure</v>
      </c>
      <c r="O72" t="s">
        <v>1071</v>
      </c>
      <c r="P72" t="str">
        <f>O72</f>
        <v xml:space="preserve">    "customerReviews": "&lt;img src=\"https://c.media-amazon.com/images/S/amazon-avatars-global/default.png\"/&gt;Kevin56175.0 out of 5 stars\n\n\n\n\n\n\n\n  \n  \n    Adventure is so awesome! 🌟\n  \nReviewed in the United States on August 6, 2024Verified Purchase\n\n\n\n\n\n\n\n  \n  \n    You slide jellies to merge them into higher numbers! 🔢The colors are super bright and the gameplay is addictive! 🕹️✨A must-play for sure! 🚀😊\n  \nRead more\n  14 people found this helpful\n    \n          \n              \n                  Helpful\n              \n          \n      Sending feedback...Thank you for your feedback.Sorry, we failed to record your vote. Please try again\n        Report\n  &lt;img src=\"https://c.media-amazon.com/images/S/amazon-avatars-global/default.png\"/&gt;star965.0 out of 5 stars\n\n\n\n\n\n\n\n  \n  \n    Good casual game\n  \nReviewed in the United States on August 6, 2024Verified Purchase\n\n\n\n\n\n\n\n  \n  \n    perfect for casual gaming, the controls are intuitive, and the graphics are stunning. definitely worth a try!\n  \nRead more\n  9 people found this helpful\n    \n          \n              \n                  Helpful\n              \n          \n      Sending feedback...Thank you for your feedback.Sorry, we failed to record your vote. Please try again\n        Report\n  &lt;img src=\"https://c.media-amazon.com/images/S/amazon-avatars-global/default.png\"/&gt;Semen5.0 out of 5 stars\n\n\n\n\n\n\n\n  \n  \n    Nice visual style and solid gameplay, i like it\n  \nReviewed in the United States on August 7, 2024Verified Purchase\n\n\n\n\n\n\n\n  \n  \n    Nice visual style and solid gameplay, i like it\n  \nRead more\n  7 people found this helpful\n    \n          \n              \n                  Helpful\n              \n          \n      Sending feedback...Thank you for your feedback.Sorry, we failed to record your vote. Please try again\n        Report\n  &lt;img src=\"https://c.media-amazon.com/images/S/amazon-avatars-global/default.png\"/&gt;LowPolyOne5.0 out of 5 stars\n\n\n\n\n\n\n\n  \n  \n    Stylish and dynamic runner!\n  \nReviewed in the United States on August 6, 2024Verified Purchase\n\n\n\n\n\n\n\n  \n  \n    A great and beautiful hypercasual game. Cool time killer!\n  \nRead more\n  7 people found this helpful\n    \n          \n              \n                  Helpful\n              \n          \n      Sending feedback...Thank you for your feedback.Sorry, we failed to record your vote. Please try again\n        Report\n  &lt;img src=\"https://c.media-amazon.com/images/S/amazon-avatars-global/default.png\"/&gt;Max5.0 out of 5 stars\n\n\n\n\n\n\n\n  \n  \n    Beauty is in simplicity😎\n  \nReviewed in the United States on August 6, 2024Verified Purchase\n\n\n\n\n\n\n\n  \n  \n    Amazing and exciting! This game helps me relax so well😘\n  \nRead more\n  25 people found this helpful\n    \n          \n              \n                  Helpful\n              \n          \n      Sending feedback...Thank you for your feedback.Sorry, we failed to record your vote. Please try again\n        Report\n  &lt;img src=\"https://c.media-amazon.com/images/S/amazon-avatars-global/default.png\"/&gt;CruelHamster5.0 out of 5 stars\n\n\n\n\n\n\n\n  \n  \n    Entertaining mathematics\n  \nReviewed in the United States on August 6, 2024Verified Purchase\n\n\n\n\n\n\n\n  \n  \n    A fun math game, nice animations and interesting puzzles\n  \nRead more\n  36 people found this helpful\n    \n          \n              \n                  Helpful\n              \n          \n      Sending feedback...Thank you for your feedback.Sorry, we failed to record your vote. Please try again\n        Report\n  &lt;img src=\"https://c.media-amazon.com/images/S/amazon-avatars-global/default.png\"/&gt;Niko Bellic5.0 out of 5 stars\n\n\n\n\n\n\n\n  \n  \n    Amazing game\n  \nReviewed in the United States on August 8, 2024Verified Purchase\n\n\n\n\n\n\n\n  \n  \n    This game combines 2048 puzzle mechanics and runner. I really like this game.\n  \nRead more\n  25 people found this helpful\n    \n          \n              \n                  Helpful\n              \n          \n      Sending feedback...Thank you for your feedback.Sorry, we failed to record your vote. Please try again\n        Report\n  &lt;img src=\"https://c.media-amazon.com/images/S/amazon-avatars-global/default.png\"/&gt;Name5.0 out of 5 stars\n\n\n\n\n\n\n\n  \n  \n    Exciting Cube Runner Adventure\n  \nReviewed in the United States on August 8, 2024Verified Purchase\n\n\n\n\n\n\n\n  \n  \n    Addictive gameplay, dynamic cube runner with exciting merge mechanics!\n  \nRead more\n  5 people found this helpful\n    \n          \n              \n                  Helpful\n              \n          \n      Sending feedback...Thank you for your feedback.Sorry, we failed to record your vote. Please try again\n        Report",</v>
      </c>
    </row>
    <row r="73" spans="1:41">
      <c r="A73" t="s">
        <v>876</v>
      </c>
      <c r="E73" t="str">
        <f t="shared" si="43"/>
        <v>&lt;/a&gt;</v>
      </c>
      <c r="J73" t="s">
        <v>112</v>
      </c>
      <c r="N73" t="str">
        <f t="shared" ref="N73" si="44">MID(A73, FIND("https://", A73), FIND("?psc=", A73) - FIND("https://", A73) + LEN("?psc=") - 1)</f>
        <v>https://www.amazon.com/Unslowly-Jelly-Rush-2048-Adventure/dp/B0DC5P5TCF/ref=zg_bs_g_mobile-apps_d_sccl_5/133-8364463-3604600?psc</v>
      </c>
      <c r="O73" t="s">
        <v>1072</v>
      </c>
      <c r="P73" t="str">
        <f>MID(O73, FIND("https://", O73), LEN(O73) - FIND("https://", O73) )</f>
        <v>https://www.amazon.com/Unslowly-Jelly-Rush-2048-Adventure/dp/B0DC5P5TCF?psc=&amp;linkCode=ll2&amp;tag=dividy-20&amp;linkId=e809be62edbd58469b162c13757cfd4e&amp;language=en_US&amp;ref_=as_li_ss_tl</v>
      </c>
      <c r="AO73" t="s">
        <v>345</v>
      </c>
    </row>
    <row r="74" spans="1:41">
      <c r="A74" t="s">
        <v>136</v>
      </c>
      <c r="O74" t="s">
        <v>162</v>
      </c>
      <c r="AO74" t="s">
        <v>346</v>
      </c>
    </row>
    <row r="75" spans="1:41">
      <c r="A75" t="s">
        <v>135</v>
      </c>
      <c r="E75" t="str">
        <f t="shared" ref="E75" si="45">J75&amp;$B$37&amp;B78&amp;K75</f>
        <v>&lt;a href="/Apps_and_Games1/Tear-Them-All-Robots-Attack"&gt;&lt;div class="product-card"&gt;</v>
      </c>
      <c r="J75" t="s">
        <v>146</v>
      </c>
      <c r="K75" t="s">
        <v>145</v>
      </c>
      <c r="O75" s="7"/>
      <c r="AO75" t="s">
        <v>347</v>
      </c>
    </row>
    <row r="76" spans="1:41">
      <c r="A76" t="s">
        <v>877</v>
      </c>
      <c r="B76" t="str">
        <f t="shared" ref="B76" si="46">MID(A76, FIND("https://", A76), IFERROR(FIND(".jpg", A76), FIND(".png", A76)) - FIND("https://", A76) + 4)</f>
        <v>https://c.media-amazon.com/images/I/81-28xdbzzL._AC_UL600_SR600,400_.png</v>
      </c>
      <c r="E76" t="str">
        <f t="shared" ref="E76" si="47">J76&amp;B76&amp;K76&amp;B77&amp;L76</f>
        <v>&lt;img src="https://c.media-amazon.com/images/I/81-28xdbzzL._AC_UL600_SR600,400_.png" alt="Tear Them All: Robots Attack" class="product-image"&gt;</v>
      </c>
      <c r="J76" t="s">
        <v>140</v>
      </c>
      <c r="K76" t="s">
        <v>141</v>
      </c>
      <c r="L76" t="s">
        <v>142</v>
      </c>
      <c r="N76" t="str">
        <f t="shared" ref="N76:N78" si="48">B76</f>
        <v>https://c.media-amazon.com/images/I/81-28xdbzzL._AC_UL600_SR600,400_.png</v>
      </c>
      <c r="O76" t="s">
        <v>341</v>
      </c>
      <c r="AO76" t="s">
        <v>348</v>
      </c>
    </row>
    <row r="77" spans="1:41">
      <c r="A77" t="s">
        <v>878</v>
      </c>
      <c r="B77" t="str">
        <f t="shared" ref="B77" si="49">MID(A77, FIND("""", A77, FIND("name"":", A77)) + 4, LEN(A77) - FIND("""", A77, FIND("name"":", A77)) - 5)</f>
        <v>Tear Them All: Robots Attack</v>
      </c>
      <c r="E77" t="str">
        <f t="shared" ref="E77" si="50">J77&amp;B77&amp;K77</f>
        <v>&lt;h3 class="product-title"&gt;Tear Them All: Robots Attack&lt;/h3&gt;</v>
      </c>
      <c r="J77" t="s">
        <v>144</v>
      </c>
      <c r="K77" t="s">
        <v>143</v>
      </c>
      <c r="N77" t="str">
        <f t="shared" si="48"/>
        <v>Tear Them All: Robots Attack</v>
      </c>
      <c r="O77" t="s">
        <v>1073</v>
      </c>
      <c r="P77" t="str">
        <f>O77</f>
        <v xml:space="preserve">    "productDetails": "Product description\n            As humanity's last hope, you must navigate through futuristic cityscapes overrun by rogue robots. Armed with advanced weaponry and unparalleled skills, it's up to you to tear through the metallic horde and save civilization from annihilation. Get ready for intense combat, high-tech mayhem, and the ultimate fight for survival!How to Play:",</v>
      </c>
      <c r="AO77" t="s">
        <v>349</v>
      </c>
    </row>
    <row r="78" spans="1:41">
      <c r="A78" t="s">
        <v>879</v>
      </c>
      <c r="B78" t="str">
        <f t="shared" ref="B78" si="51">MID(A78, FIND("amazon.com/", A78) + LEN("amazon.com/"), LEN(A78) - FIND("amazon.com/", A78) - LEN("amazon.com/")-1)</f>
        <v>Tear-Them-All-Robots-Attack</v>
      </c>
      <c r="E78" t="str">
        <f t="shared" ref="E78:E79" si="52">J78</f>
        <v>&lt;/div&gt;</v>
      </c>
      <c r="J78" t="s">
        <v>111</v>
      </c>
      <c r="N78" t="str">
        <f t="shared" si="48"/>
        <v>Tear-Them-All-Robots-Attack</v>
      </c>
      <c r="O78" t="s">
        <v>1074</v>
      </c>
      <c r="P78" t="str">
        <f>O78</f>
        <v xml:space="preserve">    "customerReviews": "&lt;img src=\"https://c.media-amazon.com/images/S/amazon-avatars-global/default.png\"/&gt;Help5.0 out of 5 stars\n\n\n\n\n\n\n\n  \n  \n    Love it!\n  \nReviewed in the United States on May 13, 2024Verified Purchase\n\n\n\n\n\n\n\n  \n  \n    My kids won’t put them down! Great toys and quality\n  \nRead more\n  49 people found this helpful\n    \n          \n              \n                  Helpful\n              \n          \n      Sending feedback...Thank you for your feedback.Sorry, we failed to record your vote. Please try again\n        Report\n  &lt;img src=\"https://c.media-amazon.com/images/S/amazon-avatars-global/default.png\"/&gt;Dissatisfied parent 1.0 out of 5 stars\n\n\n\n\n\n\n\n  \n  \n    Unacceptable\n  \nReviewed in the United States on September 2, 2024Verified Purchase\n\n\n\n\n\n\n\n  \n  \n    I'm not sure how my 7 year old was able to purchase this garbage. His fire max is set to notify me if he tries to purchase something. I did not receive a notification. This is completely unacceptable and I should be refunded for this purchase.\n  \nRead more\n  2 people found this helpful\n    \n          \n              \n                  Helpful\n              \n          \n      Sending feedback...Thank you for your feedback.Sorry, we failed to record your vote. Please try again\n        Report\n  &lt;img src=\"https://c.media-amazon.com/images/S/amazon-avatars-global/default.png\"/&gt;Melissa Rubalcava3.0 out of 5 stars\n\n\n\n\n\n\n\n  \n  \n    It’s an okay game\n  \nReviewed in the United States on July 12, 2024Verified Purchase\n\n\n\n\n\n\n\n  \n  \n    My kids like it!\n  \nRead more\n  13 people found this helpful\n    \n          \n              \n                  Helpful\n              \n          \n      Sending feedback...Thank you for your feedback.Sorry, we failed to record your vote. Please try again\n        Report\n  &lt;img src=\"https://c.media-amazon.com/images/S/amazon-avatars-global/default.png\"/&gt;CruelHamster5.0 out of 5 stars\n\n\n\n\n\n\n\n  \n  \n    Good game\n  \nReviewed in the United States on May 16, 2024Verified Purchase\n\n\n\n\n\n\n\n  \n  \n    Truly great game, satisfying and relaxing\n  \nRead more\n  32 people found this helpful\n    \n          \n              \n                  Helpful\n              \n          \n      Sending feedback...Thank you for your feedback.Sorry, we failed to record your vote. Please try again\n        Report\n  &lt;img src=\"https://c.media-amazon.com/images/S/amazon-avatars-global/default.png\"/&gt;R. Brown1.0 out of 5 stars\n\n\n\n\n\n\n\n  \n  \n    Scam- Fed as an advertisement on kid's kindle and then charges\n  \nReviewed in the United States on July 11, 2024Verified Purchase\n\n\n\n\n\n\n\n  \n  \n    This is fed to kid's kindle as a game but somehow allows purchase and based on reviews is designed as such.  It should not be marketed to kids and not \"in-app purchase\" related to small kids.\n  \nRead more\n  21 people found this helpful\n    \n          \n              \n                  Helpful\n              \n          \n      Sending feedback...Thank you for your feedback.Sorry, we failed to record your vote. Please try again\n        Report\n  &lt;img src=\"https://c.media-amazon.com/images/S/amazon-avatars-global/default.png\"/&gt;Anuel's S91.0 out of 5 stars\n\n\n\n\n\n\n\n  \n  \n    In-App purchases! Total Joke, stay away from it.\n  \nReviewed in the United States on June 24, 2024Verified Purchase\n\n\n\n\n\n\n\n  \n  \n    It baits kids and it charges coins and directly withdraws money for account with no parental permission, I have Amazon kids+ parental permission and I have disable to option to for my kids to make purchases yet they still somehow manage to charge me.\n  \nRead more\n  18 people found this helpful\n    \n          \n              \n                  Helpful\n              \n          \n      Sending feedback...Thank you for your feedback.Sorry, we failed to record your vote. Please try again\n        Report\n  &lt;img src=\"https://c.media-amazon.com/images/S/amazon-avatars-global/20dcb6d3-9556-4d70-84fc-6fbd99df8b5c._CR109%2C0%2C281%2C281_SX460_.jpg\"/&gt;Alpha Wolfgang1.0 out of 5 stars\n\n\n\n\n\n\n\n  \n  \n    Child purchased on accident\n  \nReviewed in the United States on April 26, 2024Verified Purchase\n\n\n\n\n\n\n\n  \n  \n    bad game, shouldnt even cost money.\n  \nRead more\n  19 people found this helpful\n    \n          \n              \n                  Helpful\n              \n          \n      Sending feedback...Thank you for your feedback.Sorry, we failed to record your vote. Please try again\n        Report\n  &lt;img src=\"https://c.media-amazon.com/images/S/amazon-avatars-global/default.png\"/&gt;Darla Brown1.0 out of 5 stars\n\n\n\n\n\n\n\n  \n  \n    Says free/ Not free\n  \nReviewed in the United States on March 23, 2024Verified Purchase\n\n\n\n\n\n\n\n  \n  \n    The app said free. My 6 year old grandson downloaded the app. I was charged $7.99.\n  \nRead more\n  33 people found this helpful\n    \n          \n              \n                  Helpful\n              \n          \n      Sending feedback...Thank you for your feedback.Sorry, we failed to record your vote. Please try again\n        Report",</v>
      </c>
      <c r="AO78" t="s">
        <v>350</v>
      </c>
    </row>
    <row r="79" spans="1:41">
      <c r="A79" t="s">
        <v>880</v>
      </c>
      <c r="E79" t="str">
        <f t="shared" si="52"/>
        <v>&lt;/a&gt;</v>
      </c>
      <c r="J79" t="s">
        <v>112</v>
      </c>
      <c r="N79" t="str">
        <f t="shared" ref="N79" si="53">MID(A79, FIND("https://", A79), FIND("?psc=", A79) - FIND("https://", A79) + LEN("?psc=") - 1)</f>
        <v>https://www.amazon.com/Tear-Them-All-Robots-Attack/dp/B0CYCVZ6RP/ref=zg_bs_g_mobile-apps_d_sccl_6/133-8364463-3604600?psc</v>
      </c>
      <c r="O79" t="s">
        <v>1075</v>
      </c>
      <c r="P79" t="str">
        <f>MID(O79, FIND("https://", O79), LEN(O79) - FIND("https://", O79) )</f>
        <v>https://www.amazon.com/Tear-Them-All-Robots-Attack/dp/B0CYCVZ6RP?psc=&amp;linkCode=ll2&amp;tag=dividy-20&amp;linkId=b023e6d5d3865b626ce298851d15101c&amp;language=en_US&amp;ref_=as_li_ss_tl</v>
      </c>
      <c r="AO79" t="s">
        <v>351</v>
      </c>
    </row>
    <row r="80" spans="1:41">
      <c r="A80" t="s">
        <v>136</v>
      </c>
      <c r="O80" t="s">
        <v>162</v>
      </c>
      <c r="AO80" t="s">
        <v>352</v>
      </c>
    </row>
    <row r="81" spans="1:41">
      <c r="A81" t="s">
        <v>135</v>
      </c>
      <c r="E81" t="str">
        <f t="shared" ref="E81" si="54">J81&amp;$B$37&amp;B84&amp;K81</f>
        <v>&lt;a href="/Apps_and_Games1/Mavic-Lab-Action-Race-Balls"&gt;&lt;div class="product-card"&gt;</v>
      </c>
      <c r="J81" t="s">
        <v>146</v>
      </c>
      <c r="K81" t="s">
        <v>145</v>
      </c>
      <c r="O81" s="7"/>
      <c r="AO81" t="s">
        <v>353</v>
      </c>
    </row>
    <row r="82" spans="1:41">
      <c r="A82" t="s">
        <v>881</v>
      </c>
      <c r="B82" t="str">
        <f t="shared" ref="B82" si="55">MID(A82, FIND("https://", A82), IFERROR(FIND(".jpg", A82), FIND(".png", A82)) - FIND("https://", A82) + 4)</f>
        <v>https://c.media-amazon.com/images/I/81uUsvm5euL._AC_UL600_SR600,400_.png</v>
      </c>
      <c r="E82" t="str">
        <f t="shared" ref="E82" si="56">J82&amp;B82&amp;K82&amp;B83&amp;L82</f>
        <v>&lt;img src="https://c.media-amazon.com/images/I/81uUsvm5euL._AC_UL600_SR600,400_.png" alt="Action Race: Fast Balls" class="product-image"&gt;</v>
      </c>
      <c r="J82" t="s">
        <v>140</v>
      </c>
      <c r="K82" t="s">
        <v>141</v>
      </c>
      <c r="L82" t="s">
        <v>142</v>
      </c>
      <c r="N82" t="str">
        <f t="shared" ref="N82:N84" si="57">B82</f>
        <v>https://c.media-amazon.com/images/I/81uUsvm5euL._AC_UL600_SR600,400_.png</v>
      </c>
      <c r="O82" t="s">
        <v>341</v>
      </c>
      <c r="AO82" t="s">
        <v>130</v>
      </c>
    </row>
    <row r="83" spans="1:41">
      <c r="A83" t="s">
        <v>882</v>
      </c>
      <c r="B83" t="str">
        <f t="shared" ref="B83" si="58">MID(A83, FIND("""", A83, FIND("name"":", A83)) + 4, LEN(A83) - FIND("""", A83, FIND("name"":", A83)) - 5)</f>
        <v>Action Race: Fast Balls</v>
      </c>
      <c r="E83" t="str">
        <f t="shared" ref="E83" si="59">J83&amp;B83&amp;K83</f>
        <v>&lt;h3 class="product-title"&gt;Action Race: Fast Balls&lt;/h3&gt;</v>
      </c>
      <c r="J83" t="s">
        <v>144</v>
      </c>
      <c r="K83" t="s">
        <v>143</v>
      </c>
      <c r="N83" t="str">
        <f t="shared" si="57"/>
        <v>Action Race: Fast Balls</v>
      </c>
      <c r="O83" t="s">
        <v>1076</v>
      </c>
      <c r="P83" t="str">
        <f>O83</f>
        <v xml:space="preserve">    "productDetails": "Product description\n            Action Race: Fast Balls offers an exhilarating racing experience where you control high-speed balls navigating through challenging tracks. With fast-paced gameplay, dynamic obstacles, and competitive racing, this game is designed to test your reflexes and precision. Race against time and other players, collect power-ups, and unlock new tracks and balls. Featuring stunning graphics and smooth controls, Action Race: Fast Balls provides endless excitement and adrenaline-pumping action. Can you master the tracks and become the fastest racer?",</v>
      </c>
      <c r="AO83" t="s">
        <v>162</v>
      </c>
    </row>
    <row r="84" spans="1:41">
      <c r="A84" t="s">
        <v>883</v>
      </c>
      <c r="B84" t="str">
        <f t="shared" ref="B84" si="60">MID(A84, FIND("amazon.com/", A84) + LEN("amazon.com/"), LEN(A84) - FIND("amazon.com/", A84) - LEN("amazon.com/")-1)</f>
        <v>Mavic-Lab-Action-Race-Balls</v>
      </c>
      <c r="E84" t="str">
        <f t="shared" ref="E84:E85" si="61">J84</f>
        <v>&lt;/div&gt;</v>
      </c>
      <c r="J84" t="s">
        <v>111</v>
      </c>
      <c r="N84" t="str">
        <f t="shared" si="57"/>
        <v>Mavic-Lab-Action-Race-Balls</v>
      </c>
      <c r="O84" t="s">
        <v>1077</v>
      </c>
      <c r="P84" t="str">
        <f>O84</f>
        <v xml:space="preserve">    "customerReviews": "&lt;img src=\"https://c.media-amazon.com/images/S/amazon-avatars-global/default.png\"/&gt;LowPolyOne5.0 out of 5 stars\n\n\n\n\n\n\n\n  \n  \n    The game is an absolute thrill!\n  \nReviewed in the United States on July 31, 2024Verified Purchase\n\n\n\n\n\n\n\n  \n  \n    Perfect time-killer! Stunning graphics and smooth gameplay add to the fun. Perfect for anyone seeking an adrenaline rush!\n  \nRead more\n  4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Thrilling and Addictive! 🎢\n  \nReviewed in the United States on July 25, 2024Verified Purchase\n\n\n\n\n\n\n\n  \n  \n    This game is so exciting! Racing fast balls through intense tracks is a real adrenaline rush. Perfect for quick, action-packed sessions. Highly recommend for thrill-seekers! 🏁🔥\n  \nRead more\n  14 people found this helpful\n    \n          \n              \n                  Helpful\n              \n          \n      Sending feedback...Thank you for your feedback.Sorry, we failed to record your vote. Please try again\n        Report\n  &lt;img src=\"https://c.media-amazon.com/images/S/amazon-avatars-global/default.png\"/&gt;WENDY Raquel Mendoza  Ramos de Vargas1.0 out of 5 stars\n\n\n\n\n\n\n\n  \n  \n    Good\n  \nReviewed in the United States on August 25, 2024Verified Purchase\n\n\n\n\n\n\n\n  \n  \n    Good\n  \nRead more\n  4 people found this helpful\n    \n          \n              \n                  Helpful\n              \n          \n      Sending feedback...Thank you for your feedback.Sorry, we failed to record your vote. Please try again\n        Report\n  &lt;img src=\"https://c.media-amazon.com/images/S/amazon-avatars-global/default.png\"/&gt;Semen5.0 out of 5 stars\n\n\n\n\n\n\n\n  \n  \n    Nice game\n  \nReviewed in the United States on July 26, 2024Verified Purchase\n\n\n\n\n\n\n\n  \n  \n    The game looks quite stylish and old school. It's nice to play the games of my youth\n  \nRead more\n  6 people found this helpful\n    \n          \n              \n                  Helpful\n              \n          \n      Sending feedback...Thank you for your feedback.Sorry, we failed to record your vote. Please try again\n        Report\n  &lt;img src=\"https://c.media-amazon.com/images/S/amazon-avatars-global/default.png\"/&gt;stas_xxx_spoiler5.0 out of 5 stars\n\n\n\n\n\n\n\n  \n  \n    Nice Physics!\n  \nReviewed in the United States on July 26, 2024Verified Purchase\n\n\n\n\n\n\n\n  \n  \n    It is a fun game where you roll balls on tracks with obstacles. The physics are really cool and make the gameplay interesting. It's simple yet addictive, perfect for when you need a quick gaming fix. Definitely worth trying if you enjoy physics-based games!\n  \nRead more\n  3 people found this helpful\n    \n          \n              \n                  Helpful\n              \n          \n      Sending feedback...Thank you for your feedback.Sorry, we failed to record your vote. Please try again\n        Report\n  &lt;img src=\"https://c.media-amazon.com/images/S/amazon-avatars-global/default.png\"/&gt;Name5.0 out of 5 stars\n\n\n\n\n\n\n\n  \n  \n    High-speed thrills with fast balls\n  \nReviewed in the United States on July 29, 2024Verified Purchase\n\n\n\n\n\n\n\n  \n  \n    Exciting, fast-paced racing game with dynamic obstacles\n  \nRead more\n  3 people found this helpful\n    \n          \n              \n                  Helpful\n              \n          \n      Sending feedback...Thank you for your feedback.Sorry, we failed to record your vote. Please try again\n        Report\n  &lt;img src=\"https://c.media-amazon.com/images/S/amazon-avatars-global/default.png\"/&gt;Niko Bellic5.0 out of 5 stars\n\n\n\n\n\n\n\n  \n  \n    Good game\n  \nReviewed in the United States on July 31, 2024Verified Purchase\n\n\n\n\n\n\n\n  \n  \n    Nice graphics and so good game feel.\n  \nRead more\n  25 people found this helpful\n    \n          \n              \n                  Helpful\n              \n          \n      Sending feedback...Thank you for your feedback.Sorry, we failed to record your vote. Please try again\n        Report\n  &lt;img src=\"https://c.media-amazon.com/images/S/amazon-avatars-global/default.png\"/&gt;Mario 255.0 out of 5 stars\n\n\n\n\n\n\n\n  \n  \n    Action Race: Fast Balls\n  \nReviewed in the United States on July 31, 2024Verified Purchase\n\n\n\n\n\n\n\n  \n  \n    The game offers a variety of levels and challenges that keep players coming back for more. I truly like it.\n  \nRead more\n  One person found this helpful\n    \n          \n              \n                  Helpful\n              \n          \n      Sending feedback...Thank you for your feedback.Sorry, we failed to record your vote. Please try again\n        Report",</v>
      </c>
    </row>
    <row r="85" spans="1:41">
      <c r="A85" t="s">
        <v>884</v>
      </c>
      <c r="E85" t="str">
        <f t="shared" si="61"/>
        <v>&lt;/a&gt;</v>
      </c>
      <c r="J85" t="s">
        <v>112</v>
      </c>
      <c r="N85" t="str">
        <f t="shared" ref="N85" si="62">MID(A85, FIND("https://", A85), FIND("?psc=", A85) - FIND("https://", A85) + LEN("?psc=") - 1)</f>
        <v>https://www.amazon.com/Mavic-Lab-Action-Race-Balls/dp/B0D9QYS84B/ref=zg_bs_g_mobile-apps_d_sccl_7/133-8364463-3604600?psc</v>
      </c>
      <c r="O85" t="s">
        <v>1078</v>
      </c>
      <c r="P85" t="str">
        <f>MID(O85, FIND("https://", O85), LEN(O85) - FIND("https://", O85) )</f>
        <v>https://www.amazon.com/Mavic-Lab-Action-Race-Balls/dp/B0D9QYS84B?psc=&amp;linkCode=ll2&amp;tag=dividy-20&amp;linkId=e6aee1e975f7383def2778889ea999b8&amp;language=en_US&amp;ref_=as_li_ss_tl</v>
      </c>
      <c r="AO85" t="s">
        <v>354</v>
      </c>
    </row>
    <row r="86" spans="1:41">
      <c r="A86" t="s">
        <v>136</v>
      </c>
      <c r="O86" t="s">
        <v>162</v>
      </c>
      <c r="AO86" t="s">
        <v>157</v>
      </c>
    </row>
    <row r="87" spans="1:41">
      <c r="A87" t="s">
        <v>135</v>
      </c>
      <c r="E87" t="str">
        <f t="shared" ref="E87" si="63">J87&amp;$B$37&amp;B90&amp;K87</f>
        <v>&lt;a href="/Apps_and_Games1/MANOGARU-LIMITED-Ragdoll-Master-Crush"&gt;&lt;div class="product-card"&gt;</v>
      </c>
      <c r="J87" t="s">
        <v>146</v>
      </c>
      <c r="K87" t="s">
        <v>145</v>
      </c>
      <c r="O87" s="7"/>
      <c r="AO87" t="s">
        <v>158</v>
      </c>
    </row>
    <row r="88" spans="1:41">
      <c r="A88" t="s">
        <v>885</v>
      </c>
      <c r="B88" t="str">
        <f t="shared" ref="B88" si="64">MID(A88, FIND("https://", A88), IFERROR(FIND(".jpg", A88), FIND(".png", A88)) - FIND("https://", A88) + 4)</f>
        <v>https://c.media-amazon.com/images/I/71NCUEBjL0L._AC_UL600_SR600,400_.png</v>
      </c>
      <c r="E88" t="str">
        <f t="shared" ref="E88" si="65">J88&amp;B88&amp;K88&amp;B89&amp;L88</f>
        <v>&lt;img src="https://c.media-amazon.com/images/I/71NCUEBjL0L._AC_UL600_SR600,400_.png" alt="Ragdoll Master: Crush Test" class="product-image"&gt;</v>
      </c>
      <c r="J88" t="s">
        <v>140</v>
      </c>
      <c r="K88" t="s">
        <v>141</v>
      </c>
      <c r="L88" t="s">
        <v>142</v>
      </c>
      <c r="N88" t="str">
        <f t="shared" ref="N88:N90" si="66">B88</f>
        <v>https://c.media-amazon.com/images/I/71NCUEBjL0L._AC_UL600_SR600,400_.png</v>
      </c>
      <c r="O88" t="s">
        <v>341</v>
      </c>
      <c r="AO88" t="s">
        <v>159</v>
      </c>
    </row>
    <row r="89" spans="1:41">
      <c r="A89" t="s">
        <v>886</v>
      </c>
      <c r="B89" t="str">
        <f t="shared" ref="B89" si="67">MID(A89, FIND("""", A89, FIND("name"":", A89)) + 4, LEN(A89) - FIND("""", A89, FIND("name"":", A89)) - 5)</f>
        <v>Ragdoll Master: Crush Test</v>
      </c>
      <c r="E89" t="str">
        <f t="shared" ref="E89" si="68">J89&amp;B89&amp;K89</f>
        <v>&lt;h3 class="product-title"&gt;Ragdoll Master: Crush Test&lt;/h3&gt;</v>
      </c>
      <c r="J89" t="s">
        <v>144</v>
      </c>
      <c r="K89" t="s">
        <v>143</v>
      </c>
      <c r="N89" t="str">
        <f t="shared" si="66"/>
        <v>Ragdoll Master: Crush Test</v>
      </c>
      <c r="O89" t="s">
        <v>1079</v>
      </c>
      <c r="P89" t="str">
        <f>O89</f>
        <v xml:space="preserve">    "productDetails": "Product description\n            Dive into a world of experimentation and mayhem as you put ragdoll physics to the ultimate test. Watch as your customizable ragdoll withstands various crushing forces, obstacles, and challenges in a series of exhilarating experiments. With realistic physics and endless possibilities for destruction, it's time to unleash your creativity and see how far your ragdoll can go!",</v>
      </c>
      <c r="AO89" t="s">
        <v>160</v>
      </c>
    </row>
    <row r="90" spans="1:41">
      <c r="A90" t="s">
        <v>887</v>
      </c>
      <c r="B90" t="str">
        <f t="shared" ref="B90" si="69">MID(A90, FIND("amazon.com/", A90) + LEN("amazon.com/"), LEN(A90) - FIND("amazon.com/", A90) - LEN("amazon.com/")-1)</f>
        <v>MANOGARU-LIMITED-Ragdoll-Master-Crush</v>
      </c>
      <c r="E90" t="str">
        <f t="shared" ref="E90:E91" si="70">J90</f>
        <v>&lt;/div&gt;</v>
      </c>
      <c r="J90" t="s">
        <v>111</v>
      </c>
      <c r="N90" t="str">
        <f t="shared" si="66"/>
        <v>MANOGARU-LIMITED-Ragdoll-Master-Crush</v>
      </c>
      <c r="O90" t="s">
        <v>1080</v>
      </c>
      <c r="P90" t="str">
        <f>O90</f>
        <v xml:space="preserve">    "customerReviews": "&lt;img src=\"https://c.media-amazon.com/images/S/amazon-avatars-global/default.png\"/&gt;Dissatisfied parent 1.0 out of 5 stars\n\n\n\n\n\n\n\n  \n  \n    Unacceptable\n  \nReviewed in the United States on September 2, 2024Verified Purchase\n\n\n\n\n\n\n\n  \n  \n    I'm not sure how my 7 year old was able to purchase this garbage. His fire max is set to notify me if he tries to purchase something. I did not receive a notification. This is completely unacceptable and I should be refunded for this purchase.\n  \nRead more\n  4 people found this helpful\n    \n          \n              \n                  Helpful\n              \n          \n      Sending feedback...Thank you for your feedback.Sorry, we failed to record your vote. Please try again\n        Report\n  &lt;img src=\"https://c.media-amazon.com/images/S/amazon-avatars-global/default.png\"/&gt;Kevin56175.0 out of 5 stars\n\n\n\n\n\n\n\n  \n  \n    Is the coolest GAME ever!\n  \nReviewed in the United States on May 13, 2024Verified Purchase\n\n\n\n\n\n\n\n  \n  \n    You get to smash and crash, and it's so fun! I love seeing how the ragdoll fly around—it's hilarious! Best game to play when you just want to have a blast and laugh a lot!Everyone should totally play it!\n  \nRead more\n  53 people found this helpful\n    \n          \n              \n                  Helpful\n              \n          \n      Sending feedback...Thank you for your feedback.Sorry, we failed to record your vote. Please try again\n        Report\n  &lt;img src=\"https://c.media-amazon.com/images/S/amazon-avatars-global/default.png\"/&gt;Melissa Rubalcava3.0 out of 5 stars\n\n\n\n\n\n\n\n  \n  \n    Like the other rag doll games\n  \nReviewed in the United States on July 12, 2024Verified Purchase\n\n\n\n\n\n\n\n  \n  \n    It was entertaining for a mjnute\n  \nRead more\n  6 people found this helpful\n    \n          \n              \n                  Helpful\n              \n          \n      Sending feedback...Thank you for your feedback.Sorry, we failed to record your vote. Please try again\n        Report\n  &lt;img src=\"https://c.media-amazon.com/images/S/amazon-avatars-global/cd228d10-7e82-4315-8998-c7b634b073e6._CR62%2C0%2C375%2C375_SX460_.jpg\"/&gt;Oscar1.0 out of 5 stars\n\n\n\n\n\n\n\n  \n  \n    It's trash\n  \nReviewed in the United States on August 5, 2024Verified Purchase\n\n\n\n\n\n\n\n  \n  \n    My 6 year old son bought it by accident and I couldn't cancel the purchase. The price is a rip-off for the crap game it is. I wouldn't use it even if it was free.\n  \nRead more\n  21 people found this helpful\n    \n          \n              \n                  Helpful\n              \n          \n      Sending feedback...Thank you for your feedback.Sorry, we failed to record your vote. Please try again\n        Report\n  &lt;img src=\"https://c.media-amazon.com/images/S/amazon-avatars-global/default.png\"/&gt;Mario 255.0 out of 5 stars\n\n\n\n\n\n\n\n  \n  \n    Stunning!\n  \nReviewed in the United States on May 3, 2024Verified Purchase\n\n\n\n\n\n\n\n  \n  \n    This game brings the joy of ragdoll physics to a whole new level, offering players a sandbox of destruction where the goal is simple: crush, smash, and obliterate everything in your path!\n  \nRead more\n  34 people found this helpful\n    \n          \n              \n                  Helpful\n              \n          \n      Sending feedback...Thank you for your feedback.Sorry, we failed to record your vote. Please try again\n        Report\n  &lt;img src=\"https://c.media-amazon.com/images/S/amazon-avatars-global/default.png\"/&gt;Lizaveta5.0 out of 5 stars\n\n\n\n\n\n\n\n  \n  \n    Anti-stress\n  \nReviewed in the United States on May 28, 2024Verified Purchase\n\n\n\n\n\n\n\n  \n  \n    Good anti-stressCalms down\n  \nRead more\n  56 people found this helpful\n    \n          \n              \n                  Helpful\n              \n          \n      Sending feedback...Thank you for your feedback.Sorry, we failed to record your vote. Please try again\n        Report\n  &lt;img src=\"https://c.media-amazon.com/images/S/amazon-avatars-global/default.png\"/&gt;Naveen1.0 out of 5 stars\n\n\n\n\n\n\n\n  \n  \n    Another scammed victim here\n  \nReviewed in the United States on August 28, 2024Verified Purchase\n\n\n\n\n\n\n\n  \n  \n    My son who does not even know what this is, the app got installed and paid 8.57$ including taxes. This is outrageous.\n  \nRead more\n  2 people found this helpful\n    \n          \n              \n                  Helpful\n              \n          \n      Sending feedback...Thank you for your feedback.Sorry, we failed to record your vote. Please try again\n        Report\n  &lt;img src=\"https://c.media-amazon.com/images/S/amazon-avatars-global/default.png\"/&gt;M.Carter1.0 out of 5 stars\n\n\n\n\n\n\n\n  \n  \n    it's crap!\n  \nReviewed in the United States on August 10, 2024Verified Purchase\n\n\n\n\n\n\n\n  \n  \n    son accidentally bought it. can't get money back. it's bs. I would rate it 0 stars if I could\n  \nRead more\n  4 people found this helpful\n    \n          \n              \n                  Helpful\n              \n          \n      Sending feedback...Thank you for your feedback.Sorry, we failed to record your vote. Please try again\n        Report",</v>
      </c>
      <c r="AO90" t="s">
        <v>161</v>
      </c>
    </row>
    <row r="91" spans="1:41">
      <c r="A91" t="s">
        <v>888</v>
      </c>
      <c r="E91" t="str">
        <f t="shared" si="70"/>
        <v>&lt;/a&gt;</v>
      </c>
      <c r="J91" t="s">
        <v>112</v>
      </c>
      <c r="N91" t="str">
        <f t="shared" ref="N91" si="71">MID(A91, FIND("https://", A91), FIND("?psc=", A91) - FIND("https://", A91) + LEN("?psc=") - 1)</f>
        <v>https://www.amazon.com/MANOGARU-LIMITED-Ragdoll-Master-Crush/dp/B0CZP8JFNQ/ref=zg_bs_g_mobile-apps_d_sccl_8/133-8364463-3604600?psc</v>
      </c>
      <c r="O91" t="s">
        <v>1081</v>
      </c>
      <c r="P91" t="str">
        <f>MID(O91, FIND("https://", O91), LEN(O91) - FIND("https://", O91) )</f>
        <v>https://www.amazon.com/MANOGARU-LIMITED-Ragdoll-Master-Crush/dp/B0CZP8JFNQ?psc=&amp;linkCode=ll2&amp;tag=dividy-20&amp;linkId=5131939bca990e779e1d67c8d8eab2b3&amp;language=en_US&amp;ref_=as_li_ss_tl</v>
      </c>
      <c r="AO91" t="s">
        <v>162</v>
      </c>
    </row>
    <row r="92" spans="1:41">
      <c r="A92" t="s">
        <v>136</v>
      </c>
      <c r="O92" t="s">
        <v>162</v>
      </c>
    </row>
    <row r="93" spans="1:41">
      <c r="A93" t="s">
        <v>135</v>
      </c>
      <c r="E93" t="str">
        <f t="shared" ref="E93" si="72">J93&amp;$B$37&amp;B96&amp;K93</f>
        <v>&lt;a href="/Apps_and_Games1/Calibro-Games-Dragon-Merge-Dinosaurs"&gt;&lt;div class="product-card"&gt;</v>
      </c>
      <c r="J93" t="s">
        <v>146</v>
      </c>
      <c r="K93" t="s">
        <v>145</v>
      </c>
      <c r="O93" s="7"/>
      <c r="AO93" t="s">
        <v>163</v>
      </c>
    </row>
    <row r="94" spans="1:41">
      <c r="A94" t="s">
        <v>889</v>
      </c>
      <c r="B94" t="str">
        <f t="shared" ref="B94" si="73">MID(A94, FIND("https://", A94), IFERROR(FIND(".jpg", A94), FIND(".png", A94)) - FIND("https://", A94) + 4)</f>
        <v>https://c.media-amazon.com/images/I/717IgOkwbgL._AC_UL600_SR600,400_.png</v>
      </c>
      <c r="E94" t="str">
        <f t="shared" ref="E94" si="74">J94&amp;B94&amp;K94&amp;B95&amp;L94</f>
        <v>&lt;img src="https://c.media-amazon.com/images/I/717IgOkwbgL._AC_UL600_SR600,400_.png" alt="Dragon Merge - Dinosaurs Battle" class="product-image"&gt;</v>
      </c>
      <c r="J94" t="s">
        <v>140</v>
      </c>
      <c r="K94" t="s">
        <v>141</v>
      </c>
      <c r="L94" t="s">
        <v>142</v>
      </c>
      <c r="N94" t="str">
        <f t="shared" ref="N94:N96" si="75">B94</f>
        <v>https://c.media-amazon.com/images/I/717IgOkwbgL._AC_UL600_SR600,400_.png</v>
      </c>
      <c r="O94" t="s">
        <v>341</v>
      </c>
      <c r="AO94" t="s">
        <v>164</v>
      </c>
    </row>
    <row r="95" spans="1:41">
      <c r="A95" t="s">
        <v>890</v>
      </c>
      <c r="B95" t="str">
        <f t="shared" ref="B95" si="76">MID(A95, FIND("""", A95, FIND("name"":", A95)) + 4, LEN(A95) - FIND("""", A95, FIND("name"":", A95)) - 5)</f>
        <v>Dragon Merge - Dinosaurs Battle</v>
      </c>
      <c r="E95" t="str">
        <f t="shared" ref="E95" si="77">J95&amp;B95&amp;K95</f>
        <v>&lt;h3 class="product-title"&gt;Dragon Merge - Dinosaurs Battle&lt;/h3&gt;</v>
      </c>
      <c r="J95" t="s">
        <v>144</v>
      </c>
      <c r="K95" t="s">
        <v>143</v>
      </c>
      <c r="N95" t="str">
        <f t="shared" si="75"/>
        <v>Dragon Merge - Dinosaurs Battle</v>
      </c>
      <c r="O95" t="s">
        <v>1082</v>
      </c>
      <c r="P95" t="str">
        <f>O95</f>
        <v xml:space="preserve">    "productDetails": "Product description\n            Dragon Merge - Dinosaurs Battle is a monster merge fight between monsters and dinosaurs. Merge army and create the strongest! For everyone who loves merge master games, merging games, merge monsters, monster games, merge battle and merge dinosaurs! Dragon Merge is a game with lots of monsters and merge army creation options. It’s simpler and more varied merge dinosaurs and monster merge. Use strategy to combine the dragons with monsters to merge master fight battle. A variety of merge monsters and merge dinosaurs are waiting for you to fusion. Dragon Merge is a dynamic and addictive game with different kinds of unrealistic creatures. Your enemies are monsters or other dinosaurs for merge battle. Merge master will merge them to get new powerful monsters. Merge monsters and merge dinosaurs get stronger ones for battles with the enemy. Merge dinosaurs and get new kinds of famous dinos. To become a merge master, upgrade your army with different strategies to merge monsters. Fight the army monsters and merge monsters! Get the most powerful merge army. Merge master is about your strategy and tactics to win the merge battle. Unlock new and more powerful monsters and dinosaurs in Dragon Merge - Dinosaurs Battle.",</v>
      </c>
      <c r="AO95" t="s">
        <v>165</v>
      </c>
    </row>
    <row r="96" spans="1:41">
      <c r="A96" t="s">
        <v>891</v>
      </c>
      <c r="B96" t="str">
        <f t="shared" ref="B96" si="78">MID(A96, FIND("amazon.com/", A96) + LEN("amazon.com/"), LEN(A96) - FIND("amazon.com/", A96) - LEN("amazon.com/")-1)</f>
        <v>Calibro-Games-Dragon-Merge-Dinosaurs</v>
      </c>
      <c r="E96" t="str">
        <f t="shared" ref="E96:E97" si="79">J96</f>
        <v>&lt;/div&gt;</v>
      </c>
      <c r="J96" t="s">
        <v>111</v>
      </c>
      <c r="N96" t="str">
        <f t="shared" si="75"/>
        <v>Calibro-Games-Dragon-Merge-Dinosaurs</v>
      </c>
      <c r="O96" t="s">
        <v>1083</v>
      </c>
      <c r="P96" t="str">
        <f>O96</f>
        <v xml:space="preserve">    "customerReviews": "&lt;img src=\"https://c.media-amazon.com/images/S/amazon-avatars-global/default.png\"/&gt;Kindle Customer5.0 out of 5 stars\n\n\n\n\n\n\n\n  \n  \n    Boys loved it\n  \nReviewed in the United States on February 22, 2024Verified Purchase\n\n\n\n\n\n\n\n  \n  \n    Boys loved it. Easy to navigate.\n  \nRead more\n  47 people found this helpful\n    \n          \n              \n                  Helpful\n              \n          \n      Sending feedback...Thank you for your feedback.Sorry, we failed to record your vote. Please try again\n        Report\n  &lt;img src=\"https://c.media-amazon.com/images/S/amazon-avatars-global/default.png\"/&gt;MacKilpatrick1.0 out of 5 stars\n\n\n\n\n\n\n\n  \n  \n    Garbage\n  \nReviewed in the United States on August 18, 2024Verified Purchase\n\n\n\n\n\n\n\n  \n  \n    Bypass parental controls, junk game, poor user interface, no fun and way too expensive.\n  \nRead more\n  3 people found this helpful\n    \n          \n              \n                  Helpful\n              \n          \n      Sending feedback...Thank you for your feedback.Sorry, we failed to record your vote. Please try again\n        Report\n  &lt;img src=\"https://c.media-amazon.com/images/S/amazon-avatars-global/669dde8e-32db-464a-9356-be4ebb994e37._CR0%2C37%2C259%2C259_UX460_.jpg\"/&gt;ohara owens1.0 out of 5 stars\n\n\n\n\n\n\n\n  \n  \n    To expensive\n  \nReviewed in the United States on June 27, 2024Verified Purchase\n\n\n\n\n\n\n\n  \n  \n    My son accidentally purchased this $8 game! Absolutely RIDICULOUS a game on a tablet for kids is $8 to begin with and then there's NO OPTION for me to get a refund either.\n  \nRead more\n  36 people found this helpful\n    \n          \n              \n                  Helpful\n              \n          \n      Sending feedback...Thank you for your feedback.Sorry, we failed to record your vote. Please try again\n        Report\n  &lt;img src=\"https://c.media-amazon.com/images/S/amazon-avatars-global/default.png\"/&gt;Kayla Lanham5.0 out of 5 stars\n\n\n\n\n\n\n\n  \n  \n    I’m sure your game is great\n  \nReviewed in the United States on January 17, 2023Verified Purchase\n\n\n\n\n\n\n\n  \n  \n    My three year old decide to get on the tablet and buy and download hundreds of dollars worth of games… without me knowing… so I hope you can cancel it for me?!?!\n  \nRead more\n  116 people found this helpful\n    \n          \n              \n                  Helpful\n              \n          \n      Sending feedback...Thank you for your feedback.Sorry, we failed to record your vote. Please try again\n        Report\n  &lt;img src=\"https://c.media-amazon.com/images/S/amazon-avatars-global/default.png\"/&gt;Alfredo Sauce1.0 out of 5 stars\n\n\n\n\n\n\n\n  \n  \n    Bypasses parental controls\n  \nReviewed in the United States on October 31, 2022Verified Purchase\n\n\n\n\n\n\n\n  \n  \n    I have purchased protection on my son's fire tablet and this app somehow bypasses the parental control to buy stuff. Apps like this should never be released\n  \nRead more\n  69 people found this helpful\n    \n          \n              \n                  Helpful\n              \n          \n      Sending feedback...Thank you for your feedback.Sorry, we failed to record your vote. Please try again\n        Report\n  &lt;img src=\"https://c.media-amazon.com/images/S/amazon-avatars-global/default.png\"/&gt;Joy20201.0 out of 5 stars\n\n\n\n\n\n\n\n  \n  \n    This app bypasses parental controls!!!!!\n  \nReviewed in the United States on December 20, 2023Verified Purchase\n\n\n\n\n\n\n\n  \n  \n    Rip off\n  \nRead more\n  31 people found this helpful\n    \n          \n              \n                  Helpful\n              \n          \n      Sending feedback...Thank you for your feedback.Sorry, we failed to record your vote. Please try again\n        Report\n  &lt;img src=\"https://c.media-amazon.com/images/S/amazon-avatars-global/default.png\"/&gt;Mari Cano1.0 out of 5 stars\n\n\n\n\n\n\n\n  \n  \n    Son purchased without my acknowledgement\n  \nReviewed in the United States on January 20, 2023Verified Purchase\n\n\n\n\n\n\n\n  \n  \n    Bypassed permission to order and now my account has been charged the $7 without my consent. These type of apps are ridiculous.\n  \nRead more\n  55 people found this helpful\n    \n          \n              \n                  Helpful\n              \n          \n      Sending feedback...Thank you for your feedback.Sorry, we failed to record your vote. Please try again\n        Report\n  &lt;img src=\"https://c.media-amazon.com/images/S/amazon-avatars-global/default.png\"/&gt;Donald seger5.0 out of 5 stars\n\n\n\n\n\n\n\n  \n  \n    Fun\n  \nReviewed in the United States on October 22, 2022Verified Purchase\n\n\n\n\n\n\n\n  \n  \n    Fun!\n  \nRead more\n  26 people found this helpful\n    \n          \n              \n                  Helpful\n              \n          \n      Sending feedback...Thank you for your feedback.Sorry, we failed to record your vote. Please try again\n        Report",</v>
      </c>
      <c r="AO96" t="s">
        <v>166</v>
      </c>
    </row>
    <row r="97" spans="1:41">
      <c r="A97" t="s">
        <v>892</v>
      </c>
      <c r="E97" t="str">
        <f t="shared" si="79"/>
        <v>&lt;/a&gt;</v>
      </c>
      <c r="J97" t="s">
        <v>112</v>
      </c>
      <c r="N97" t="str">
        <f t="shared" ref="N97" si="80">MID(A97, FIND("https://", A97), FIND("?psc=", A97) - FIND("https://", A97) + LEN("?psc=") - 1)</f>
        <v>https://www.amazon.com/Calibro-Games-Dragon-Merge-Dinosaurs/dp/B0B9T5VY75/ref=zg_bs_g_mobile-apps_d_sccl_9/133-8364463-3604600?psc</v>
      </c>
      <c r="O97" t="s">
        <v>1084</v>
      </c>
      <c r="P97" t="str">
        <f>MID(O97, FIND("https://", O97), LEN(O97) - FIND("https://", O97) )</f>
        <v>https://www.amazon.com/Calibro-Games-Dragon-Merge-Dinosaurs/dp/B0B9T5VY75?psc=&amp;linkCode=ll2&amp;tag=dividy-20&amp;linkId=b23b89d90081bb2d3f1710d3ddb94800&amp;language=en_US&amp;ref_=as_li_ss_tl</v>
      </c>
      <c r="AO97" t="s">
        <v>167</v>
      </c>
    </row>
    <row r="98" spans="1:41">
      <c r="A98" t="s">
        <v>136</v>
      </c>
      <c r="O98" t="s">
        <v>162</v>
      </c>
      <c r="AO98" t="s">
        <v>168</v>
      </c>
    </row>
    <row r="99" spans="1:41">
      <c r="A99" t="s">
        <v>135</v>
      </c>
      <c r="E99" t="str">
        <f t="shared" ref="E99" si="81">J99&amp;$B$37&amp;B102&amp;K99</f>
        <v>&lt;a href="/Apps_and_Games1/MANOGARU-LIMITED-Basket-Arena-Battle"&gt;&lt;div class="product-card"&gt;</v>
      </c>
      <c r="J99" t="s">
        <v>146</v>
      </c>
      <c r="K99" t="s">
        <v>145</v>
      </c>
      <c r="O99" s="7"/>
      <c r="AO99" t="s">
        <v>169</v>
      </c>
    </row>
    <row r="100" spans="1:41">
      <c r="A100" t="s">
        <v>893</v>
      </c>
      <c r="B100" t="str">
        <f t="shared" ref="B100" si="82">MID(A100, FIND("https://", A100), IFERROR(FIND(".jpg", A100), FIND(".png", A100)) - FIND("https://", A100) + 4)</f>
        <v>https://c.media-amazon.com/images/I/71gq2E7juWL._AC_UL600_SR600,400_.png</v>
      </c>
      <c r="E100" t="str">
        <f t="shared" ref="E100" si="83">J100&amp;B100&amp;K100&amp;B101&amp;L100</f>
        <v>&lt;img src="https://c.media-amazon.com/images/I/71gq2E7juWL._AC_UL600_SR600,400_.png" alt="Basket Arena: Dunk Battle" class="product-image"&gt;</v>
      </c>
      <c r="J100" t="s">
        <v>140</v>
      </c>
      <c r="K100" t="s">
        <v>141</v>
      </c>
      <c r="L100" t="s">
        <v>142</v>
      </c>
      <c r="N100" t="str">
        <f t="shared" ref="N100:N102" si="84">B100</f>
        <v>https://c.media-amazon.com/images/I/71gq2E7juWL._AC_UL600_SR600,400_.png</v>
      </c>
      <c r="O100" t="s">
        <v>341</v>
      </c>
      <c r="AO100" t="s">
        <v>170</v>
      </c>
    </row>
    <row r="101" spans="1:41">
      <c r="A101" t="s">
        <v>894</v>
      </c>
      <c r="B101" t="str">
        <f t="shared" ref="B101" si="85">MID(A101, FIND("""", A101, FIND("name"":", A101)) + 4, LEN(A101) - FIND("""", A101, FIND("name"":", A101)) - 5)</f>
        <v>Basket Arena: Dunk Battle</v>
      </c>
      <c r="E101" t="str">
        <f t="shared" ref="E101" si="86">J101&amp;B101&amp;K101</f>
        <v>&lt;h3 class="product-title"&gt;Basket Arena: Dunk Battle&lt;/h3&gt;</v>
      </c>
      <c r="J101" t="s">
        <v>144</v>
      </c>
      <c r="K101" t="s">
        <v>143</v>
      </c>
      <c r="N101" t="str">
        <f t="shared" si="84"/>
        <v>Basket Arena: Dunk Battle</v>
      </c>
      <c r="O101" t="s">
        <v>1085</v>
      </c>
      <c r="P101" t="str">
        <f>O101</f>
        <v xml:space="preserve">    "productDetails": "Product description\n            Engage in heart-pounding basketball action as you compete in electrifying dunk contests against players from around the globe. With gravity-defying slams, jaw-dropping moves, and intense competition, it's time to rise above the rim and claim victory in the Basket Arena!",</v>
      </c>
      <c r="AO101" t="s">
        <v>137</v>
      </c>
    </row>
    <row r="102" spans="1:41">
      <c r="A102" t="s">
        <v>895</v>
      </c>
      <c r="B102" t="str">
        <f t="shared" ref="B102" si="87">MID(A102, FIND("amazon.com/", A102) + LEN("amazon.com/"), LEN(A102) - FIND("amazon.com/", A102) - LEN("amazon.com/")-1)</f>
        <v>MANOGARU-LIMITED-Basket-Arena-Battle</v>
      </c>
      <c r="E102" t="str">
        <f t="shared" ref="E102:E103" si="88">J102</f>
        <v>&lt;/div&gt;</v>
      </c>
      <c r="J102" t="s">
        <v>111</v>
      </c>
      <c r="N102" t="str">
        <f t="shared" si="84"/>
        <v>MANOGARU-LIMITED-Basket-Arena-Battle</v>
      </c>
      <c r="O102" t="s">
        <v>1086</v>
      </c>
      <c r="P102" t="str">
        <f>O102</f>
        <v xml:space="preserve">    "customerReviews": "&lt;img src=\"https://c.media-amazon.com/images/S/amazon-avatars-global/default.png\"/&gt;WENDY Raquel Mendoza  Ramos de Vargas5.0 out of 5 stars\n\n\n\n\n\n\n\n  \n  \n    Nice\n  \nReviewed in the United States on August 14, 2024Verified Purchase\n\n\n\n\n\n\n\n  \n  \n    Nice\n  \nRead more\n  3 people found this helpful\n    \n          \n              \n                  Helpful\n              \n          \n      Sending feedback...Thank you for your feedback.Sorry, we failed to record your vote. Please try again\n        Report\n  &lt;img src=\"https://c.media-amazon.com/images/S/amazon-avatars-global/default.png\"/&gt;Carlos1.0 out of 5 stars\n\n\n\n\n\n\n\n  \n  \n    Not like\n  \nReviewed in the United States on August 15, 2024Verified Purchase\n\n\n\n\n\n\n\n  \n  \n    Do not libertad\n  \nRead more\n  4 people found this helpful\n    \n          \n              \n                  Helpful\n              \n          \n      Sending feedback...Thank you for your feedback.Sorry, we failed to record your vote. Please try again\n        Report\n  &lt;img src=\"https://c.media-amazon.com/images/S/amazon-avatars-global/default.png\"/&gt;Jaden fuller5.0 out of 5 stars\n\n\n\n\n\n\n\n  \n  \n    This app is so cute/funny😂😂\n  \nReviewed in the United States on June 8, 2024Verified Purchase\n\n\n\n\n\n\n\n  \n  \n    This app is very good I like this apple watch I want to keep playing Thank you for creating this app I have a 1 question to I have a lot of questions like how did you create this app How is this app created What was this created by who created this app\n  \nRead more\n  38 people found this helpful\n    \n          \n              \n                  Helpful\n              \n          \n      Sending feedback...Thank you for your feedback.Sorry, we failed to record your vote. Please try again\n        Report\n  &lt;img src=\"https://c.media-amazon.com/images/S/amazon-avatars-global/default.png\"/&gt;becky4.0 out of 5 stars\n\n\n\n\n\n\n\n  \n  \n    Fun game\n  \nReviewed in the United States on August 20, 2024Verified Purchase\n\n\n\n\n\n\n\n  \n  \n    Fun game for the little ones starting out with games.\n  \nRead more\n  4 people found this helpful\n    \n          \n              \n                  Helpful\n              \n          \n      Sending feedback...Thank you for your feedback.Sorry, we failed to record your vote. Please try again\n        Report\n  &lt;img src=\"https://c.media-amazon.com/images/S/amazon-avatars-global/default.png\"/&gt;dakota thomas5.0 out of 5 stars\n\n\n\n\n\n\n\n  \n  \n    Game\n  \nReviewed in the United States on August 2, 2024Verified Purchase\n\n\n\n\n\n\n\n  \n  \n    My kids loved this game!\n  \nRead more\n  7 people found this helpful\n    \n          \n              \n                  Helpful\n              \n          \n      Sending feedback...Thank you for your feedback.Sorry, we failed to record your vote. Please try again\n        Report\n  &lt;img src=\"https://c.media-amazon.com/images/S/amazon-avatars-global/7426e840-16ec-4561-bc06-3b89cd2d3216._CR0%2C0%2C375%2C375_UX460_.jpg\"/&gt;J3N19891.0 out of 5 stars\n\n\n\n\n\n\n\n  \n  \n    Not fun\n  \nReviewed in the United States on August 5, 2024\n\n\n\n\n\n\n\n  \n  \n    Kids didn’t enjoy it at all\n  \nRead more\n  3 people found this helpful\n    \n          \n              \n                  Helpful\n              \n          \n      Sending feedback...Thank you for your feedback.Sorry, we failed to record your vote. Please try again\n        Report\n  &lt;img src=\"https://c.media-amazon.com/images/S/amazon-avatars-global/default.png\"/&gt;Vi Sam5.0 out of 5 stars\n\n\n\n\n\n\n\n  \n  \n    I love it !\n  \nReviewed in the United States on July 23, 2024Verified Purchase\n\n\n\n\n\n\n\n  \n  \n    Very fun game, I especially like the bright skins :)\n  \nRead more\n  16 people found this helpful\n    \n          \n              \n                  Helpful\n              \n          \n      Sending feedback...Thank you for your feedback.Sorry, we failed to record your vote. Please try again\n        Report\n  &lt;img src=\"https://c.media-amazon.com/images/S/amazon-avatars-global/default.png\"/&gt;Lizaveta5.0 out of 5 stars\n\n\n\n\n\n\n\n  \n  \n    Cute\n  \nReviewed in the United States on May 28, 2024Verified Purchase\n\n\n\n\n\n\n\n  \n  \n    Clear gameplay and what cute eyes\n  \nRead more\n  39 people found this helpful\n    \n          \n              \n                  Helpful\n              \n          \n      Sending feedback...Thank you for your feedback.Sorry, we failed to record your vote. Please try again\n        Report",</v>
      </c>
    </row>
    <row r="103" spans="1:41">
      <c r="A103" t="s">
        <v>896</v>
      </c>
      <c r="E103" t="str">
        <f t="shared" si="88"/>
        <v>&lt;/a&gt;</v>
      </c>
      <c r="J103" t="s">
        <v>112</v>
      </c>
      <c r="N103" t="str">
        <f t="shared" ref="N103" si="89">MID(A103, FIND("https://", A103), FIND("?psc=", A103) - FIND("https://", A103) + LEN("?psc=") - 1)</f>
        <v>https://www.amazon.com/MANOGARU-LIMITED-Basket-Arena-Battle/dp/B0CZNV9VQ7/ref=zg_bs_g_mobile-apps_d_sccl_10/133-8364463-3604600?psc</v>
      </c>
      <c r="O103" t="s">
        <v>1087</v>
      </c>
      <c r="P103" t="str">
        <f>MID(O103, FIND("https://", O103), LEN(O103) - FIND("https://", O103) )</f>
        <v>https://www.amazon.com/MANOGARU-LIMITED-Basket-Arena-Battle/dp/B0CZNV9VQ7?psc=&amp;linkCode=ll2&amp;tag=dividy-20&amp;linkId=9ef078451c213b002f4b2d71569d9fc4&amp;language=en_US&amp;ref_=as_li_ss_tl</v>
      </c>
      <c r="AO103" t="s">
        <v>171</v>
      </c>
    </row>
    <row r="104" spans="1:41">
      <c r="A104" t="s">
        <v>136</v>
      </c>
      <c r="O104" t="s">
        <v>162</v>
      </c>
      <c r="AO104" t="s">
        <v>355</v>
      </c>
    </row>
    <row r="105" spans="1:41">
      <c r="A105" t="s">
        <v>135</v>
      </c>
      <c r="E105" t="str">
        <f t="shared" ref="E105" si="90">J105&amp;$B$37&amp;B108&amp;K105</f>
        <v>&lt;a href="/Apps_and_Games1/Heliopod-Games-Mindful-Fitness-Daily"&gt;&lt;div class="product-card"&gt;</v>
      </c>
      <c r="J105" t="s">
        <v>146</v>
      </c>
      <c r="K105" t="s">
        <v>145</v>
      </c>
      <c r="O105" s="7"/>
      <c r="AO105" t="s">
        <v>356</v>
      </c>
    </row>
    <row r="106" spans="1:41">
      <c r="A106" t="s">
        <v>897</v>
      </c>
      <c r="B106" t="str">
        <f t="shared" ref="B106" si="91">MID(A106, FIND("https://", A106), IFERROR(FIND(".jpg", A106), FIND(".png", A106)) - FIND("https://", A106) + 4)</f>
        <v>https://c.media-amazon.com/images/I/810WiagpajL._AC_UL600_SR600,400_.png</v>
      </c>
      <c r="E106" t="str">
        <f t="shared" ref="E106" si="92">J106&amp;B106&amp;K106&amp;B107&amp;L106</f>
        <v>&lt;img src="https://c.media-amazon.com/images/I/810WiagpajL._AC_UL600_SR600,400_.png" alt="Mindful Fitness: Daily Calm" class="product-image"&gt;</v>
      </c>
      <c r="J106" t="s">
        <v>140</v>
      </c>
      <c r="K106" t="s">
        <v>141</v>
      </c>
      <c r="L106" t="s">
        <v>142</v>
      </c>
      <c r="N106" t="str">
        <f t="shared" ref="N106:N108" si="93">B106</f>
        <v>https://c.media-amazon.com/images/I/810WiagpajL._AC_UL600_SR600,400_.png</v>
      </c>
      <c r="O106" t="s">
        <v>341</v>
      </c>
      <c r="AO106" t="s">
        <v>357</v>
      </c>
    </row>
    <row r="107" spans="1:41">
      <c r="A107" t="s">
        <v>898</v>
      </c>
      <c r="B107" t="str">
        <f t="shared" ref="B107" si="94">MID(A107, FIND("""", A107, FIND("name"":", A107)) + 4, LEN(A107) - FIND("""", A107, FIND("name"":", A107)) - 5)</f>
        <v>Mindful Fitness: Daily Calm</v>
      </c>
      <c r="E107" t="str">
        <f t="shared" ref="E107" si="95">J107&amp;B107&amp;K107</f>
        <v>&lt;h3 class="product-title"&gt;Mindful Fitness: Daily Calm&lt;/h3&gt;</v>
      </c>
      <c r="J107" t="s">
        <v>144</v>
      </c>
      <c r="K107" t="s">
        <v>143</v>
      </c>
      <c r="N107" t="str">
        <f t="shared" si="93"/>
        <v>Mindful Fitness: Daily Calm</v>
      </c>
      <c r="O107" t="s">
        <v>1088</v>
      </c>
      <c r="P107" t="str">
        <f>O107</f>
        <v xml:space="preserve">    "productDetails": "Product description\n            Mindful Fitness: Daily Calm merges the worlds of physical exercise and mindfulness, creating a holistic approach to wellness. Engage in daily fitness routines combined with mindful practices like deep breathing and meditation. Each session is designed to improve your physical health and mental well-being, promoting a balanced and peaceful lifestyle. With serene visuals, calming sounds, and guided exercises, \"Mindful Fitness: Daily Calm\" helps you find your inner calm while staying fit. Customize your workout and mindfulness sessions to suit your needs and unlock new levels of relaxation and fitness.",</v>
      </c>
      <c r="AO107" t="s">
        <v>358</v>
      </c>
    </row>
    <row r="108" spans="1:41">
      <c r="A108" t="s">
        <v>899</v>
      </c>
      <c r="B108" t="str">
        <f t="shared" ref="B108" si="96">MID(A108, FIND("amazon.com/", A108) + LEN("amazon.com/"), LEN(A108) - FIND("amazon.com/", A108) - LEN("amazon.com/")-1)</f>
        <v>Heliopod-Games-Mindful-Fitness-Daily</v>
      </c>
      <c r="E108" t="str">
        <f t="shared" ref="E108:E109" si="97">J108</f>
        <v>&lt;/div&gt;</v>
      </c>
      <c r="J108" t="s">
        <v>111</v>
      </c>
      <c r="N108" t="str">
        <f t="shared" si="93"/>
        <v>Heliopod-Games-Mindful-Fitness-Daily</v>
      </c>
      <c r="O108" t="s">
        <v>1089</v>
      </c>
      <c r="P108" t="str">
        <f>O108</f>
        <v xml:space="preserve">    "customerReviews": "&lt;img src=\"https://c.media-amazon.com/images/S/amazon-avatars-global/default.png\"/&gt;LowPolyOne5.0 out of 5 stars\n\n\n\n\n\n\n\n  \n  \n    This game is a total hit!\n  \nReviewed in the United States on July 22, 2024Verified Purchase\n\n\n\n\n\n\n\n  \n  \n    It's all about picking the right pose to avoid obstacles, and it's surprisingly addictive. The physics for the hair and clothes are amazing, making everything look so realistic and fun. It’s simple to play but really keeps you on your toes.If you’re looking for a fun and challenging but good balanced game to pass the time, this one is definitely worth checking out!\n  \nRead more\n  One person found this helpful\n    \n          \n              \n                  Helpful\n              \n          \n      Sending feedback...Thank you for your feedback.Sorry, we failed to record your vote. Please try again\n        Report\n  &lt;img src=\"https://c.media-amazon.com/images/S/amazon-avatars-global/default.png\"/&gt;Max5.0 out of 5 stars\n\n\n\n\n\n\n\n  \n  \n    Beautiful and exciting!\n  \nReviewed in the United States on July 17, 2024Verified Purchase\n\n\n\n\n\n\n\n  \n  \n    it's cool that there are both - easy levels and levels with challenge! Like it so much!\n  \nRead more\n  2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Calming and Motivating! 🌟\n  \nReviewed in the United States on June 24, 2024Verified Purchase\n\n\n\n\n\n\n\n  \n  \n    This game is perfect for relaxation! The mix of light fitness and mindfulness exercises makes it enjoyable and calming. Highly recommend for anyone looking to unwind and stay fit. 🧘‍♀️💪\n  \nRead more\n  14 people found this helpful\n    \n          \n              \n                  Helpful\n              \n          \n      Sending feedback...Thank you for your feedback.Sorry, we failed to record your vote. Please try again\n        Report\n  &lt;img src=\"https://c.media-amazon.com/images/S/amazon-avatars-global/default.png\"/&gt;Semen5.0 out of 5 stars\n\n\n\n\n\n\n\n  \n  \n    Not a bad game, good animations and moderate difficulty\n  \nReviewed in the United States on July 19, 2024Verified Purchase\n\n\n\n\n\n\n\n  \n  \n    Not a bad game, good animations and moderate difficulty\n  \nRead more\n  One person found this helpful\n    \n          \n              \n                  Helpful\n              \n          \n      Sending feedback...Thank you for your feedback.Sorry, we failed to record your vote. Please try again\n        Report\n  &lt;img src=\"https://c.media-amazon.com/images/S/amazon-avatars-global/default.png\"/&gt;Mario 255.0 out of 5 stars\n\n\n\n\n\n\n\n  \n  \n    Refreshing!\n  \nReviewed in the United States on June 24, 2024Verified Purchase\n\n\n\n\n\n\n\n  \n  \n    Guide your character through various yoga poses and meditation sessions, great game!\n  \nRead more\n  3 people found this helpful\n    \n          \n              \n                  Helpful\n              \n          \n      Sending feedback...Thank you for your feedback.Sorry, we failed to record your vote. Please try again\n        Report\n  &lt;img src=\"https://c.media-amazon.com/images/S/amazon-avatars-global/default.png\"/&gt;Zavoruiev Dmytro5.0 out of 5 stars\n\n\n\n\n\n\n\n  \n  \n    Wonderful game!\n  \nReviewed in the United States on July 19, 2024Verified Purchase\n\n\n\n\n\n\n\n  \n  \n    Absolutely fantastic game! Can't stop playing it every day!\n  \nRead more\n  One person found this helpful\n    \n          \n              \n                  Helpful\n              \n          \n      Sending feedback...Thank you for your feedback.Sorry, we failed to record your vote. Please try again\n        Report\n  &lt;img src=\"https://c.media-amazon.com/images/S/amazon-avatars-global/default.png\"/&gt;Lizaveta5.0 out of 5 stars\n\n\n\n\n\n\n\n  \n  \n    Very cool!\n  \nReviewed in the United States on June 24, 2024Verified Purchase\n\n\n\n\n\n\n\n  \n  \n    It helps me relax and feel calmer. I recommend to all!\n  \nRead more\n  21 people found this helpful\n    \n          \n              \n                  Helpful\n              \n          \n      Sending feedback...Thank you for your feedback.Sorry, we failed to record your vote. Please try again\n        Report\n  &lt;img src=\"https://c.media-amazon.com/images/S/amazon-avatars-global/c67ee182-a7ed-4846-8f09-0572adcb2fed._CR0%2C26%2C281%2C281_UX460_.jpg\"/&gt;Diana Demyshyna5.0 out of 5 stars\n\n\n\n\n\n\n\n  \n  \n    Perfect✨\n  \nReviewed in the United States on June 24, 2024Verified Purchase\n\n\n\n\n\n\n\n  \n  \n    Engaging workouts with a calm, mindful approach. Perfect for daily relaxation!\n  \nRead more\n  21 people found this helpful\n    \n          \n              \n                  Helpful\n              \n          \n      Sending feedback...Thank you for your feedback.Sorry, we failed to record your vote. Please try again\n        Report",</v>
      </c>
      <c r="AO108" t="s">
        <v>359</v>
      </c>
    </row>
    <row r="109" spans="1:41">
      <c r="A109" t="s">
        <v>900</v>
      </c>
      <c r="E109" t="str">
        <f t="shared" si="97"/>
        <v>&lt;/a&gt;</v>
      </c>
      <c r="J109" t="s">
        <v>112</v>
      </c>
      <c r="N109" t="str">
        <f t="shared" ref="N109" si="98">MID(A109, FIND("https://", A109), FIND("?psc=", A109) - FIND("https://", A109) + LEN("?psc=") - 1)</f>
        <v>https://www.amazon.com/Heliopod-Games-Mindful-Fitness-Daily/dp/B0D7QDLP97/ref=zg_bs_g_mobile-apps_d_sccl_11/133-8364463-3604600?psc</v>
      </c>
      <c r="O109" t="s">
        <v>1090</v>
      </c>
      <c r="P109" t="str">
        <f>MID(O109, FIND("https://", O109), LEN(O109) - FIND("https://", O109) )</f>
        <v>https://www.amazon.com/Heliopod-Games-Mindful-Fitness-Daily/dp/B0D7QDLP97?psc=&amp;linkCode=ll2&amp;tag=dividy-20&amp;linkId=ce514d25fef797f916d2f595c6fd816c&amp;language=en_US&amp;ref_=as_li_ss_tl</v>
      </c>
      <c r="AO109" t="s">
        <v>360</v>
      </c>
    </row>
    <row r="110" spans="1:41">
      <c r="A110" t="s">
        <v>136</v>
      </c>
      <c r="O110" t="s">
        <v>162</v>
      </c>
      <c r="AO110" t="s">
        <v>358</v>
      </c>
    </row>
    <row r="111" spans="1:41">
      <c r="A111" t="s">
        <v>135</v>
      </c>
      <c r="E111" t="str">
        <f t="shared" ref="E111" si="99">J111&amp;$B$37&amp;B114&amp;K111</f>
        <v>&lt;a href="/Apps_and_Games1/CADENCE-GAMES-LIMITED-Queen-Story"&gt;&lt;div class="product-card"&gt;</v>
      </c>
      <c r="J111" t="s">
        <v>146</v>
      </c>
      <c r="K111" t="s">
        <v>145</v>
      </c>
      <c r="O111" s="7"/>
      <c r="AO111" t="s">
        <v>361</v>
      </c>
    </row>
    <row r="112" spans="1:41">
      <c r="A112" t="s">
        <v>901</v>
      </c>
      <c r="B112" t="str">
        <f t="shared" ref="B112" si="100">MID(A112, FIND("https://", A112), IFERROR(FIND(".jpg", A112), FIND(".png", A112)) - FIND("https://", A112) + 4)</f>
        <v>https://c.media-amazon.com/images/I/81Ag3CE5mNL._AC_UL600_SR600,400_.png</v>
      </c>
      <c r="E112" t="str">
        <f t="shared" ref="E112" si="101">J112&amp;B112&amp;K112&amp;B113&amp;L112</f>
        <v>&lt;img src="https://c.media-amazon.com/images/I/81Ag3CE5mNL._AC_UL600_SR600,400_.png" alt="Queen Story: Build &amp; Race" class="product-image"&gt;</v>
      </c>
      <c r="J112" t="s">
        <v>140</v>
      </c>
      <c r="K112" t="s">
        <v>141</v>
      </c>
      <c r="L112" t="s">
        <v>142</v>
      </c>
      <c r="N112" t="str">
        <f t="shared" ref="N112:N114" si="102">B112</f>
        <v>https://c.media-amazon.com/images/I/81Ag3CE5mNL._AC_UL600_SR600,400_.png</v>
      </c>
      <c r="O112" t="s">
        <v>341</v>
      </c>
      <c r="AO112" t="s">
        <v>362</v>
      </c>
    </row>
    <row r="113" spans="1:41">
      <c r="A113" t="s">
        <v>902</v>
      </c>
      <c r="B113" t="str">
        <f t="shared" ref="B113" si="103">MID(A113, FIND("""", A113, FIND("name"":", A113)) + 4, LEN(A113) - FIND("""", A113, FIND("name"":", A113)) - 5)</f>
        <v>Queen Story: Build &amp; Race</v>
      </c>
      <c r="E113" t="str">
        <f t="shared" ref="E113" si="104">J113&amp;B113&amp;K113</f>
        <v>&lt;h3 class="product-title"&gt;Queen Story: Build &amp; Race&lt;/h3&gt;</v>
      </c>
      <c r="J113" t="s">
        <v>144</v>
      </c>
      <c r="K113" t="s">
        <v>143</v>
      </c>
      <c r="N113" t="str">
        <f t="shared" si="102"/>
        <v>Queen Story: Build &amp; Race</v>
      </c>
      <c r="O113" t="s">
        <v>1091</v>
      </c>
      <c r="P113" t="str">
        <f>O113</f>
        <v xml:space="preserve">    "productDetails": "Product description\n            Enter the magical realm of \"Queen Story: Build &amp; Race\", where the excitement of high-speed racing meets the strategic depth of kingdom building. Compete in fast-paced races to gather resources and use them to construct and upgrade your kingdom. Navigate through intricate tracks, outsmart your opponents, and expand your empire. \"Queen Story: Build &amp; Race\" offers a unique and captivating experience that will appeal to both racing enthusiasts and strategy lovers alike. Build your kingdom, race to victory, and become the ultimate ruler in this enchanting adventure.",</v>
      </c>
    </row>
    <row r="114" spans="1:41">
      <c r="A114" t="s">
        <v>903</v>
      </c>
      <c r="B114" t="str">
        <f t="shared" ref="B114" si="105">MID(A114, FIND("amazon.com/", A114) + LEN("amazon.com/"), LEN(A114) - FIND("amazon.com/", A114) - LEN("amazon.com/")-1)</f>
        <v>CADENCE-GAMES-LIMITED-Queen-Story</v>
      </c>
      <c r="E114" t="str">
        <f t="shared" ref="E114:E115" si="106">J114</f>
        <v>&lt;/div&gt;</v>
      </c>
      <c r="J114" t="s">
        <v>111</v>
      </c>
      <c r="N114" t="str">
        <f t="shared" si="102"/>
        <v>CADENCE-GAMES-LIMITED-Queen-Story</v>
      </c>
      <c r="O114" t="s">
        <v>1092</v>
      </c>
      <c r="P114" t="str">
        <f>O114</f>
        <v xml:space="preserve">    "customerReviews": "&lt;img src=\"https://c.media-amazon.com/images/S/amazon-avatars-global/21c6c196-8db6-4282-8018-1747dd1c3c61._CR0%2C0%2C500%2C500_SX460_.jpg\"/&gt;Alex Zimenkov5.0 out of 5 stars\n\n\n\n\n\n\n\n  \n  \n    Unique and Fun! 👑\n  \nReviewed in the United States on July 16, 2024Verified Purchase\n\n\n\n\n\n\n\n  \n  \n    This game is a blast! Building and racing through different levels is super enjoyable. The graphics are great, and the gameplay is smooth. Highly recommend for fans of creative and racing games! 🏰🏁\n  \nRead more\n  34 people found this helpful\n    \n          \n              \n                  Helpful\n              \n          \n      Sending feedback...Thank you for your feedback.Sorry, we failed to record your vote. Please try again\n        Report\n  &lt;img src=\"https://c.media-amazon.com/images/S/amazon-avatars-global/default.png\"/&gt;Dona Wilson1.0 out of 5 stars\n\n\n\n\n\n\n\n  \n  \n    Difficulty\n  \nReviewed in the United States on August 13, 2024Verified Purchase\n\n\n\n\n\n\n\n  \n  \n    Age appropriate\n  \nRead more\n  8 people found this helpful\n    \n          \n              \n                  Helpful\n              \n          \n      Sending feedback...Thank you for your feedback.Sorry, we failed to record your vote. Please try again\n        Report\n  &lt;img src=\"https://c.media-amazon.com/images/S/amazon-avatars-global/default.png\"/&gt;Mario 255.0 out of 5 stars\n\n\n\n\n\n\n\n  \n  \n    Great game!\n  \nReviewed in the United States on July 17, 2024Verified Purchase\n\n\n\n\n\n\n\n  \n  \n    Game that asterfully blends construction and racing elements!\n  \nRead more\n  11 people found this helpful\n    \n          \n              \n                  Helpful\n              \n          \n      Sending feedback...Thank you for your feedback.Sorry, we failed to record your vote. Please try again\n        Report\n  &lt;img src=\"https://c.media-amazon.com/images/S/amazon-avatars-global/c67ee182-a7ed-4846-8f09-0572adcb2fed._CR0%2C26%2C281%2C281_UX460_.jpg\"/&gt;Diana Demyshyna5.0 out of 5 stars\n\n\n\n\n\n\n\n  \n  \n    Awesome game😍\n  \nReviewed in the United States on July 18, 2024Verified Purchase\n\n\n\n\n\n\n\n  \n  \n    Engaging game, highly recommend! Great story😍💃👍\n  \nRead more\n  41 people found this helpful\n    \n          \n              \n                  Helpful\n              \n          \n      Sending feedback...Thank you for your feedback.Sorry, we failed to record your vote. Please try again\n        Report\n  &lt;img src=\"https://c.media-amazon.com/images/S/amazon-avatars-global/default.png\"/&gt;Lizaveta5.0 out of 5 stars\n\n\n\n\n\n\n\n  \n  \n    Nice\n  \nReviewed in the United States on July 9, 2024Verified Purchase\n\n\n\n\n\n\n\n  \n  \n    Beautiful graphics and enjoyable gameplay\n  \nRead more\n  41 people found this helpful\n    \n          \n              \n                  Helpful\n              \n          \n      Sending feedback...Thank you for your feedback.Sorry, we failed to record your vote. Please try again\n        Report",</v>
      </c>
      <c r="AO114" t="s">
        <v>363</v>
      </c>
    </row>
    <row r="115" spans="1:41">
      <c r="A115" t="s">
        <v>904</v>
      </c>
      <c r="E115" t="str">
        <f t="shared" si="106"/>
        <v>&lt;/a&gt;</v>
      </c>
      <c r="J115" t="s">
        <v>112</v>
      </c>
      <c r="N115" t="str">
        <f t="shared" ref="N115" si="107">MID(A115, FIND("https://", A115), FIND("?psc=", A115) - FIND("https://", A115) + LEN("?psc=") - 1)</f>
        <v>https://www.amazon.com/CADENCE-GAMES-LIMITED-Queen-Story/dp/B0D7NMZ2V1/ref=zg_bs_g_mobile-apps_d_sccl_12/133-8364463-3604600?psc</v>
      </c>
      <c r="O115" t="s">
        <v>1093</v>
      </c>
      <c r="P115" t="str">
        <f>MID(O115, FIND("https://", O115), LEN(O115) - FIND("https://", O115) )</f>
        <v>https://www.amazon.com/CADENCE-GAMES-LIMITED-Queen-Story/dp/B0D7NMZ2V1?psc=&amp;linkCode=ll2&amp;tag=dividy-20&amp;linkId=811b09fedcdf0f42546f1421ab34035a&amp;language=en_US&amp;ref_=as_li_ss_tl</v>
      </c>
      <c r="AO115" t="s">
        <v>174</v>
      </c>
    </row>
    <row r="116" spans="1:41">
      <c r="A116" t="s">
        <v>136</v>
      </c>
      <c r="O116" t="s">
        <v>162</v>
      </c>
      <c r="AO116" t="s">
        <v>175</v>
      </c>
    </row>
    <row r="117" spans="1:41">
      <c r="A117" t="s">
        <v>135</v>
      </c>
      <c r="E117" t="str">
        <f t="shared" ref="E117" si="108">J117&amp;$B$37&amp;B120&amp;K117</f>
        <v>&lt;a href="/Apps_and_Games1/Knife-Agent-Throw-and-Hit"&gt;&lt;div class="product-card"&gt;</v>
      </c>
      <c r="J117" t="s">
        <v>146</v>
      </c>
      <c r="K117" t="s">
        <v>145</v>
      </c>
      <c r="O117" s="7"/>
      <c r="AO117" t="s">
        <v>336</v>
      </c>
    </row>
    <row r="118" spans="1:41">
      <c r="A118" t="s">
        <v>905</v>
      </c>
      <c r="B118" t="str">
        <f t="shared" ref="B118" si="109">MID(A118, FIND("https://", A118), IFERROR(FIND(".jpg", A118), FIND(".png", A118)) - FIND("https://", A118) + 4)</f>
        <v>https://c.media-amazon.com/images/I/81nwZm5UhIL._AC_UL600_SR600,400_.png</v>
      </c>
      <c r="E118" t="str">
        <f t="shared" ref="E118" si="110">J118&amp;B118&amp;K118&amp;B119&amp;L118</f>
        <v>&lt;img src="https://c.media-amazon.com/images/I/81nwZm5UhIL._AC_UL600_SR600,400_.png" alt="Knife Agent - Throw and Hit" class="product-image"&gt;</v>
      </c>
      <c r="J118" t="s">
        <v>140</v>
      </c>
      <c r="K118" t="s">
        <v>141</v>
      </c>
      <c r="L118" t="s">
        <v>142</v>
      </c>
      <c r="N118" t="str">
        <f t="shared" ref="N118:N120" si="111">B118</f>
        <v>https://c.media-amazon.com/images/I/81nwZm5UhIL._AC_UL600_SR600,400_.png</v>
      </c>
      <c r="O118" t="s">
        <v>341</v>
      </c>
      <c r="AO118" t="s">
        <v>337</v>
      </c>
    </row>
    <row r="119" spans="1:41">
      <c r="A119" t="s">
        <v>906</v>
      </c>
      <c r="B119" t="str">
        <f t="shared" ref="B119" si="112">MID(A119, FIND("""", A119, FIND("name"":", A119)) + 4, LEN(A119) - FIND("""", A119, FIND("name"":", A119)) - 5)</f>
        <v>Knife Agent - Throw and Hit</v>
      </c>
      <c r="E119" t="str">
        <f t="shared" ref="E119" si="113">J119&amp;B119&amp;K119</f>
        <v>&lt;h3 class="product-title"&gt;Knife Agent - Throw and Hit&lt;/h3&gt;</v>
      </c>
      <c r="J119" t="s">
        <v>144</v>
      </c>
      <c r="K119" t="s">
        <v>143</v>
      </c>
      <c r="N119" t="str">
        <f t="shared" si="111"/>
        <v>Knife Agent - Throw and Hit</v>
      </c>
      <c r="O119" t="s">
        <v>1094</v>
      </c>
      <c r="P119" t="str">
        <f>O119</f>
        <v xml:space="preserve">    "productDetails": "Product description\n            The rivals are coming – it's time to save hostages! Take up your knife and throw 'em down in an epic Knife Agent - Throw and HitIf you like action movies and games about undefeated assassins, then Knife Agent - Throw and Hit is just for you! Challenge yourself and conquer all the rivals on your way to glory! In Knife Agent - Throw and Hit you must prove your professional skills and show who is the best warrior and secret agent of them all! Once the game starts, you're attacked by a huge crowd of rival's! Shoot 'em down with your knife: attack them one by one to survive! Don’t forget about the hostages! Those rivals are true criminals, they keep the victims locked up! Beat 'em all",</v>
      </c>
      <c r="AO119" t="s">
        <v>177</v>
      </c>
    </row>
    <row r="120" spans="1:41">
      <c r="A120" t="s">
        <v>907</v>
      </c>
      <c r="B120" t="str">
        <f t="shared" ref="B120" si="114">MID(A120, FIND("amazon.com/", A120) + LEN("amazon.com/"), LEN(A120) - FIND("amazon.com/", A120) - LEN("amazon.com/")-1)</f>
        <v>Knife-Agent-Throw-and-Hit</v>
      </c>
      <c r="E120" t="str">
        <f t="shared" ref="E120:E121" si="115">J120</f>
        <v>&lt;/div&gt;</v>
      </c>
      <c r="J120" t="s">
        <v>111</v>
      </c>
      <c r="N120" t="str">
        <f t="shared" si="111"/>
        <v>Knife-Agent-Throw-and-Hit</v>
      </c>
      <c r="O120" t="s">
        <v>1095</v>
      </c>
      <c r="P120" t="str">
        <f>O120</f>
        <v xml:space="preserve">    "customerReviews": "&lt;img src=\"https://c.media-amazon.com/images/S/amazon-avatars-global/default.png\"/&gt;Sofia Piedrahita1.0 out of 5 stars\n\n\n\n\n\n\n\n  \n    No es juego para niños de 5 años\n  \n  \nReviewed in the United States on April 22, 2024Verified Purchase\n\n\n\n\n\n\n\n  \n    En la tablet de mi hija permitió descargar este juego sin autorización de un adulto, me parece ya bastante que cobren por una suscripción de amazon kids y ahora permitir que se hagan descargas de juegos com cobros sin autorización de un adulto. Quiero la devolución de mi dinero.\n  \n  \nRead more\n  61 people found this helpful\n    \n          \n              \n                  Helpful\n              \n          \n      Sending feedback...Thank you for your feedback.Sorry, we failed to record your vote. Please try again\n        Report\n  Translate review to English&lt;img src=\"https://c.media-amazon.com/images/S/amazon-avatars-global/default.png\"/&gt;WENDY Raquel Mendoza  Ramos de Vargas5.0 out of 5 stars\n\n\n\n\n\n\n\n  \n  \n    Nice\n  \nReviewed in the United States on August 14, 2024Verified Purchase\n\n\n\n\n\n\n\n  \n  \n    Nice\n  \nRead more\n  18 people found this helpful\n    \n          \n              \n                  Helpful\n              \n          \n      Sending feedback...Thank you for your feedback.Sorry, we failed to record your vote. Please try again\n        Report\n  &lt;img src=\"https://c.media-amazon.com/images/S/amazon-avatars-global/default.png\"/&gt;glenda grover1.0 out of 5 stars\n\n\n\n\n\n\n\n  \n  \n    Garbage\n  \nReviewed in the United States on August 6, 2024Verified Purchase\n\n\n\n\n\n\n\n  \n  \n    Not mine\n  \nRead more\n  16 people found this helpful\n    \n          \n              \n                  Helpful\n              \n          \n      Sending feedback...Thank you for your feedback.Sorry, we failed to record your vote. Please try again\n        Report\n  &lt;img src=\"https://c.media-amazon.com/images/S/amazon-avatars-global/default.png\"/&gt;cr3.0 out of 5 stars\n\n\n\n\n\n\n\n  \n  \n    grandson bought it on my kindle\n  \nReviewed in the United States on March 20, 2024Verified Purchase\n\n\n\n\n\n\n\n  \n  \n    I received a notice of payment on this game while my grandson (7yo) was playing it.  While it didn't look like a game I would have wanted him to play, he seemed to be enjoying it.  I'm not fond of games where the player must stab people in order to clear a path. However, the graphics are more like retro games, very pixelated looking and not very human in likeness.\n  \nRead more\n  9 people found this helpful\n    \n          \n              \n                  Helpful\n              \n          \n      Sending feedback...Thank you for your feedback.Sorry, we failed to record your vote. Please try again\n        Report\n  &lt;img src=\"https://c.media-amazon.com/images/S/amazon-avatars-global/default.png\"/&gt;Betty Prettyman5.0 out of 5 stars\n\n\n\n\n\n\n\n  \n  \n    I love this game\n  \nReviewed in the United States on July 23, 2024Verified Purchase\n\n\n\n\n\n\n\n  \n  \n    I love your game so much I just love it\n  \nRead more\n  13 people found this helpful\n    \n          \n              \n                  Helpful\n              \n          \n      Sending feedback...Thank you for your feedback.Sorry, we failed to record your vote. Please try again\n        Report\n  &lt;img src=\"https://c.media-amazon.com/images/S/amazon-avatars-global/default.png\"/&gt;Amazon Customer1.0 out of 5 stars\n\n\n\n\n\n\n\n  \n  \n    Game doesn't work\n  \nReviewed in the United States on November 12, 2022Verified Purchase\n\n\n\n\n\n\n\n  \n  \n    Game doesn't work properly, and tough for kids to play\n  \nRead more\n  54 people found this helpful\n    \n          \n              \n                  Helpful\n              \n          \n      Sending feedback...Thank you for your feedback.Sorry, we failed to record your vote. Please try again\n        Report\n  &lt;img src=\"https://c.media-amazon.com/images/S/amazon-avatars-global/d7f614d2-8c04-4691-aa53-27e8994be401._CR0%2C41%2C250%2C250_UX460_.jpg\"/&gt;Hope Bond5.0 out of 5 stars\n\n\n\n\n\n\n\n  \n  \n    Son loved this!\n  \nReviewed in the United States on September 7, 2023Verified Purchase\n\n\n\n\n\n\n\n  \n  \n    My son really enjoyed this and I’m glad I got it I would def recommend!!\n  \nRead more\n  49 people found this helpful\n    \n          \n              \n                  Helpful\n              \n          \n      Sending feedback...Thank you for your feedback.Sorry, we failed to record your vote. Please try again\n        Report\n  &lt;img src=\"https://c.media-amazon.com/images/S/amazon-avatars-global/default.png\"/&gt;Fari5.0 out of 5 stars\n\n\n\n\n\n\n\n  \n  \n    Kids love it\n  \nReviewed in the United States on July 9, 2023Verified Purchase\n\n\n\n\n\n\n\n  \n  \n    Kids love to play it all day.\n  \nRead more\n  19 people found this helpful\n    \n          \n              \n                  Helpful\n              \n          \n      Sending feedback...Thank you for your feedback.Sorry, we failed to record your vote. Please try again\n        Report",</v>
      </c>
      <c r="AO120" t="s">
        <v>338</v>
      </c>
    </row>
    <row r="121" spans="1:41">
      <c r="A121" t="s">
        <v>908</v>
      </c>
      <c r="E121" t="str">
        <f t="shared" si="115"/>
        <v>&lt;/a&gt;</v>
      </c>
      <c r="J121" t="s">
        <v>112</v>
      </c>
      <c r="N121" t="str">
        <f t="shared" ref="N121" si="116">MID(A121, FIND("https://", A121), FIND("?psc=", A121) - FIND("https://", A121) + LEN("?psc=") - 1)</f>
        <v>https://www.amazon.com/Knife-Agent-Throw-and-Hit/dp/B0B9T5SGKN/ref=zg_bs_g_mobile-apps_d_sccl_13/133-8364463-3604600?psc</v>
      </c>
      <c r="O121" t="s">
        <v>1096</v>
      </c>
      <c r="P121" t="str">
        <f>MID(O121, FIND("https://", O121), LEN(O121) - FIND("https://", O121) )</f>
        <v>https://www.amazon.com/Knife-Agent-Throw-and-Hit/dp/B0B9T5SGKN?psc=&amp;linkCode=ll2&amp;tag=dividy-20&amp;linkId=62429abbc01a2925747ee691b828cf9f&amp;language=en_US&amp;ref_=as_li_ss_tl</v>
      </c>
      <c r="AO121" t="s">
        <v>179</v>
      </c>
    </row>
    <row r="122" spans="1:41">
      <c r="A122" t="s">
        <v>136</v>
      </c>
      <c r="O122" t="s">
        <v>162</v>
      </c>
    </row>
    <row r="123" spans="1:41">
      <c r="A123" t="s">
        <v>135</v>
      </c>
      <c r="E123" t="str">
        <f t="shared" ref="E123" si="117">J123&amp;$B$37&amp;B126&amp;K123</f>
        <v>&lt;a href="/Apps_and_Games1/Nail-Salon-Makeover-Beauty-Care"&gt;&lt;div class="product-card"&gt;</v>
      </c>
      <c r="J123" t="s">
        <v>146</v>
      </c>
      <c r="K123" t="s">
        <v>145</v>
      </c>
      <c r="O123" s="7"/>
      <c r="AO123" t="s">
        <v>339</v>
      </c>
    </row>
    <row r="124" spans="1:41">
      <c r="A124" t="s">
        <v>909</v>
      </c>
      <c r="B124" t="str">
        <f t="shared" ref="B124" si="118">MID(A124, FIND("https://", A124), IFERROR(FIND(".jpg", A124), FIND(".png", A124)) - FIND("https://", A124) + 4)</f>
        <v>https://c.media-amazon.com/images/I/81LIfJLiPZL._AC_UL600_SR600,400_.png</v>
      </c>
      <c r="E124" t="str">
        <f t="shared" ref="E124" si="119">J124&amp;B124&amp;K124&amp;B125&amp;L124</f>
        <v>&lt;img src="https://c.media-amazon.com/images/I/81LIfJLiPZL._AC_UL600_SR600,400_.png" alt="Nail Salon Makeover: Beauty Care" class="product-image"&gt;</v>
      </c>
      <c r="J124" t="s">
        <v>140</v>
      </c>
      <c r="K124" t="s">
        <v>141</v>
      </c>
      <c r="L124" t="s">
        <v>142</v>
      </c>
      <c r="N124" t="str">
        <f t="shared" ref="N124:N126" si="120">B124</f>
        <v>https://c.media-amazon.com/images/I/81LIfJLiPZL._AC_UL600_SR600,400_.png</v>
      </c>
      <c r="O124" t="s">
        <v>341</v>
      </c>
      <c r="AO124" t="s">
        <v>340</v>
      </c>
    </row>
    <row r="125" spans="1:41">
      <c r="A125" t="s">
        <v>910</v>
      </c>
      <c r="B125" t="str">
        <f t="shared" ref="B125" si="121">MID(A125, FIND("""", A125, FIND("name"":", A125)) + 4, LEN(A125) - FIND("""", A125, FIND("name"":", A125)) - 5)</f>
        <v>Nail Salon Makeover: Beauty Care</v>
      </c>
      <c r="E125" t="str">
        <f t="shared" ref="E125" si="122">J125&amp;B125&amp;K125</f>
        <v>&lt;h3 class="product-title"&gt;Nail Salon Makeover: Beauty Care&lt;/h3&gt;</v>
      </c>
      <c r="J125" t="s">
        <v>144</v>
      </c>
      <c r="K125" t="s">
        <v>143</v>
      </c>
      <c r="N125" t="str">
        <f t="shared" si="120"/>
        <v>Nail Salon Makeover: Beauty Care</v>
      </c>
      <c r="O125" t="s">
        <v>1097</v>
      </c>
      <c r="P125" t="str">
        <f>O125</f>
        <v xml:space="preserve">    "productDetails": "Product description\n            Welcome to Nail Salon Makeover, a space where creativity meets style, and boring nails are transformed into masterpieces. Here's your chance to unleash your inner artist and add a splash of color and design to the world - one nail at a time. Our interactive game allows you to bring your nail art visions to life, painting, decorating, and accessorizing each finger to reflect your unique style.Catering to a diverse set of customers, your task is to revamp their nails and exceed their expectations. With an array of colors, designs, gemstones, and even stylish rings and bracelets at your disposal, you'll create nail art that's as unique as your customers. From classic elegance to vibrant and bold, the choice is yours.But it's not just about nail painting - it's about making your customers feel pampered and valued. With every manicure, you're not just delivering a service, but an experience. Whether you're a nail art enthusiast, aspiring manicurist, or someone looking for a relaxing, satisfying activity, Nail Salon Makeover is just the game for you.",</v>
      </c>
      <c r="AO125" t="s">
        <v>180</v>
      </c>
    </row>
    <row r="126" spans="1:41">
      <c r="A126" t="s">
        <v>911</v>
      </c>
      <c r="B126" t="str">
        <f t="shared" ref="B126" si="123">MID(A126, FIND("amazon.com/", A126) + LEN("amazon.com/"), LEN(A126) - FIND("amazon.com/", A126) - LEN("amazon.com/")-1)</f>
        <v>Nail-Salon-Makeover-Beauty-Care</v>
      </c>
      <c r="E126" t="str">
        <f t="shared" ref="E126:E127" si="124">J126</f>
        <v>&lt;/div&gt;</v>
      </c>
      <c r="J126" t="s">
        <v>111</v>
      </c>
      <c r="N126" t="str">
        <f t="shared" si="120"/>
        <v>Nail-Salon-Makeover-Beauty-Care</v>
      </c>
      <c r="O126" t="s">
        <v>1098</v>
      </c>
      <c r="P126" t="str">
        <f>O126</f>
        <v xml:space="preserve">    "customerReviews": "&lt;img src=\"https://c.media-amazon.com/images/S/amazon-avatars-global/default.png\"/&gt;Randy5.0 out of 5 stars\n\n\n\n\n\n\n\n  \n  \n    Beautiful!\n  \nReviewed in the United States on February 22, 2021Verified Purchase\n\n\n\n\n\n\n\n  \n  \n    Its a very pretty acrylic nail game!!\n  \nRead more\n  77 people found this helpful\n    \n          \n              \n                  Helpful\n              \n          \n      Sending feedback...Thank you for your feedback.Sorry, we failed to record your vote. Please try again\n        Report\n  &lt;img src=\"https://c.media-amazon.com/images/S/amazon-avatars-global/default.png\"/&gt;Matt Gottwalt1.0 out of 5 stars\n\n\n\n\n\n\n\n  \n  \n    🙁\n  \nReviewed in the United States on February 17, 2021Verified Purchase\n\n\n\n\n\n\n\n  \n  \n    Yuck!!!! I hate this game it will completely reset if you accidentally hit 1 button\n  \nRead more\n  67 people found this helpful\n    \n          \n              \n                  Helpful\n              \n          \n      Sending feedback...Thank you for your feedback.Sorry, we failed to record your vote. Please try again\n        Report\n  &lt;img src=\"https://c.media-amazon.com/images/S/amazon-avatars-global/default.png\"/&gt;Evie5.0 out of 5 stars\n\n\n\n\n\n\n\n  \n  \n    Fun game\n  \nReviewed in the United States on April 27, 2024Verified Purchase\n\n\n\n\n\n\n\n  \n  \n    I love playing this game so entertaining\n  \nRead more\n  54 people found this helpful\n    \n          \n              \n                  Helpful\n              \n          \n      Sending feedback...Thank you for your feedback.Sorry, we failed to record your vote. Please try again\n        Report",</v>
      </c>
      <c r="AO126" t="s">
        <v>181</v>
      </c>
    </row>
    <row r="127" spans="1:41">
      <c r="A127" t="s">
        <v>912</v>
      </c>
      <c r="E127" t="str">
        <f t="shared" si="124"/>
        <v>&lt;/a&gt;</v>
      </c>
      <c r="J127" t="s">
        <v>112</v>
      </c>
      <c r="N127" t="str">
        <f t="shared" ref="N127" si="125">MID(A127, FIND("https://", A127), FIND("?psc=", A127) - FIND("https://", A127) + LEN("?psc=") - 1)</f>
        <v>https://www.amazon.com/Nail-Salon-Makeover-Beauty-Care/dp/B08VN3Z2WY/ref=zg_bs_g_mobile-apps_d_sccl_14/133-8364463-3604600?psc</v>
      </c>
      <c r="O127" t="s">
        <v>1099</v>
      </c>
      <c r="P127" t="str">
        <f>MID(O127, FIND("https://", O127), LEN(O127) - FIND("https://", O127) )</f>
        <v>https://www.amazon.com/Nail-Salon-Makeover-Beauty-Care/dp/B08VN3Z2WY?psc=&amp;linkCode=ll2&amp;tag=dividy-20&amp;linkId=9f3669f8c127186a366ce755959154dd&amp;language=en_US&amp;ref_=as_li_ss_tl</v>
      </c>
    </row>
    <row r="128" spans="1:41">
      <c r="A128" t="s">
        <v>136</v>
      </c>
      <c r="O128" t="s">
        <v>162</v>
      </c>
    </row>
    <row r="129" spans="1:16">
      <c r="A129" t="s">
        <v>135</v>
      </c>
      <c r="E129" t="str">
        <f t="shared" ref="E129" si="126">J129&amp;$B$37&amp;B132&amp;K129</f>
        <v>&lt;a href="/Apps_and_Games1/Tie-Dye-Shirts-Make-Sell"&gt;&lt;div class="product-card"&gt;</v>
      </c>
      <c r="J129" t="s">
        <v>146</v>
      </c>
      <c r="K129" t="s">
        <v>145</v>
      </c>
      <c r="O129" s="7"/>
    </row>
    <row r="130" spans="1:16">
      <c r="A130" t="s">
        <v>913</v>
      </c>
      <c r="B130" t="str">
        <f t="shared" ref="B130" si="127">MID(A130, FIND("https://", A130), IFERROR(FIND(".jpg", A130), FIND(".png", A130)) - FIND("https://", A130) + 4)</f>
        <v>https://c.media-amazon.com/images/I/81Pr5qTy8TL._AC_UL600_SR600,400_.png</v>
      </c>
      <c r="E130" t="str">
        <f t="shared" ref="E130" si="128">J130&amp;B130&amp;K130&amp;B131&amp;L130</f>
        <v>&lt;img src="https://c.media-amazon.com/images/I/81Pr5qTy8TL._AC_UL600_SR600,400_.png" alt="Tie Dye T Shirts: Make &amp; Sell T Shirt Creations" class="product-image"&gt;</v>
      </c>
      <c r="J130" t="s">
        <v>140</v>
      </c>
      <c r="K130" t="s">
        <v>141</v>
      </c>
      <c r="L130" t="s">
        <v>142</v>
      </c>
      <c r="N130" t="str">
        <f t="shared" ref="N130:N132" si="129">B130</f>
        <v>https://c.media-amazon.com/images/I/81Pr5qTy8TL._AC_UL600_SR600,400_.png</v>
      </c>
      <c r="O130" t="s">
        <v>341</v>
      </c>
    </row>
    <row r="131" spans="1:16">
      <c r="A131" t="s">
        <v>914</v>
      </c>
      <c r="B131" t="str">
        <f t="shared" ref="B131" si="130">MID(A131, FIND("""", A131, FIND("name"":", A131)) + 4, LEN(A131) - FIND("""", A131, FIND("name"":", A131)) - 5)</f>
        <v>Tie Dye T Shirts: Make &amp; Sell T Shirt Creations</v>
      </c>
      <c r="E131" t="str">
        <f t="shared" ref="E131" si="131">J131&amp;B131&amp;K131</f>
        <v>&lt;h3 class="product-title"&gt;Tie Dye T Shirts: Make &amp; Sell T Shirt Creations&lt;/h3&gt;</v>
      </c>
      <c r="J131" t="s">
        <v>144</v>
      </c>
      <c r="K131" t="s">
        <v>143</v>
      </c>
      <c r="N131" t="str">
        <f t="shared" si="129"/>
        <v>Tie Dye T Shirts: Make &amp; Sell T Shirt Creations</v>
      </c>
      <c r="O131" t="s">
        <v>1100</v>
      </c>
      <c r="P131" t="str">
        <f>O131</f>
        <v xml:space="preserve">    "productDetails": "Product description\n            Welcome to the world of creativity and fashion with our exciting new game! Embrace your inner designer and let your imagination run wild as you explore a myriad of vibrant colors and patterns. In this captivating journey, you'll craft unique pieces that showcase your artistic flair and bring your style ideas to life.Immerse yourself in an engaging and fun experience where you can customize and create fashionable items, turning ordinary fabric into stunning masterpieces. Whether you're a budding artist or a seasoned fashionista, this game offers endless possibilities for you to experiment with different designs and express your individuality.Perfect for those who love to get creative, this game combines the joy of crafting with the thrill of fashion. Use your artistic talents to produce eye-catching outfits that will make a statement. With intuitive controls and a wide array of options, you’ll find yourself lost in the fun of transforming plain materials into extraordinary works of art.Join a community of like-minded creators and share your unique designs. Gain inspiration from others and see how your creations stack up. Whether you're designing for fun or aiming to be the best, this game offers a platform for you to shine and showcase your skills.Get ready to embark on a colorful adventure where your creativity knows no bounds. Unleash your potential and see where your imagination takes you. Are you ready to create something amazing? Start your design journey today!",</v>
      </c>
    </row>
    <row r="132" spans="1:16">
      <c r="A132" t="s">
        <v>915</v>
      </c>
      <c r="B132" t="str">
        <f t="shared" ref="B132" si="132">MID(A132, FIND("amazon.com/", A132) + LEN("amazon.com/"), LEN(A132) - FIND("amazon.com/", A132) - LEN("amazon.com/")-1)</f>
        <v>Tie-Dye-Shirts-Make-Sell</v>
      </c>
      <c r="E132" t="str">
        <f t="shared" ref="E132:E133" si="133">J132</f>
        <v>&lt;/div&gt;</v>
      </c>
      <c r="J132" t="s">
        <v>111</v>
      </c>
      <c r="N132" t="str">
        <f t="shared" si="129"/>
        <v>Tie-Dye-Shirts-Make-Sell</v>
      </c>
      <c r="O132" t="s">
        <v>1101</v>
      </c>
      <c r="P132" t="str">
        <f>O132</f>
        <v xml:space="preserve">    "customerReviews": "&lt;img src=\"https://c.media-amazon.com/images/S/amazon-avatars-global/default.png\"/&gt;Randy5.0 out of 5 stars\n\n\n\n\n\n\n\n  \n  \n    Tie dye shirts\n  \nReviewed in the United States on February 22, 2021Verified Purchase\n\n\n\n\n\n\n\n  \n  \n    Very cool game!\n  \nRead more\n  253 people found this helpful\n    \n          \n              \n                  Helpful\n              \n          \n      Sending feedback...Thank you for your feedback.Sorry, we failed to record your vote. Please try again\n        Report\n  &lt;img src=\"https://c.media-amazon.com/images/S/amazon-avatars-global/default.png\"/&gt;Margaret Selter1.0 out of 5 stars\n\n\n\n\n\n\n\n  \n  \n    Please Cancel!\n  \nReviewed in the United States on January 26, 2024Verified Purchase\n\n\n\n\n\n\n\n  \n  \n    I have been trying desperately to find a way to cancel this app from taking money from my account!Nothing works!\n  \nRead more\n  46 people found this helpful\n    \n          \n              \n                  Helpful\n              \n          \n      Sending feedback...Thank you for your feedback.Sorry, we failed to record your vote. Please try again\n        Report\n  &lt;img src=\"https://c.media-amazon.com/images/S/amazon-avatars-global/default.png\"/&gt;Jodie-Ann3.0 out of 5 stars\n\n\n\n\n\n\n\n  \n  \n    Random\n  \nReviewed in the United States on December 22, 2023Verified Purchase\n\n\n\n\n\n\n\n  \n  \n    My child randomly bought this game. It’s seems to be good so far.\n  \nRead more\n  56 people found this helpful\n    \n          \n              \n                  Helpful\n              \n          \n      Sending feedback...Thank you for your feedback.Sorry, we failed to record your vote. Please try again\n        Report\n  &lt;img src=\"https://c.media-amazon.com/images/S/amazon-avatars-global/default.png\"/&gt;Amazon Customer1.0 out of 5 stars\n\n\n\n\n\n\n\n  \n  \n    Why the color is weird\n  \nReviewed in the United States on May 6, 2023Verified Purchase\n\n\n\n\n\n\n\n  \n  \n    I don’t like the color\n  \nRead more\n  95 people found this helpful\n    \n          \n              \n                  Helpful\n              \n          \n      Sending feedback...Thank you for your feedback.Sorry, we failed to record your vote. Please try again\n        Report\n  &lt;img src=\"https://c.media-amazon.com/images/S/amazon-avatars-global/default.png\"/&gt;Linda B.5.0 out of 5 stars\n\n\n\n\n\n\n\n  \n  \n    Summer Fun\n  \nReviewed in the United States on September 11, 2023\n\n\n\n\n\n\n\n  \n  \n    Perfect project for kids during Summer when they just don't know what to do.  Easy clean up, and good for a range of ages.  From a 2 year old up to a 20 year old, this will be enjoyed by all.\n  \nRead more\n  19 people found this helpful\n    \n          \n              \n                  Helpful\n              \n          \n      Sending feedback...Thank you for your feedback.Sorry, we failed to record your vote. Please try again\n        Report\n  &lt;img src=\"https://c.media-amazon.com/images/S/amazon-avatars-global/default.png\"/&gt;Kropf1.0 out of 5 stars\n\n\n\n\n\n\n\n  \n  \n    Bad\n  \nReviewed in the United States on February 9, 2021Verified Purchase\n\n\n\n\n\n\n\n  \n  \n    Don't get its so hard to control and boring you can't bye thing and its best not good\n  \nRead more\n  155 people found this helpful\n    \n          \n              \n                  Helpful\n              \n          \n      Sending feedback...Thank you for your feedback.Sorry, we failed to record your vote. Please try again\n        Report\n  &lt;img src=\"https://c.media-amazon.com/images/S/amazon-avatars-global/95e5e6cb-5690-47ed-81d5-8a3a3b5eb98d._CR62%2C0%2C375%2C375_SX460_.jpg\"/&gt;Kaitlyn Taylor1.0 out of 5 stars\n\n\n\n\n\n\n\n  \n  \n    Doesn’t dye\n  \nReviewed in the United States on July 11, 2023\n\n\n\n\n\n\n\n  \n  \n    Not great graphics,\n  \nRead more\n  13 people found this helpful\n    \n          \n              \n                  Helpful\n              \n          \n      Sending feedback...Thank you for your feedback.Sorry, we failed to record your vote. Please try again\n        Report",</v>
      </c>
    </row>
    <row r="133" spans="1:16">
      <c r="A133" t="s">
        <v>916</v>
      </c>
      <c r="E133" t="str">
        <f t="shared" si="133"/>
        <v>&lt;/a&gt;</v>
      </c>
      <c r="J133" t="s">
        <v>112</v>
      </c>
      <c r="N133" t="str">
        <f t="shared" ref="N133" si="134">MID(A133, FIND("https://", A133), FIND("?psc=", A133) - FIND("https://", A133) + LEN("?psc=") - 1)</f>
        <v>https://www.amazon.com/Tie-Dye-Shirts-Make-Sell/dp/B08TZ2C778/ref=zg_bs_g_mobile-apps_d_sccl_15/133-8364463-3604600?psc</v>
      </c>
      <c r="O133" t="s">
        <v>1102</v>
      </c>
      <c r="P133" t="str">
        <f>MID(O133, FIND("https://", O133), LEN(O133) - FIND("https://", O133) )</f>
        <v>https://www.amazon.com/Tie-Dye-Shirts-Make-Sell/dp/B08TZ2C778?psc=&amp;linkCode=ll2&amp;tag=dividy-20&amp;linkId=96fc0319eed0f386584e4de0f1130f31&amp;language=en_US&amp;ref_=as_li_ss_tl</v>
      </c>
    </row>
    <row r="134" spans="1:16">
      <c r="A134" t="s">
        <v>136</v>
      </c>
      <c r="O134" t="s">
        <v>162</v>
      </c>
    </row>
    <row r="135" spans="1:16">
      <c r="A135" t="s">
        <v>135</v>
      </c>
      <c r="E135" t="str">
        <f t="shared" ref="E135" si="135">J135&amp;$B$37&amp;B138&amp;K135</f>
        <v>&lt;a href="/Apps_and_Games1/Happy-Games-Bucket-Crusher"&gt;&lt;div class="product-card"&gt;</v>
      </c>
      <c r="J135" t="s">
        <v>146</v>
      </c>
      <c r="K135" t="s">
        <v>145</v>
      </c>
      <c r="O135" s="7"/>
    </row>
    <row r="136" spans="1:16">
      <c r="A136" t="s">
        <v>917</v>
      </c>
      <c r="B136" t="str">
        <f t="shared" ref="B136" si="136">MID(A136, FIND("https://", A136), IFERROR(FIND(".jpg", A136), FIND(".png", A136)) - FIND("https://", A136) + 4)</f>
        <v>https://c.media-amazon.com/images/I/61NuDTe0g8L._AC_UL600_SR600,400_.png</v>
      </c>
      <c r="E136" t="str">
        <f t="shared" ref="E136" si="137">J136&amp;B136&amp;K136&amp;B137&amp;L136</f>
        <v>&lt;img src="https://c.media-amazon.com/images/I/61NuDTe0g8L._AC_UL600_SR600,400_.png" alt="Bucket Crusher: Demolish - destroy buildings &amp; crush games" class="product-image"&gt;</v>
      </c>
      <c r="J136" t="s">
        <v>140</v>
      </c>
      <c r="K136" t="s">
        <v>141</v>
      </c>
      <c r="L136" t="s">
        <v>142</v>
      </c>
      <c r="N136" t="str">
        <f t="shared" ref="N136:N138" si="138">B136</f>
        <v>https://c.media-amazon.com/images/I/61NuDTe0g8L._AC_UL600_SR600,400_.png</v>
      </c>
      <c r="O136" t="s">
        <v>341</v>
      </c>
    </row>
    <row r="137" spans="1:16">
      <c r="A137" t="s">
        <v>918</v>
      </c>
      <c r="B137" t="str">
        <f t="shared" ref="B137" si="139">MID(A137, FIND("""", A137, FIND("name"":", A137)) + 4, LEN(A137) - FIND("""", A137, FIND("name"":", A137)) - 5)</f>
        <v>Bucket Crusher: Demolish - destroy buildings &amp; crush games</v>
      </c>
      <c r="E137" t="str">
        <f t="shared" ref="E137" si="140">J137&amp;B137&amp;K137</f>
        <v>&lt;h3 class="product-title"&gt;Bucket Crusher: Demolish - destroy buildings &amp; crush games&lt;/h3&gt;</v>
      </c>
      <c r="J137" t="s">
        <v>144</v>
      </c>
      <c r="K137" t="s">
        <v>143</v>
      </c>
      <c r="N137" t="str">
        <f t="shared" si="138"/>
        <v>Bucket Crusher: Demolish - destroy buildings &amp; crush games</v>
      </c>
      <c r="O137" t="s">
        <v>1103</v>
      </c>
      <c r="P137" t="str">
        <f>O137</f>
        <v xml:space="preserve">    "productDetails": "Product description\n            Get ready for some wall-smashing fun with \"Bucket Crusher\"! Ramp up your game as you become a demolition superstar, upgrading your skills to become increasingly more destructive. Each level challenges you to tear down walls, feeling the exhilarating rush of crumbling concrete. Perfect for anyone who loves a bit of strategy with their action, this game promises loads of enjoyment. So why wait? Dive into the world of \"Bucket Crusher\" and let the walls fall where they may!",</v>
      </c>
    </row>
    <row r="138" spans="1:16">
      <c r="A138" t="s">
        <v>919</v>
      </c>
      <c r="B138" t="str">
        <f t="shared" ref="B138" si="141">MID(A138, FIND("amazon.com/", A138) + LEN("amazon.com/"), LEN(A138) - FIND("amazon.com/", A138) - LEN("amazon.com/")-1)</f>
        <v>Happy-Games-Bucket-Crusher</v>
      </c>
      <c r="E138" t="str">
        <f t="shared" ref="E138:E139" si="142">J138</f>
        <v>&lt;/div&gt;</v>
      </c>
      <c r="J138" t="s">
        <v>111</v>
      </c>
      <c r="N138" t="str">
        <f t="shared" si="138"/>
        <v>Happy-Games-Bucket-Crusher</v>
      </c>
      <c r="O138" t="s">
        <v>1104</v>
      </c>
      <c r="P138" t="str">
        <f>O138</f>
        <v xml:space="preserve">    "customerReviews": "&lt;img src=\"https://c.media-amazon.com/images/S/amazon-avatars-global/default.png\"/&gt;Jason Darby1.0 out of 5 stars\n\n\n\n\n\n\n\n  \n  \n    Overpriced nonsense\n  \nReviewed in the United States on July 13, 2024Verified Purchase\n\n\n\n\n\n\n\n  \n  \n    Somehow my kid downloaded this even though i thought everything on the tablet needed a password. Even more annoying is how this garbage is set to over $10.Google and apple allow for refunds on apps, dunno how amazon gets away with not doing the same.\n  \nRead more\n  30 people found this helpful\n    \n          \n              \n                  Helpful\n              \n          \n      Sending feedback...Thank you for your feedback.Sorry, we failed to record your vote. Please try again\n        Report\n  &lt;img src=\"https://c.media-amazon.com/images/S/amazon-avatars-global/default.png\"/&gt;Wannabe fishing1.0 out of 5 stars\n\n\n\n\n\n\n\n  \n  \n    Garbage\n  \nReviewed in the United States on August 28, 2024Verified Purchase\n\n\n\n\n\n\n\n  \n  \n    My child was able to download this under his profile without any permissions. I want a refund\n  \nRead more\n  6 people found this helpful\n    \n          \n              \n                  Helpful\n              \n          \n      Sending feedback...Thank you for your feedback.Sorry, we failed to record your vote. Please try again\n        Report\n  &lt;img src=\"https://c.media-amazon.com/images/S/amazon-avatars-global/default.png\"/&gt;Alan Barnes1.0 out of 5 stars\n\n\n\n\n\n\n\n  \n  \n    Horrible\n  \nReviewed in the United States on August 20, 2024Verified Purchase\n\n\n\n\n\n\n\n  \n  \n    Worst waste of moneySafe guard your customers Amazon\n  \nRead more\n  9 people found this helpful\n    \n          \n              \n                  Helpful\n              \n          \n      Sending feedback...Thank you for your feedback.Sorry, we failed to record your vote. Please try again\n        Report\n  &lt;img src=\"https://c.media-amazon.com/images/S/amazon-avatars-global/default.png\"/&gt;Daniel Pellicier1.0 out of 5 stars\n\n\n\n\n\n\n\n  \n  \n    What a load of garbage. DO NOT GET!!!!\n  \nReviewed in the United States on January 16, 2024Verified Purchase\n\n\n\n\n\n\n\n  \n  \n    8 dollars for a game that STILL HAS ADS. My kid purchased this game and I tried to find where to return it and request a refund but its nowhere to be found so I suppose Im beat.  You can't play offline either. What a garbage moneygrab game.  I don't think Ive ever disliked an app more than this.  PLEASE DO NOT WASTE YOUR MONEY ON THIS GARBAGE.\n  \nRead more\n  61 people found this helpful\n    \n          \n              \n                  Helpful\n              \n          \n      Sending feedback...Thank you for your feedback.Sorry, we failed to record your vote. Please try again\n        Report",</v>
      </c>
    </row>
    <row r="139" spans="1:16">
      <c r="A139" t="s">
        <v>920</v>
      </c>
      <c r="E139" t="str">
        <f t="shared" si="142"/>
        <v>&lt;/a&gt;</v>
      </c>
      <c r="J139" t="s">
        <v>112</v>
      </c>
      <c r="N139" t="str">
        <f t="shared" ref="N139" si="143">MID(A139, FIND("https://", A139), FIND("?psc=", A139) - FIND("https://", A139) + LEN("?psc=") - 1)</f>
        <v>https://www.amazon.com/Happy-Games-Bucket-Crusher/dp/B0CQ842F52/ref=zg_bs_g_mobile-apps_d_sccl_16/133-8364463-3604600?psc</v>
      </c>
      <c r="O139" t="s">
        <v>1105</v>
      </c>
      <c r="P139" t="str">
        <f>MID(O139, FIND("https://", O139), LEN(O139) - FIND("https://", O139) )</f>
        <v>https://www.amazon.com/Happy-Games-Bucket-Crusher/dp/B0CQ842F52?psc=&amp;linkCode=ll2&amp;tag=dividy-20&amp;linkId=33f99dafae56b298080031e454734cc5&amp;language=en_US&amp;ref_=as_li_ss_tl</v>
      </c>
    </row>
    <row r="140" spans="1:16">
      <c r="A140" t="s">
        <v>136</v>
      </c>
      <c r="O140" t="s">
        <v>162</v>
      </c>
    </row>
    <row r="141" spans="1:16">
      <c r="A141" t="s">
        <v>135</v>
      </c>
      <c r="E141" t="str">
        <f t="shared" ref="E141" si="144">J141&amp;$B$37&amp;B144&amp;K141</f>
        <v>&lt;a href="/Apps_and_Games1/Coreleague-Games-Lifting-Giant"&gt;&lt;div class="product-card"&gt;</v>
      </c>
      <c r="J141" t="s">
        <v>146</v>
      </c>
      <c r="K141" t="s">
        <v>145</v>
      </c>
      <c r="O141" s="7"/>
    </row>
    <row r="142" spans="1:16">
      <c r="A142" t="s">
        <v>921</v>
      </c>
      <c r="B142" t="str">
        <f t="shared" ref="B142" si="145">MID(A142, FIND("https://", A142), IFERROR(FIND(".jpg", A142), FIND(".png", A142)) - FIND("https://", A142) + 4)</f>
        <v>https://c.media-amazon.com/images/I/71NyOkwRT8L._AC_UL600_SR600,400_.png</v>
      </c>
      <c r="E142" t="str">
        <f t="shared" ref="E142" si="146">J142&amp;B142&amp;K142&amp;B143&amp;L142</f>
        <v>&lt;img src="https://c.media-amazon.com/images/I/71NyOkwRT8L._AC_UL600_SR600,400_.png" alt="Lifting Giant" class="product-image"&gt;</v>
      </c>
      <c r="J142" t="s">
        <v>140</v>
      </c>
      <c r="K142" t="s">
        <v>141</v>
      </c>
      <c r="L142" t="s">
        <v>142</v>
      </c>
      <c r="N142" t="str">
        <f t="shared" ref="N142:N144" si="147">B142</f>
        <v>https://c.media-amazon.com/images/I/71NyOkwRT8L._AC_UL600_SR600,400_.png</v>
      </c>
      <c r="O142" t="s">
        <v>341</v>
      </c>
    </row>
    <row r="143" spans="1:16">
      <c r="A143" t="s">
        <v>922</v>
      </c>
      <c r="B143" t="str">
        <f t="shared" ref="B143" si="148">MID(A143, FIND("""", A143, FIND("name"":", A143)) + 4, LEN(A143) - FIND("""", A143, FIND("name"":", A143)) - 5)</f>
        <v>Lifting Giant</v>
      </c>
      <c r="E143" t="str">
        <f t="shared" ref="E143" si="149">J143&amp;B143&amp;K143</f>
        <v>&lt;h3 class="product-title"&gt;Lifting Giant&lt;/h3&gt;</v>
      </c>
      <c r="J143" t="s">
        <v>144</v>
      </c>
      <c r="K143" t="s">
        <v>143</v>
      </c>
      <c r="N143" t="str">
        <f t="shared" si="147"/>
        <v>Lifting Giant</v>
      </c>
      <c r="O143" t="s">
        <v>1106</v>
      </c>
      <c r="P143" t="str">
        <f>O143</f>
        <v xml:space="preserve">    "productDetails": "Product description\n            Embark on a colossal journey in \"Lifting Giant,\" the ultimate mobile game that combines strength, strategy, and competition. Transform into a towering powerhouse as you navigate the world of lifting, aiming to outshine your opponents in both height and strength. Are you ready to rise to the top and become the best lifting giant?How to Play:-Lift and Grow: Begin your journey by lifting weights to increase both your height and strength. Tap to lift, unlocking new levels of power and size.-Compete Strategically: Challenge opponents in head-to-head lifting battles. Strategize your lifts to outperform them in both height and strength categories.-Upgrade Your Giant: Use your winnings to customize and upgrade your giant. Unlock new lifting techniques, boost your stats, and enhance your overall lifting prowess.-Master the Arenas: Conquer diverse arenas with unique challenges. Adapt your lifting strategy to each environment and prove your dominance in the quest to become the ultimate lifting giant.Unleash your inner giant, dominate the lifting world, and ascend to greatness in \"Lifting Giant\"!",</v>
      </c>
    </row>
    <row r="144" spans="1:16">
      <c r="A144" t="s">
        <v>923</v>
      </c>
      <c r="B144" t="str">
        <f t="shared" ref="B144" si="150">MID(A144, FIND("amazon.com/", A144) + LEN("amazon.com/"), LEN(A144) - FIND("amazon.com/", A144) - LEN("amazon.com/")-1)</f>
        <v>Coreleague-Games-Lifting-Giant</v>
      </c>
      <c r="E144" t="str">
        <f t="shared" ref="E144:E145" si="151">J144</f>
        <v>&lt;/div&gt;</v>
      </c>
      <c r="J144" t="s">
        <v>111</v>
      </c>
      <c r="N144" t="str">
        <f t="shared" si="147"/>
        <v>Coreleague-Games-Lifting-Giant</v>
      </c>
      <c r="O144" t="s">
        <v>1107</v>
      </c>
      <c r="P144" t="str">
        <f>O144</f>
        <v xml:space="preserve">    "customerReviews": "&lt;img src=\"https://c.media-amazon.com/images/S/amazon-avatars-global/4612612d-a657-45ca-abfe-2e6d84f6183e._CR0%2C0%2C6120%2C6120_SX460_.jpg\"/&gt;CCAccetta5.0 out of 5 stars\n\n\n\n\n\n\n\n  \n  \n    He loves it\n  \nReviewed in the United States on January 9, 2024Verified Purchase\n\n\n\n\n\n\n\n  \n  \n    Oh, fantastic. Another game my son downloaded. LolHe loves getting virtually buff, though.\n  \nRead more\n  62 people found this helpful\n    \n          \n              \n                  Helpful\n              \n          \n      Sending feedback...Thank you for your feedback.Sorry, we failed to record your vote. Please try again\n        Report\n  \n    \n      \n    \n  \n&lt;img src=\"https://c.media-amazon.com/images/S/amazon-avatars-global/default.png\"/&gt;Fares 1.0 out of 5 stars\n\n\n\n\n\n\n\n  \n    Mal\n  \n  \nReviewed in the United States on July 31, 2024Verified Purchase\n\n\n\n\n\n\n\n  \n    Nada útil\n  \n  \nRead more\n  5 people found this helpful\n    \n          \n              \n                  Helpful\n              \n          \n      Sending feedback...Thank you for your feedback.Sorry, we failed to record your vote. Please try again\n        Report\n  Translate review to English&lt;img src=\"https://c.media-amazon.com/images/S/amazon-avatars-global/default.png\"/&gt;Dani5.0 out of 5 stars\n\n\n\n\n\n\n\n  \n  \n    VERY GOOD\n  \nReviewed in the United States on December 14, 2023Verified Purchase\n\n\n\n\n\n\n\n  \n  \n    I like it it will pass time\n  \nRead more\n  69 people found this helpful\n    \n          \n              \n                  Helpful\n              \n          \n      Sending feedback...Thank you for your feedback.Sorry, we failed to record your vote. Please try again\n        Report\n  &lt;img src=\"https://c.media-amazon.com/images/S/amazon-avatars-global/default.png\"/&gt;Amanda M.1.0 out of 5 stars\n\n\n\n\n\n\n\n  \n  \n    Terrible game\n  \nReviewed in the United States on March 23, 2024Verified Purchase\n\n\n\n\n\n\n\n  \n  \n    Do not like Amazon's games that my kids conti ue to figure out how access Continuously. Stopped using the tablets.\n  \nRead more\n  22 people found this helpful\n    \n          \n              \n                  Helpful\n              \n          \n      Sending feedback...Thank you for your feedback.Sorry, we failed to record your vote. Please try again\n        Report\n  &lt;img src=\"https://c.media-amazon.com/images/S/amazon-avatars-global/default.png\"/&gt;Amazon Customer4.0 out of 5 stars\n\n\n\n\n\n\n\n  \n  \n    He wanted it, but it didn't hold attention too long\n  \nReviewed in the United States on May 20, 2024Verified Purchase\n\n\n\n\n\n\n\n  \n  \n    He had to have it, but it did not hold his attention.\n  \nRead more\n  4 people found this helpful\n    \n          \n              \n                  Helpful\n              \n          \n      Sending feedback...Thank you for your feedback.Sorry, we failed to record your vote. Please try again\n        Report\n  &lt;img src=\"https://c.media-amazon.com/images/S/amazon-avatars-global/default.png\"/&gt;Douglas B. Knight1.0 out of 5 stars\n\n\n\n\n\n\n\n  \n  \n    Game sucks\n  \nReviewed in the United States on April 4, 2024Verified Purchase\n\n\n\n\n\n\n\n  \n  \n    Horrible game play\n  \nRead more\n  5 people found this helpful\n    \n          \n              \n                  Helpful\n              \n          \n      Sending feedback...Thank you for your feedback.Sorry, we failed to record your vote. Please try again\n        Report",</v>
      </c>
    </row>
    <row r="145" spans="1:16">
      <c r="A145" t="s">
        <v>924</v>
      </c>
      <c r="E145" t="str">
        <f t="shared" si="151"/>
        <v>&lt;/a&gt;</v>
      </c>
      <c r="J145" t="s">
        <v>112</v>
      </c>
      <c r="N145" t="str">
        <f t="shared" ref="N145" si="152">MID(A145, FIND("https://", A145), FIND("?psc=", A145) - FIND("https://", A145) + LEN("?psc=") - 1)</f>
        <v>https://www.amazon.com/Coreleague-Games-Lifting-Giant/dp/B0CLKVKXGK/ref=zg_bs_g_mobile-apps_d_sccl_17/133-8364463-3604600?psc</v>
      </c>
      <c r="O145" t="s">
        <v>1108</v>
      </c>
      <c r="P145" t="str">
        <f>MID(O145, FIND("https://", O145), LEN(O145) - FIND("https://", O145) )</f>
        <v>https://www.amazon.com/Coreleague-Games-Lifting-Giant/dp/B0CLKVKXGK?psc=&amp;linkCode=ll2&amp;tag=dividy-20&amp;linkId=b26869745627347f4ada224a0b1f3090&amp;language=en_US&amp;ref_=as_li_ss_tl</v>
      </c>
    </row>
    <row r="146" spans="1:16">
      <c r="A146" t="s">
        <v>136</v>
      </c>
      <c r="O146" t="s">
        <v>162</v>
      </c>
    </row>
    <row r="147" spans="1:16">
      <c r="A147" t="s">
        <v>135</v>
      </c>
      <c r="E147" t="str">
        <f t="shared" ref="E147" si="153">J147&amp;$B$37&amp;B150&amp;K147</f>
        <v>&lt;a href="/Apps_and_Games1/Heliopod-Games-Food-Journey-Craft"&gt;&lt;div class="product-card"&gt;</v>
      </c>
      <c r="J147" t="s">
        <v>146</v>
      </c>
      <c r="K147" t="s">
        <v>145</v>
      </c>
      <c r="O147" s="7"/>
    </row>
    <row r="148" spans="1:16">
      <c r="A148" t="s">
        <v>925</v>
      </c>
      <c r="B148" t="str">
        <f t="shared" ref="B148" si="154">MID(A148, FIND("https://", A148), IFERROR(FIND(".jpg", A148), FIND(".png", A148)) - FIND("https://", A148) + 4)</f>
        <v>https://c.media-amazon.com/images/I/71u3Io1l8nL._AC_UL600_SR600,400_.png</v>
      </c>
      <c r="E148" t="str">
        <f t="shared" ref="E148" si="155">J148&amp;B148&amp;K148&amp;B149&amp;L148</f>
        <v>&lt;img src="https://c.media-amazon.com/images/I/71u3Io1l8nL._AC_UL600_SR600,400_.png" alt="Food Journey: Craft Stack" class="product-image"&gt;</v>
      </c>
      <c r="J148" t="s">
        <v>140</v>
      </c>
      <c r="K148" t="s">
        <v>141</v>
      </c>
      <c r="L148" t="s">
        <v>142</v>
      </c>
      <c r="N148" t="str">
        <f t="shared" ref="N148:N150" si="156">B148</f>
        <v>https://c.media-amazon.com/images/I/71u3Io1l8nL._AC_UL600_SR600,400_.png</v>
      </c>
      <c r="O148" t="s">
        <v>341</v>
      </c>
    </row>
    <row r="149" spans="1:16">
      <c r="A149" t="s">
        <v>926</v>
      </c>
      <c r="B149" t="str">
        <f t="shared" ref="B149" si="157">MID(A149, FIND("""", A149, FIND("name"":", A149)) + 4, LEN(A149) - FIND("""", A149, FIND("name"":", A149)) - 5)</f>
        <v>Food Journey: Craft Stack</v>
      </c>
      <c r="E149" t="str">
        <f t="shared" ref="E149" si="158">J149&amp;B149&amp;K149</f>
        <v>&lt;h3 class="product-title"&gt;Food Journey: Craft Stack&lt;/h3&gt;</v>
      </c>
      <c r="J149" t="s">
        <v>144</v>
      </c>
      <c r="K149" t="s">
        <v>143</v>
      </c>
      <c r="N149" t="str">
        <f t="shared" si="156"/>
        <v>Food Journey: Craft Stack</v>
      </c>
      <c r="O149" t="s">
        <v>1109</v>
      </c>
      <c r="P149" t="str">
        <f>O149</f>
        <v xml:space="preserve">    "productDetails": "Product description\n            \"Food Journey: Craft Stack\" invites players into a vibrant culinary world where creativity and skill come together. As a master chef, you will travel through various kitchens, stacking and crafting delectable dishes to satisfy your customers' cravings. With intuitive controls and engaging gameplay, combine ingredients to create unique recipes and climb the ranks of the culinary world. Unlock new ingredients, upgrade your kitchen, and become the ultimate food artisan in this delightful and addictive cooking game.",</v>
      </c>
    </row>
    <row r="150" spans="1:16">
      <c r="A150" t="s">
        <v>927</v>
      </c>
      <c r="B150" t="str">
        <f t="shared" ref="B150" si="159">MID(A150, FIND("amazon.com/", A150) + LEN("amazon.com/"), LEN(A150) - FIND("amazon.com/", A150) - LEN("amazon.com/")-1)</f>
        <v>Heliopod-Games-Food-Journey-Craft</v>
      </c>
      <c r="E150" t="str">
        <f t="shared" ref="E150:E151" si="160">J150</f>
        <v>&lt;/div&gt;</v>
      </c>
      <c r="J150" t="s">
        <v>111</v>
      </c>
      <c r="N150" t="str">
        <f t="shared" si="156"/>
        <v>Heliopod-Games-Food-Journey-Craft</v>
      </c>
      <c r="O150" t="s">
        <v>1110</v>
      </c>
      <c r="P150" t="str">
        <f>O150</f>
        <v xml:space="preserve">    "customerReviews": "&lt;img src=\"https://c.media-amazon.com/images/S/amazon-avatars-global/c67ee182-a7ed-4846-8f09-0572adcb2fed._CR0%2C26%2C281%2C281_UX460_.jpg\"/&gt;Diana Demyshyna5.0 out of 5 stars\n\n\n\n\n\n\n\n  \n  \n    Easy to get into! Amazing game\n  \nReviewed in the United States on May 27, 2024Verified Purchase\n\n\n\n\n\n\n\n  \n  \n    A wonderful way to pass the time) Very colorful game😸😻🌶🧀🍖\n  \nRead more\n  56 people found this helpful\n    \n          \n              \n                  Helpful\n              \n          \n      Sending feedback...Thank you for your feedback.Sorry, we failed to record your vote. Please try again\n        Report\n  &lt;img src=\"https://c.media-amazon.com/images/S/amazon-avatars-global/default.png\"/&gt;Dona Wilson1.0 out of 5 stars\n\n\n\n\n\n\n\n  \n  \n    Ease of use\n  \nReviewed in the United States on August 3, 2024Verified Purchase\n\n\n\n\n\n\n\n  \n  \n    Too difficult for 5 year old\n  \nRead more\n  One person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Delightfully Entertaining!\n  \nReviewed in the United States on May 27, 2024Verified Purchase\n\n\n\n\n\n\n\n  \n  \n    Food Journey: Craft Stack is a delightful and entertaining game! The concept of crafting food stacks is both fun and engaging. The levels are creatively designed, offering just the right amount of challenge. The vibrant graphics and smooth controls make it a pleasure to play. Highly recommended for food game lovers!\n  \nRead more\n  12 people found this helpful\n    \n          \n              \n                  Helpful\n              \n          \n      Sending feedback...Thank you for your feedback.Sorry, we failed to record your vote. Please try again\n        Report\n  &lt;img src=\"https://c.media-amazon.com/images/S/amazon-avatars-global/default.png\"/&gt;Mario 255.0 out of 5 stars\n\n\n\n\n\n\n\n  \n  \n    Addictive!\n  \nReviewed in the United States on May 27, 2024Verified Purchase\n\n\n\n\n\n\n\n  \n  \n    Culinary adventure through various environments, stacking ingredients to create towering sandwiches, simple amazing!!!\n  \nRead more\n  48 people found this helpful\n    \n          \n              \n                  Helpful\n              \n          \n      Sending feedback...Thank you for your feedback.Sorry, we failed to record your vote. Please try again\n        Report\n  &lt;img src=\"https://c.media-amazon.com/images/S/amazon-avatars-global/default.png\"/&gt;kevin viegas1.0 out of 5 stars\n\n\n\n\n\n\n\n  \n  \n    Don’t need\n  \nReviewed in the United States on July 24, 2024Verified Purchase\n\n\n\n\n\n\n\n  \n  \n    Not useful\n  \nRead more\n  One person found this helpful\n    \n          \n              \n                  Helpful\n              \n          \n      Sending feedback...Thank you for your feedback.Sorry, we failed to record your vote. Please try again\n        Report\n  &lt;img src=\"https://c.media-amazon.com/images/S/amazon-avatars-global/default.png\"/&gt;claudacious1.0 out of 5 stars\n\n\n\n\n\n\n\n  \n  \n    Stupid\n  \nReviewed in the United States on July 3, 2024Verified Purchase\n\n\n\n\n\n\n\n  \n  \n    O terrible\n  \nRead more\n  6 people found this helpful\n    \n          \n              \n                  Helpful\n              \n          \n      Sending feedback...Thank you for your feedback.Sorry, we failed to record your vote. Please try again\n        Report\n  &lt;img src=\"https://c.media-amazon.com/images/S/amazon-avatars-global/default.png\"/&gt;CruelHamster5.0 out of 5 stars\n\n\n\n\n\n\n\n  \n  \n    Cool game\n  \nReviewed in the United States on May 27, 2024Verified Purchase\n\n\n\n\n\n\n\n  \n  \n    Cool game, it worked up an appetite!\n  \nRead more\n  33 people found this helpful\n    \n          \n              \n                  Helpful\n              \n          \n      Sending feedback...Thank you for your feedback.Sorry, we failed to record your vote. Please try again\n        Report\n  &lt;img src=\"https://c.media-amazon.com/images/S/amazon-avatars-global/default.png\"/&gt;Lizaveta5.0 out of 5 stars\n\n\n\n\n\n\n\n  \n  \n    Good\n  \nReviewed in the United States on May 28, 2024Verified Purchase\n\n\n\n\n\n\n\n  \n  \n    Good game to get kids to eat\n  \nRead more\n  35 people found this helpful\n    \n          \n              \n                  Helpful\n              \n          \n      Sending feedback...Thank you for your feedback.Sorry, we failed to record your vote. Please try again\n        Report",</v>
      </c>
    </row>
    <row r="151" spans="1:16">
      <c r="A151" t="s">
        <v>928</v>
      </c>
      <c r="E151" t="str">
        <f t="shared" si="160"/>
        <v>&lt;/a&gt;</v>
      </c>
      <c r="J151" t="s">
        <v>112</v>
      </c>
      <c r="N151" t="str">
        <f t="shared" ref="N151" si="161">MID(A151, FIND("https://", A151), FIND("?psc=", A151) - FIND("https://", A151) + LEN("?psc=") - 1)</f>
        <v>https://www.amazon.com/Heliopod-Games-Food-Journey-Craft/dp/B0D54RNRHD/ref=zg_bs_g_mobile-apps_d_sccl_18/133-8364463-3604600?psc</v>
      </c>
      <c r="O151" t="s">
        <v>1111</v>
      </c>
      <c r="P151" t="str">
        <f>MID(O151, FIND("https://", O151), LEN(O151) - FIND("https://", O151) )</f>
        <v>https://www.amazon.com/Heliopod-Games-Food-Journey-Craft/dp/B0D54RNRHD?psc=&amp;linkCode=ll2&amp;tag=dividy-20&amp;linkId=2ff3a4215ffbd1f7079159776bdd99e6&amp;language=en_US&amp;ref_=as_li_ss_tl</v>
      </c>
    </row>
    <row r="152" spans="1:16">
      <c r="A152" t="s">
        <v>136</v>
      </c>
      <c r="O152" t="s">
        <v>162</v>
      </c>
    </row>
    <row r="153" spans="1:16">
      <c r="A153" t="s">
        <v>135</v>
      </c>
      <c r="E153" t="str">
        <f t="shared" ref="E153" si="162">J153&amp;$B$37&amp;B156&amp;K153</f>
        <v>&lt;a href="/Apps_and_Games1/Coreleague-Games-Bullet-Attack-Assault"&gt;&lt;div class="product-card"&gt;</v>
      </c>
      <c r="J153" t="s">
        <v>146</v>
      </c>
      <c r="K153" t="s">
        <v>145</v>
      </c>
      <c r="O153" s="7"/>
    </row>
    <row r="154" spans="1:16">
      <c r="A154" t="s">
        <v>929</v>
      </c>
      <c r="B154" t="str">
        <f t="shared" ref="B154" si="163">MID(A154, FIND("https://", A154), IFERROR(FIND(".jpg", A154), FIND(".png", A154)) - FIND("https://", A154) + 4)</f>
        <v>https://c.media-amazon.com/images/I/71hUDiSLFSL._AC_UL600_SR600,400_.png</v>
      </c>
      <c r="E154" t="str">
        <f t="shared" ref="E154" si="164">J154&amp;B154&amp;K154&amp;B155&amp;L154</f>
        <v>&lt;img src="https://c.media-amazon.com/images/I/71hUDiSLFSL._AC_UL600_SR600,400_.png" alt="Bullet Attack: Assault Hole" class="product-image"&gt;</v>
      </c>
      <c r="J154" t="s">
        <v>140</v>
      </c>
      <c r="K154" t="s">
        <v>141</v>
      </c>
      <c r="L154" t="s">
        <v>142</v>
      </c>
      <c r="N154" t="str">
        <f t="shared" ref="N154:N156" si="165">B154</f>
        <v>https://c.media-amazon.com/images/I/71hUDiSLFSL._AC_UL600_SR600,400_.png</v>
      </c>
      <c r="O154" t="s">
        <v>341</v>
      </c>
    </row>
    <row r="155" spans="1:16">
      <c r="A155" t="s">
        <v>930</v>
      </c>
      <c r="B155" t="str">
        <f t="shared" ref="B155" si="166">MID(A155, FIND("""", A155, FIND("name"":", A155)) + 4, LEN(A155) - FIND("""", A155, FIND("name"":", A155)) - 5)</f>
        <v>Bullet Attack: Assault Hole</v>
      </c>
      <c r="E155" t="str">
        <f t="shared" ref="E155" si="167">J155&amp;B155&amp;K155</f>
        <v>&lt;h3 class="product-title"&gt;Bullet Attack: Assault Hole&lt;/h3&gt;</v>
      </c>
      <c r="J155" t="s">
        <v>144</v>
      </c>
      <c r="K155" t="s">
        <v>143</v>
      </c>
      <c r="N155" t="str">
        <f t="shared" si="165"/>
        <v>Bullet Attack: Assault Hole</v>
      </c>
      <c r="O155" t="s">
        <v>1112</v>
      </c>
      <c r="P155" t="str">
        <f>O155</f>
        <v xml:space="preserve">    "productDetails": "Product description\n            Prepare for action-packed battles in \"Bullet Attack: Assault Hole,\" where you'll gather bullets and engage in intense combat against powerful adversaries.Game Description:Enter a world filled with formidable enemies and challenging boss battles. Your mission is to collect bullets and use them to defeat these menacing foes.How to Play:- Gather bullets by navigating through bullet streams.- Utilize your collected ammunition to face off against mighty bosses.- Demonstrate your tactical skills and precision to emerge victorious.Are you ready to conquer the Bullet Realm? Download \"Bullet Attack: Assault Hole\" now and embark on an action-packed adventure!",</v>
      </c>
    </row>
    <row r="156" spans="1:16">
      <c r="A156" t="s">
        <v>931</v>
      </c>
      <c r="B156" t="str">
        <f t="shared" ref="B156" si="168">MID(A156, FIND("amazon.com/", A156) + LEN("amazon.com/"), LEN(A156) - FIND("amazon.com/", A156) - LEN("amazon.com/")-1)</f>
        <v>Coreleague-Games-Bullet-Attack-Assault</v>
      </c>
      <c r="E156" t="str">
        <f t="shared" ref="E156:E157" si="169">J156</f>
        <v>&lt;/div&gt;</v>
      </c>
      <c r="J156" t="s">
        <v>111</v>
      </c>
      <c r="N156" t="str">
        <f t="shared" si="165"/>
        <v>Coreleague-Games-Bullet-Attack-Assault</v>
      </c>
      <c r="O156" t="s">
        <v>1113</v>
      </c>
      <c r="P156" t="str">
        <f>O156</f>
        <v xml:space="preserve">    "customerReviews": "&lt;img src=\"https://c.media-amazon.com/images/S/amazon-avatars-global/default.png\"/&gt;Amazon Customer1.0 out of 5 stars\n\n\n\n\n\n\n\n  \n  \n    Beware!\n  \nReviewed in the United States on September 1, 2024Verified Purchase\n\n\n\n\n\n\n\n  \n  \n    I was surprised to receive an email that I paid for this app.  It turns out my child was able to buy the app on her kids profile kindle...beware parents.\n  \nRead more\n  One person found this helpful\n    \n          \n              \n                  Helpful\n              \n          \n      Sending feedback...Thank you for your feedback.Sorry, we failed to record your vote. Please try again\n        Report\n  &lt;img src=\"https://c.media-amazon.com/images/S/amazon-avatars-global/default.png\"/&gt;Help5.0 out of 5 stars\n\n\n\n\n\n\n\n  \n  \n    Hours of fun!\n  \nReviewed in the United States on May 13, 2024Verified Purchase\n\n\n\n\n\n\n\n  \n  \n    Very impressive project\n  \nRead more\n  17 people found this helpful\n    \n          \n              \n                  Helpful\n              \n          \n      Sending feedback...Thank you for your feedback.Sorry, we failed to record your vote. Please try again\n        Report\n  &lt;img src=\"https://c.media-amazon.com/images/S/amazon-avatars-global/default.png\"/&gt;Jon1.0 out of 5 stars\n\n\n\n\n\n\n\n  \n  \n    Not  great game.\n  \nReviewed in the United States on July 26, 2024Verified Purchase\n\n\n\n\n\n\n\n  \n  \n    My son who has TBI downloaded the game for 4.99.  Doesn't really like. And was unable to get a refund.\n  \nRead more\n  3 people found this helpful\n    \n          \n              \n                  Helpful\n              \n          \n      Sending feedback...Thank you for your feedback.Sorry, we failed to record your vote. Please try again\n        Report\n  &lt;img src=\"https://c.media-amazon.com/images/S/amazon-avatars-global/default.png\"/&gt;Tara Selckmann1.0 out of 5 stars\n\n\n\n\n\n\n\n  \n  \n    Kids\n  \nReviewed in the United States on May 2, 2024Verified Purchase\n\n\n\n\n\n\n\n  \n  \n    8 and 10 year old game\n  \nRead more\n  15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It's funny\n  \nReviewed in the United States on December 22, 2023Verified Purchase\n\n\n\n\n\n\n\n  \n  \n    light game and very funny\n  \nRead more\n  33 people found this helpful\n    \n          \n              \n                  Helpful\n              \n          \n      Sending feedback...Thank you for your feedback.Sorry, we failed to record your vote. Please try again\n        Report\n  &lt;img src=\"https://c.media-amazon.com/images/S/amazon-avatars-global/default.png\"/&gt;Megan Mcfarland4.0 out of 5 stars\n\n\n\n\n\n\n\n  \n  \n    Fun\n  \nReviewed in the United States on January 4, 2024Verified Purchase\n\n\n\n\n\n\n\n  \n  \n    My son downloaded this game, He says it’s fun\n  \nRead more\n  27 people found this helpful\n    \n          \n              \n                  Helpful\n              \n          \n      Sending feedback...Thank you for your feedback.Sorry, we failed to record your vote. Please try again\n        Report",</v>
      </c>
    </row>
    <row r="157" spans="1:16">
      <c r="A157" t="s">
        <v>932</v>
      </c>
      <c r="E157" t="str">
        <f t="shared" si="169"/>
        <v>&lt;/a&gt;</v>
      </c>
      <c r="J157" t="s">
        <v>112</v>
      </c>
      <c r="N157" t="str">
        <f t="shared" ref="N157" si="170">MID(A157, FIND("https://", A157), FIND("?psc=", A157) - FIND("https://", A157) + LEN("?psc=") - 1)</f>
        <v>https://www.amazon.com/Coreleague-Games-Bullet-Attack-Assault/dp/B0CKLXMBQT/ref=zg_bs_g_mobile-apps_d_sccl_19/133-8364463-3604600?psc</v>
      </c>
      <c r="O157" t="s">
        <v>1114</v>
      </c>
      <c r="P157" t="str">
        <f>MID(O157, FIND("https://", O157), LEN(O157) - FIND("https://", O157) )</f>
        <v>https://www.amazon.com/Coreleague-Games-Bullet-Attack-Assault/dp/B0CKLXMBQT?psc=&amp;linkCode=ll2&amp;tag=dividy-20&amp;linkId=17e53f28aeca9f56dda1488dc45e1fb5&amp;language=en_US&amp;ref_=as_li_ss_tl</v>
      </c>
    </row>
    <row r="158" spans="1:16">
      <c r="A158" t="s">
        <v>136</v>
      </c>
      <c r="O158" t="s">
        <v>162</v>
      </c>
    </row>
    <row r="159" spans="1:16">
      <c r="A159" t="s">
        <v>135</v>
      </c>
      <c r="E159" t="str">
        <f t="shared" ref="E159" si="171">J159&amp;$B$37&amp;B162&amp;K159</f>
        <v>&lt;a href="/Apps_and_Games1/Stigma-Lab-Sandwich-Stacker-Food"&gt;&lt;div class="product-card"&gt;</v>
      </c>
      <c r="J159" t="s">
        <v>146</v>
      </c>
      <c r="K159" t="s">
        <v>145</v>
      </c>
      <c r="O159" s="7"/>
    </row>
    <row r="160" spans="1:16">
      <c r="A160" t="s">
        <v>933</v>
      </c>
      <c r="B160" t="str">
        <f t="shared" ref="B160" si="172">MID(A160, FIND("https://", A160), IFERROR(FIND(".jpg", A160), FIND(".png", A160)) - FIND("https://", A160) + 4)</f>
        <v>https://c.media-amazon.com/images/I/81EvyAaRazL._AC_UL600_SR600,400_.png</v>
      </c>
      <c r="E160" t="str">
        <f t="shared" ref="E160" si="173">J160&amp;B160&amp;K160&amp;B161&amp;L160</f>
        <v>&lt;img src="https://c.media-amazon.com/images/I/81EvyAaRazL._AC_UL600_SR600,400_.png" alt="Sandwich Stacker: Food Run" class="product-image"&gt;</v>
      </c>
      <c r="J160" t="s">
        <v>140</v>
      </c>
      <c r="K160" t="s">
        <v>141</v>
      </c>
      <c r="L160" t="s">
        <v>142</v>
      </c>
      <c r="N160" t="str">
        <f t="shared" ref="N160:N162" si="174">B160</f>
        <v>https://c.media-amazon.com/images/I/81EvyAaRazL._AC_UL600_SR600,400_.png</v>
      </c>
      <c r="O160" t="s">
        <v>341</v>
      </c>
    </row>
    <row r="161" spans="1:16">
      <c r="A161" t="s">
        <v>934</v>
      </c>
      <c r="B161" t="str">
        <f t="shared" ref="B161" si="175">MID(A161, FIND("""", A161, FIND("name"":", A161)) + 4, LEN(A161) - FIND("""", A161, FIND("name"":", A161)) - 5)</f>
        <v>Sandwich Stacker: Food Run</v>
      </c>
      <c r="E161" t="str">
        <f t="shared" ref="E161" si="176">J161&amp;B161&amp;K161</f>
        <v>&lt;h3 class="product-title"&gt;Sandwich Stacker: Food Run&lt;/h3&gt;</v>
      </c>
      <c r="J161" t="s">
        <v>144</v>
      </c>
      <c r="K161" t="s">
        <v>143</v>
      </c>
      <c r="N161" t="str">
        <f t="shared" si="174"/>
        <v>Sandwich Stacker: Food Run</v>
      </c>
      <c r="O161" t="s">
        <v>1115</v>
      </c>
      <c r="P161" t="str">
        <f>O161</f>
        <v xml:space="preserve">    "productDetails": "Product description\n            Sandwich Stacker: Food Run is a thrilling runner game where you must stack sandwiches and run to deliver them before time runs out. With intuitive controls, this exciting game will keep you entertained for hours. Navigate through challenging levels, avoid obstacles, and achieve high scores as you race towards victory. With stunning graphics and immersive sound effects, Sandwich Stacker: Food Run is the ultimate mobile gaming experience.How to PlayIn Sandwich Stacker: Food Run, control your character and stack sandwiches while running to deliver them.- Swipe left or right to move your character- Stack sandwiches- Avoid obstacles",</v>
      </c>
    </row>
    <row r="162" spans="1:16">
      <c r="A162" t="s">
        <v>935</v>
      </c>
      <c r="B162" t="str">
        <f t="shared" ref="B162" si="177">MID(A162, FIND("amazon.com/", A162) + LEN("amazon.com/"), LEN(A162) - FIND("amazon.com/", A162) - LEN("amazon.com/")-1)</f>
        <v>Stigma-Lab-Sandwich-Stacker-Food</v>
      </c>
      <c r="E162" t="str">
        <f t="shared" ref="E162:E163" si="178">J162</f>
        <v>&lt;/div&gt;</v>
      </c>
      <c r="J162" t="s">
        <v>111</v>
      </c>
      <c r="N162" t="str">
        <f t="shared" si="174"/>
        <v>Stigma-Lab-Sandwich-Stacker-Food</v>
      </c>
      <c r="O162" t="s">
        <v>1116</v>
      </c>
      <c r="P162" t="str">
        <f>O162</f>
        <v xml:space="preserve">    "customerReviews": "&lt;img src=\"https://c.media-amazon.com/images/S/amazon-avatars-global/default.png\"/&gt;Heather T1.0 out of 5 stars\n\n\n\n\n\n\n\n  \n  \n    Absolute trash.\n  \nReviewed in the United States on January 7, 2024Verified Purchase\n\n\n\n\n\n\n\n  \n  \n    My young son made this unauthorized purchase on his new tablet, excitedly told me he “Has money on his new tablet!” (face palm) but I figured, ok,  let’s see what it’s about…It is absolutely horrible and I wouldn’t even have let him download it for free. There are ads upon ads upon ads, after EVERY level (which is mere seconds long) and some of the ads have scary/inappropriate images for little ones.Even Minecraft costs less than this garbage. It’s a complete scam, probably created to bank on kids making unauthorized purchases like mine did. Will be contacting Amazon and trying to get a refund.\n  \nRead more\n  98 people found this helpful\n    \n          \n              \n                  Helpful\n              \n          \n      Sending feedback...Thank you for your feedback.Sorry, we failed to record your vote. Please try again\n        Report\n  &lt;img src=\"https://c.media-amazon.com/images/S/amazon-avatars-global/default.png\"/&gt;JROD415.0 out of 5 stars\n\n\n\n\n\n\n\n  \n  \n    Silly game\n  \nReviewed in the United States on July 2, 2024Verified Purchase\n\n\n\n\n\n\n\n  \n  \n    Very silly. Kids love it\n  \nRead more\n  33 people found this helpful\n    \n          \n              \n                  Helpful\n              \n          \n      Sending feedback...Thank you for your feedback.Sorry, we failed to record your vote. Please try again\n        Report\n  &lt;img src=\"https://c.media-amazon.com/images/S/amazon-avatars-global/95283c68-c781-492d-840b-684f272499dc._CR0%2C26%2C281%2C281_UX460_.jpg\"/&gt;samantha sanders1.0 out of 5 stars\n\n\n\n\n\n\n\n  \n  \n    Needs lots of work\n  \nReviewed in the United States on April 19, 2024Verified Purchase\n\n\n\n\n\n\n\n  \n  \n    Paid for a game that does not work. Ads over the button you have to press to continue to the next level.. No way to bypass the ads over the continue button!\n  \nRead more\n  50 people found this helpful\n    \n          \n              \n                  Helpful\n              \n          \n      Sending feedback...Thank you for your feedback.Sorry, we failed to record your vote. Please try again\n        Report\n  &lt;img src=\"https://c.media-amazon.com/images/S/amazon-avatars-global/e2dae9bf-78a0-492f-96c4-aa65f08e6cd0._CR0%2C0%2C435%2C435_UX460_.jpg\"/&gt;Mama Lou5.0 out of 5 stars\n\n\n\n\n\n\n\n  \n  \n    Great hand eye coordination\n  \nReviewed in the United States on June 9, 2023Verified Purchase\n\n\n\n\n\n\n\n  \n  \n    Also great for problem solving. My 5 yr old G-daughter picked it up easy and loves it.\n  \nRead more\n  223 people found this helpful\n    \n          \n              \n                  Helpful\n              \n          \n      Sending feedback...Thank you for your feedback.Sorry, we failed to record your vote. Please try again\n        Report\n  &lt;img src=\"https://c.media-amazon.com/images/S/amazon-avatars-global/d9ac71a0-4565-4a62-b793-ef70c6257e59._CR62%2C0%2C375%2C375_SX460_.jpg\"/&gt;Cristian &amp; Erika2.0 out of 5 stars\n\n\n\n\n\n\n\n  \n  \n    Ads\n  \nReviewed in the United States on May 30, 2024Verified Purchase\n\n\n\n\n\n\n\n  \n  \n    Too many ads\n  \nRead more\n  9 people found this helpful\n    \n          \n              \n                  Helpful\n              \n          \n      Sending feedback...Thank you for your feedback.Sorry, we failed to record your vote. Please try again\n        Report\n  &lt;img src=\"https://c.media-amazon.com/images/S/amazon-avatars-global/a6bd5e3b-4db7-44fc-8dbd-2c3253d4e102._CR0%2C12%2C308%2C308_UX460_.jpg\"/&gt;Lexa Tiller1.0 out of 5 stars\n\n\n\n\n\n\n\n  \n  \n    accidental purchase\n  \nReviewed in the United States on May 4, 2024Verified Purchase\n\n\n\n\n\n\n\n  \n  \n    kids bought it, can't return - terrible game.\n  \nRead more\n  11 people found this helpful\n    \n          \n              \n                  Helpful\n              \n          \n      Sending feedback...Thank you for your feedback.Sorry, we failed to record your vote. Please try again\n        Report\n  &lt;img src=\"https://c.media-amazon.com/images/S/amazon-avatars-global/default.png\"/&gt;Shawn Langley2.0 out of 5 stars\n\n\n\n\n\n\n\n  \n  \n    Not a great game for young kids\n  \nReviewed in the United States on February 18, 2024Verified Purchase\n\n\n\n\n\n\n\n  \n  \n    When you fall off the cliff you start back at the beginning. The images are low quality. My 8 year deleted this game after 3 days.\n  \nRead more\n  17 people found this helpful\n    \n          \n              \n                  Helpful\n              \n          \n      Sending feedback...Thank you for your feedback.Sorry, we failed to record your vote. Please try again\n        Report\n  \n    \n      \n    \n  \n&lt;img src=\"https://c.media-amazon.com/images/S/amazon-avatars-global/default.png\"/&gt;Saludos, este juego lo descargo mi hijo por error pero no me gusta para el porque tiene 5 años y supongo que ese juego tiene su edad para jugar y debería de pedir permiso de adulto1.0 out of 5 stars\n\n\n\n\n\n\n\n  \n    Mi hijo es un niño de 4 años\n  \n  \nReviewed in the United States on January 16, 2024Verified Purchase\n\n\n\n\n\n\n\n  \n    No me agrada la aplicación quiero devolución total\n  \n  \nRead more\n  17 people found this helpful\n    \n          \n              \n                  Helpful\n              \n          \n      Sending feedback...Thank you for your feedback.Sorry, we failed to record your vote. Please try again\n        Report\n  Translate review to English",</v>
      </c>
    </row>
    <row r="163" spans="1:16">
      <c r="A163" t="s">
        <v>936</v>
      </c>
      <c r="E163" t="str">
        <f t="shared" si="178"/>
        <v>&lt;/a&gt;</v>
      </c>
      <c r="J163" t="s">
        <v>112</v>
      </c>
      <c r="N163" t="str">
        <f t="shared" ref="N163" si="179">MID(A163, FIND("https://", A163), FIND("?psc=", A163) - FIND("https://", A163) + LEN("?psc=") - 1)</f>
        <v>https://www.amazon.com/Stigma-Lab-Sandwich-Stacker-Food/dp/B0C2W6KM84/ref=zg_bs_g_mobile-apps_d_sccl_20/133-8364463-3604600?psc</v>
      </c>
      <c r="O163" t="s">
        <v>1117</v>
      </c>
      <c r="P163" t="str">
        <f>MID(O163, FIND("https://", O163), LEN(O163) - FIND("https://", O163) )</f>
        <v>https://www.amazon.com/Stigma-Lab-Sandwich-Stacker-Food/dp/B0C2W6KM84?psc=&amp;linkCode=ll2&amp;tag=dividy-20&amp;linkId=4d06f89bd264197bb75f6a63da813186&amp;language=en_US&amp;ref_=as_li_ss_tl</v>
      </c>
    </row>
    <row r="164" spans="1:16">
      <c r="A164" t="s">
        <v>136</v>
      </c>
      <c r="O164" t="s">
        <v>162</v>
      </c>
    </row>
    <row r="165" spans="1:16">
      <c r="A165" t="s">
        <v>135</v>
      </c>
      <c r="E165" t="str">
        <f t="shared" ref="E165" si="180">J165&amp;$B$37&amp;B168&amp;K165</f>
        <v>&lt;a href="/Apps_and_Games1/Car-Wash-Run-Clean-Bridge"&gt;&lt;div class="product-card"&gt;</v>
      </c>
      <c r="J165" t="s">
        <v>146</v>
      </c>
      <c r="K165" t="s">
        <v>145</v>
      </c>
      <c r="O165" s="7"/>
    </row>
    <row r="166" spans="1:16">
      <c r="A166" t="s">
        <v>937</v>
      </c>
      <c r="B166" t="str">
        <f t="shared" ref="B166" si="181">MID(A166, FIND("https://", A166), IFERROR(FIND(".jpg", A166), FIND(".png", A166)) - FIND("https://", A166) + 4)</f>
        <v>https://c.media-amazon.com/images/I/71pY2L53qiL._AC_UL600_SR600,400_.png</v>
      </c>
      <c r="E166" t="str">
        <f t="shared" ref="E166" si="182">J166&amp;B166&amp;K166&amp;B167&amp;L166</f>
        <v>&lt;img src="https://c.media-amazon.com/images/I/71pY2L53qiL._AC_UL600_SR600,400_.png" alt="Car Wash Run: Clean Bridge Race" class="product-image"&gt;</v>
      </c>
      <c r="J166" t="s">
        <v>140</v>
      </c>
      <c r="K166" t="s">
        <v>141</v>
      </c>
      <c r="L166" t="s">
        <v>142</v>
      </c>
      <c r="N166" t="str">
        <f t="shared" ref="N166:N168" si="183">B166</f>
        <v>https://c.media-amazon.com/images/I/71pY2L53qiL._AC_UL600_SR600,400_.png</v>
      </c>
      <c r="O166" t="s">
        <v>341</v>
      </c>
    </row>
    <row r="167" spans="1:16">
      <c r="A167" t="s">
        <v>938</v>
      </c>
      <c r="B167" t="str">
        <f t="shared" ref="B167" si="184">MID(A167, FIND("""", A167, FIND("name"":", A167)) + 4, LEN(A167) - FIND("""", A167, FIND("name"":", A167)) - 5)</f>
        <v>Car Wash Run: Clean Bridge Race</v>
      </c>
      <c r="E167" t="str">
        <f t="shared" ref="E167" si="185">J167&amp;B167&amp;K167</f>
        <v>&lt;h3 class="product-title"&gt;Car Wash Run: Clean Bridge Race&lt;/h3&gt;</v>
      </c>
      <c r="J167" t="s">
        <v>144</v>
      </c>
      <c r="K167" t="s">
        <v>143</v>
      </c>
      <c r="N167" t="str">
        <f t="shared" si="183"/>
        <v>Car Wash Run: Clean Bridge Race</v>
      </c>
      <c r="O167" t="s">
        <v>1118</v>
      </c>
      <c r="P167" t="str">
        <f>O167</f>
        <v xml:space="preserve">    "productDetails": "Product description\n            Drive down the road and wash your car. Watch out for the dirt splatters and wash your car under the water spouts. Don't want a clean car? Dirty it! Go through the track and put mud all over it. Do what you want.",</v>
      </c>
    </row>
    <row r="168" spans="1:16">
      <c r="A168" t="s">
        <v>939</v>
      </c>
      <c r="B168" t="str">
        <f t="shared" ref="B168" si="186">MID(A168, FIND("amazon.com/", A168) + LEN("amazon.com/"), LEN(A168) - FIND("amazon.com/", A168) - LEN("amazon.com/")-1)</f>
        <v>Car-Wash-Run-Clean-Bridge</v>
      </c>
      <c r="E168" t="str">
        <f t="shared" ref="E168:E169" si="187">J168</f>
        <v>&lt;/div&gt;</v>
      </c>
      <c r="J168" t="s">
        <v>111</v>
      </c>
      <c r="N168" t="str">
        <f t="shared" si="183"/>
        <v>Car-Wash-Run-Clean-Bridge</v>
      </c>
      <c r="O168" t="s">
        <v>1119</v>
      </c>
      <c r="P168" t="str">
        <f>O168</f>
        <v xml:space="preserve">    "customerReviews": "&lt;img src=\"https://c.media-amazon.com/images/S/amazon-avatars-global/default.png\"/&gt;Iris J Hernandez Lopez1.0 out of 5 stars\n\n\n\n\n\n\n\n  \n  \n    boring\n  \nReviewed in the United States on August 14, 2024Verified Purchase\n\n\n\n\n\n\n\n  \n  \n    boring want my money back.\n  \nRead more\n  32 people found this helpful\n    \n          \n              \n                  Helpful\n              \n          \n      Sending feedback...Thank you for your feedback.Sorry, we failed to record your vote. Please try again\n        Report\n  &lt;img src=\"https://c.media-amazon.com/images/S/amazon-avatars-global/default.png\"/&gt;Randy5.0 out of 5 stars\n\n\n\n\n\n\n\n  \n  \n    Good Game For Kids\n  \nReviewed in the United States on April 18, 2024\n\n\n\n\n\n\n\n  \n  \n    My kids love it\n  \nRead more\n  47 people found this helpful\n    \n          \n              \n                  Helpful\n              \n          \n      Sending feedback...Thank you for your feedback.Sorry, we failed to record your vote. Please try again\n        Report",</v>
      </c>
    </row>
    <row r="169" spans="1:16">
      <c r="A169" t="s">
        <v>940</v>
      </c>
      <c r="E169" t="str">
        <f t="shared" si="187"/>
        <v>&lt;/a&gt;</v>
      </c>
      <c r="J169" t="s">
        <v>112</v>
      </c>
      <c r="N169" t="str">
        <f t="shared" ref="N169" si="188">MID(A169, FIND("https://", A169), FIND("?psc=", A169) - FIND("https://", A169) + LEN("?psc=") - 1)</f>
        <v>https://www.amazon.com/Car-Wash-Run-Clean-Bridge/dp/B0BBBLPWH3/ref=zg_bs_g_mobile-apps_d_sccl_21/133-8364463-3604600?psc</v>
      </c>
      <c r="O169" t="s">
        <v>1120</v>
      </c>
      <c r="P169" t="str">
        <f>MID(O169, FIND("https://", O169), LEN(O169) - FIND("https://", O169) )</f>
        <v>https://www.amazon.com/Car-Wash-Run-Clean-Bridge/dp/B0BBBLPWH3?psc=&amp;linkCode=ll2&amp;tag=dividy-20&amp;linkId=1064b91a6cdfe8173bae1efef7062d66&amp;language=en_US&amp;ref_=as_li_ss_tl</v>
      </c>
    </row>
    <row r="170" spans="1:16">
      <c r="A170" t="s">
        <v>136</v>
      </c>
      <c r="O170" t="s">
        <v>162</v>
      </c>
    </row>
    <row r="171" spans="1:16">
      <c r="A171" t="s">
        <v>135</v>
      </c>
      <c r="E171" t="str">
        <f t="shared" ref="E171" si="189">J171&amp;$B$37&amp;B174&amp;K171</f>
        <v>&lt;a href="/Apps_and_Games1/Skilljoy-Pizza-Run-Stack-Ingredients"&gt;&lt;div class="product-card"&gt;</v>
      </c>
      <c r="J171" t="s">
        <v>146</v>
      </c>
      <c r="K171" t="s">
        <v>145</v>
      </c>
      <c r="O171" s="7"/>
    </row>
    <row r="172" spans="1:16">
      <c r="A172" t="s">
        <v>941</v>
      </c>
      <c r="B172" t="str">
        <f t="shared" ref="B172" si="190">MID(A172, FIND("https://", A172), IFERROR(FIND(".jpg", A172), FIND(".png", A172)) - FIND("https://", A172) + 4)</f>
        <v>https://c.media-amazon.com/images/I/71y5MIknLZL._AC_UL600_SR600,400_.png</v>
      </c>
      <c r="E172" t="str">
        <f t="shared" ref="E172" si="191">J172&amp;B172&amp;K172&amp;B173&amp;L172</f>
        <v>&lt;img src="https://c.media-amazon.com/images/I/71y5MIknLZL._AC_UL600_SR600,400_.png" alt="Pizza Run Stack: Running Cooking Game" class="product-image"&gt;</v>
      </c>
      <c r="J172" t="s">
        <v>140</v>
      </c>
      <c r="K172" t="s">
        <v>141</v>
      </c>
      <c r="L172" t="s">
        <v>142</v>
      </c>
      <c r="N172" t="str">
        <f t="shared" ref="N172:N174" si="192">B172</f>
        <v>https://c.media-amazon.com/images/I/71y5MIknLZL._AC_UL600_SR600,400_.png</v>
      </c>
      <c r="O172" t="s">
        <v>341</v>
      </c>
    </row>
    <row r="173" spans="1:16">
      <c r="A173" t="s">
        <v>942</v>
      </c>
      <c r="B173" t="str">
        <f t="shared" ref="B173" si="193">MID(A173, FIND("""", A173, FIND("name"":", A173)) + 4, LEN(A173) - FIND("""", A173, FIND("name"":", A173)) - 5)</f>
        <v>Pizza Run Stack: Running Cooking Game</v>
      </c>
      <c r="E173" t="str">
        <f t="shared" ref="E173" si="194">J173&amp;B173&amp;K173</f>
        <v>&lt;h3 class="product-title"&gt;Pizza Run Stack: Running Cooking Game&lt;/h3&gt;</v>
      </c>
      <c r="J173" t="s">
        <v>144</v>
      </c>
      <c r="K173" t="s">
        <v>143</v>
      </c>
      <c r="N173" t="str">
        <f t="shared" si="192"/>
        <v>Pizza Run Stack: Running Cooking Game</v>
      </c>
      <c r="O173" t="s">
        <v>1121</v>
      </c>
      <c r="P173" t="str">
        <f>O173</f>
        <v xml:space="preserve">    "productDetails": "Product description\n            In the world of pizza making, timing, precision, and creativity are the keys to deliciousness. Embrace the spirit of a truly captivating culinary race in \"Pizza Run - Ingredient Rush and Pizza Master.\" This exciting game is a blend of speed, strategy, and scrumptious pizza making, where your swift decision-making skills can lead to the creation of the most fantastic pizzas.This fast-paced game takes you on a thrilling journey on a conveyor belt filled with all the toppings you could imagine. Your task is to skillfully navigate your pizza base through the maze of ingredients and capture the perfect toppings as they fall. From crispy pepperoni to melting cheese, fresh veggies to flavorful sauces, you have a wide range of ingredients to catch and create the ultimate pizza.The challenge? It's not just about making a pizza; it's about making the best pizza under the pressure of time and obstacle. At the end of each run, your creation will be judged based on the variety and quality of ingredients used. Make sure to select your toppings wisely and avoid any unwelcome ingredients.\"Pizza Run - Ingredient Rush and Pizza Master\" is an enchanting mix of a runner game and a cooking simulator that keeps you engaged and entertained. So get your pizza base ready, aim for the best ingredients, avoid obstacles, and create the most delicious pizzas to become the Pizza Master!",</v>
      </c>
    </row>
    <row r="174" spans="1:16">
      <c r="A174" t="s">
        <v>943</v>
      </c>
      <c r="B174" t="str">
        <f t="shared" ref="B174" si="195">MID(A174, FIND("amazon.com/", A174) + LEN("amazon.com/"), LEN(A174) - FIND("amazon.com/", A174) - LEN("amazon.com/")-1)</f>
        <v>Skilljoy-Pizza-Run-Stack-Ingredients</v>
      </c>
      <c r="E174" t="str">
        <f t="shared" ref="E174:E175" si="196">J174</f>
        <v>&lt;/div&gt;</v>
      </c>
      <c r="J174" t="s">
        <v>111</v>
      </c>
      <c r="N174" t="str">
        <f t="shared" si="192"/>
        <v>Skilljoy-Pizza-Run-Stack-Ingredients</v>
      </c>
      <c r="O174" t="s">
        <v>1122</v>
      </c>
      <c r="P174" t="str">
        <f>O174</f>
        <v xml:space="preserve">    "customerReviews": "&lt;img src=\"https://c.media-amazon.com/images/S/amazon-avatars-global/default.png\"/&gt;Randy5.0 out of 5 stars\n\n\n\n\n\n\n\n  \n  \n    Fun Game\n  \nReviewed in the United States on January 6, 2024Verified Purchase\n\n\n\n\n\n\n\n  \n  \n    The kids are occupied, and that's all I ask.\n  \nRead more\n  35 people found this helpful\n    \n          \n              \n                  Helpful\n              \n          \n      Sending feedback...Thank you for your feedback.Sorry, we failed to record your vote. Please try again\n        Report\n  \n    \n      \n    \n  \n&lt;img src=\"https://c.media-amazon.com/images/S/amazon-avatars-global/default.png\"/&gt;José Manuel Ramírez 5.0 out of 5 stars\n\n\n\n\n\n\n\n  \n    10/10\n  \n  \nReviewed in the United States on March 19, 2024Verified Purchase\n\n\n\n\n\n\n\n  \n    Muy hueno\n  \n  \nRead more\n  28 people found this helpful\n    \n          \n              \n                  Helpful\n              \n          \n      Sending feedback...Thank you for your feedback.Sorry, we failed to record your vote. Please try again\n        Report\n  Translate review to English",</v>
      </c>
    </row>
    <row r="175" spans="1:16">
      <c r="A175" t="s">
        <v>944</v>
      </c>
      <c r="E175" t="str">
        <f t="shared" si="196"/>
        <v>&lt;/a&gt;</v>
      </c>
      <c r="J175" t="s">
        <v>112</v>
      </c>
      <c r="N175" t="str">
        <f t="shared" ref="N175" si="197">MID(A175, FIND("https://", A175), FIND("?psc=", A175) - FIND("https://", A175) + LEN("?psc=") - 1)</f>
        <v>https://www.amazon.com/Skilljoy-Pizza-Run-Stack-Ingredients/dp/B0B85VRM5B/ref=zg_bs_g_mobile-apps_d_sccl_22/133-8364463-3604600?psc</v>
      </c>
      <c r="O175" t="s">
        <v>1123</v>
      </c>
      <c r="P175" t="str">
        <f>MID(O175, FIND("https://", O175), LEN(O175) - FIND("https://", O175) )</f>
        <v>https://www.amazon.com/Skilljoy-Pizza-Run-Stack-Ingredients/dp/B0B85VRM5B?psc=&amp;linkCode=ll2&amp;tag=dividy-20&amp;linkId=4e09ca9610d7be40255469d6293df79b&amp;language=en_US&amp;ref_=as_li_ss_tl</v>
      </c>
    </row>
    <row r="176" spans="1:16">
      <c r="A176" t="s">
        <v>136</v>
      </c>
      <c r="O176" t="s">
        <v>162</v>
      </c>
    </row>
    <row r="177" spans="1:16">
      <c r="A177" t="s">
        <v>135</v>
      </c>
      <c r="E177" t="str">
        <f t="shared" ref="E177" si="198">J177&amp;$B$37&amp;B180&amp;K177</f>
        <v>&lt;a href="/Apps_and_Games1/Bike-Rider-3D-Racing-Games"&gt;&lt;div class="product-card"&gt;</v>
      </c>
      <c r="J177" t="s">
        <v>146</v>
      </c>
      <c r="K177" t="s">
        <v>145</v>
      </c>
      <c r="O177" s="7"/>
    </row>
    <row r="178" spans="1:16">
      <c r="A178" t="s">
        <v>945</v>
      </c>
      <c r="B178" t="str">
        <f t="shared" ref="B178" si="199">MID(A178, FIND("https://", A178), IFERROR(FIND(".jpg", A178), FIND(".png", A178)) - FIND("https://", A178) + 4)</f>
        <v>https://c.media-amazon.com/images/I/81GhOqKAh+L._AC_UL600_SR600,400_.png</v>
      </c>
      <c r="E178" t="str">
        <f t="shared" ref="E178" si="200">J178&amp;B178&amp;K178&amp;B179&amp;L178</f>
        <v>&lt;img src="https://c.media-amazon.com/images/I/81GhOqKAh+L._AC_UL600_SR600,400_.png" alt="Bike Rider 3D: Racing Games" class="product-image"&gt;</v>
      </c>
      <c r="J178" t="s">
        <v>140</v>
      </c>
      <c r="K178" t="s">
        <v>141</v>
      </c>
      <c r="L178" t="s">
        <v>142</v>
      </c>
      <c r="N178" t="str">
        <f t="shared" ref="N178:N180" si="201">B178</f>
        <v>https://c.media-amazon.com/images/I/81GhOqKAh+L._AC_UL600_SR600,400_.png</v>
      </c>
      <c r="O178" t="s">
        <v>341</v>
      </c>
    </row>
    <row r="179" spans="1:16">
      <c r="A179" t="s">
        <v>946</v>
      </c>
      <c r="B179" t="str">
        <f t="shared" ref="B179" si="202">MID(A179, FIND("""", A179, FIND("name"":", A179)) + 4, LEN(A179) - FIND("""", A179, FIND("name"":", A179)) - 5)</f>
        <v>Bike Rider 3D: Racing Games</v>
      </c>
      <c r="E179" t="str">
        <f t="shared" ref="E179" si="203">J179&amp;B179&amp;K179</f>
        <v>&lt;h3 class="product-title"&gt;Bike Rider 3D: Racing Games&lt;/h3&gt;</v>
      </c>
      <c r="J179" t="s">
        <v>144</v>
      </c>
      <c r="K179" t="s">
        <v>143</v>
      </c>
      <c r="N179" t="str">
        <f t="shared" si="201"/>
        <v>Bike Rider 3D: Racing Games</v>
      </c>
      <c r="O179" t="s">
        <v>1124</v>
      </c>
      <c r="P179" t="str">
        <f>O179</f>
        <v xml:space="preserve">    "productDetails": "Product description\n            Gear up for thrilling action in \"Bike Rider: Racing Games.\" Take control of powerful motorcycles, race through challenging tracks, and perform jaw-dropping stunts to become the ultimate Bike Rider. Compete against players worldwide in real-time multiplayer races, climb the global leaderboards, and prove your racing prowess. Customize your bikes, master stunts, and showcase your skills in this high-speed racing adventure!How to Play:1. Master precise bike controls for optimal racing.2. Navigate dynamic tracks, avoiding obstacles.3. Execute stunning stunts to earn rewards.",</v>
      </c>
    </row>
    <row r="180" spans="1:16">
      <c r="A180" t="s">
        <v>947</v>
      </c>
      <c r="B180" t="str">
        <f t="shared" ref="B180" si="204">MID(A180, FIND("amazon.com/", A180) + LEN("amazon.com/"), LEN(A180) - FIND("amazon.com/", A180) - LEN("amazon.com/")-1)</f>
        <v>Bike-Rider-3D-Racing-Games</v>
      </c>
      <c r="E180" t="str">
        <f t="shared" ref="E180:E181" si="205">J180</f>
        <v>&lt;/div&gt;</v>
      </c>
      <c r="J180" t="s">
        <v>111</v>
      </c>
      <c r="N180" t="str">
        <f t="shared" si="201"/>
        <v>Bike-Rider-3D-Racing-Games</v>
      </c>
      <c r="O180" t="s">
        <v>1125</v>
      </c>
      <c r="P180" t="str">
        <f>O180</f>
        <v xml:space="preserve">    "customerReviews": "&lt;img src=\"https://c.media-amazon.com/images/S/amazon-avatars-global/default.png\"/&gt;Great quality love it5.0 out of 5 stars\n\n\n\n\n\n\n\n  \n  \n    Enjoying the game all day\n  \nReviewed in the United States on March 11, 2024Verified Purchase\n\n\n\n\n\n\n\n  \n  \n    Enjoying the game all day\n  \nRead more\n  39 people found this helpful\n    \n          \n              \n                  Helpful\n              \n          \n      Sending feedback...Thank you for your feedback.Sorry, we failed to record your vote. Please try again\n        Report\n  &lt;img src=\"https://c.media-amazon.com/images/S/amazon-avatars-global/20dcb6d3-9556-4d70-84fc-6fbd99df8b5c._CR109%2C0%2C281%2C281_SX460_.jpg\"/&gt;Alpha Wolfgang1.0 out of 5 stars\n\n\n\n\n\n\n\n  \n  \n    Child purchased on accident\n  \nReviewed in the United States on April 26, 2024Verified Purchase\n\n\n\n\n\n\n\n  \n  \n    trash game, why is this even on the appstore?  shouldnt cost money.\n  \nRead more\n  36 people found this helpful\n    \n          \n              \n                  Helpful\n              \n          \n      Sending feedback...Thank you for your feedback.Sorry, we failed to record your vote. Please try again\n        Report\n  &lt;img src=\"https://c.media-amazon.com/images/S/amazon-avatars-global/default.png\"/&gt;Elizabeth3.0 out of 5 stars\n\n\n\n\n\n\n\n  \n  \n    BAD\n  \nReviewed in the United States on June 12, 2024Verified Purchase\n\n\n\n\n\n\n\n  \n  \n    So glitchy\n  \nRead more\n  30 people found this helpful\n    \n          \n              \n                  Helpful\n              \n          \n      Sending feedback...Thank you for your feedback.Sorry, we failed to record your vote. Please try again\n        Report\n  &lt;img src=\"https://c.media-amazon.com/images/S/amazon-avatars-global/10f885a4-88a3-40ff-89e4-fa1c5117edbe._CR0%2C0%2C375%2C375_UX460_.jpg\"/&gt;Chelsea5.0 out of 5 stars\n\n\n\n\n\n\n\n  \n  \n    Fun\n  \nReviewed in the United States on October 30, 2023Verified Purchase\n\n\n\n\n\n\n\n  \n  \n    My kids have fun playing\n  \nRead more\n  26 people found this helpful\n    \n          \n              \n                  Helpful\n              \n          \n      Sending feedback...Thank you for your feedback.Sorry, we failed to record your vote. Please try again\n        Report\n  &lt;img src=\"https://c.media-amazon.com/images/S/amazon-avatars-global/default.png\"/&gt;Jennifer1.0 out of 5 stars\n\n\n\n\n\n\n\n  \n  \n    MALWARE\n  \nReviewed in the United States on January 25, 2024Verified Purchase\n\n\n\n\n\n\n\n  \n  \n    MALWARE fraudulent game\n  \nRead more\n  18 people found this helpful\n    \n          \n              \n                  Helpful\n              \n          \n      Sending feedback...Thank you for your feedback.Sorry, we failed to record your vote. Please try again\n        Report",</v>
      </c>
    </row>
    <row r="181" spans="1:16">
      <c r="A181" t="s">
        <v>948</v>
      </c>
      <c r="E181" t="str">
        <f t="shared" si="205"/>
        <v>&lt;/a&gt;</v>
      </c>
      <c r="J181" t="s">
        <v>112</v>
      </c>
      <c r="N181" t="str">
        <f t="shared" ref="N181" si="206">MID(A181, FIND("https://", A181), FIND("?psc=", A181) - FIND("https://", A181) + LEN("?psc=") - 1)</f>
        <v>https://www.amazon.com/Bike-Rider-3D-Racing-Games/dp/B0CJ85RX1T/ref=zg_bs_g_mobile-apps_d_sccl_23/133-8364463-3604600?psc</v>
      </c>
      <c r="O181" t="s">
        <v>1126</v>
      </c>
      <c r="P181" t="str">
        <f>MID(O181, FIND("https://", O181), LEN(O181) - FIND("https://", O181) )</f>
        <v>https://www.amazon.com/Bike-Rider-3D-Racing-Games/dp/B0CJ85RX1T?psc=&amp;linkCode=ll2&amp;tag=dividy-20&amp;linkId=a50686e5cdddca606cd9a1269f126462&amp;language=en_US&amp;ref_=as_li_ss_tl</v>
      </c>
    </row>
    <row r="182" spans="1:16">
      <c r="A182" t="s">
        <v>136</v>
      </c>
      <c r="O182" t="s">
        <v>162</v>
      </c>
    </row>
    <row r="183" spans="1:16">
      <c r="A183" t="s">
        <v>135</v>
      </c>
      <c r="E183" t="str">
        <f t="shared" ref="E183" si="207">J183&amp;$B$37&amp;B186&amp;K183</f>
        <v>&lt;a href="/Apps_and_Games1/Survive-or-Die-Epic-Challenge"&gt;&lt;div class="product-card"&gt;</v>
      </c>
      <c r="J183" t="s">
        <v>146</v>
      </c>
      <c r="K183" t="s">
        <v>145</v>
      </c>
      <c r="O183" s="7"/>
    </row>
    <row r="184" spans="1:16">
      <c r="A184" t="s">
        <v>949</v>
      </c>
      <c r="B184" t="str">
        <f t="shared" ref="B184" si="208">MID(A184, FIND("https://", A184), IFERROR(FIND(".jpg", A184), FIND(".png", A184)) - FIND("https://", A184) + 4)</f>
        <v>https://c.media-amazon.com/images/I/81MjQFbQGsL._AC_UL600_SR600,400_.png</v>
      </c>
      <c r="E184" t="str">
        <f t="shared" ref="E184" si="209">J184&amp;B184&amp;K184&amp;B185&amp;L184</f>
        <v>&lt;img src="https://c.media-amazon.com/images/I/81MjQFbQGsL._AC_UL600_SR600,400_.png" alt="Survive or Die: Epic Challenge" class="product-image"&gt;</v>
      </c>
      <c r="J184" t="s">
        <v>140</v>
      </c>
      <c r="K184" t="s">
        <v>141</v>
      </c>
      <c r="L184" t="s">
        <v>142</v>
      </c>
      <c r="N184" t="str">
        <f t="shared" ref="N184:N186" si="210">B184</f>
        <v>https://c.media-amazon.com/images/I/81MjQFbQGsL._AC_UL600_SR600,400_.png</v>
      </c>
      <c r="O184" t="s">
        <v>341</v>
      </c>
    </row>
    <row r="185" spans="1:16">
      <c r="A185" t="s">
        <v>950</v>
      </c>
      <c r="B185" t="str">
        <f t="shared" ref="B185" si="211">MID(A185, FIND("""", A185, FIND("name"":", A185)) + 4, LEN(A185) - FIND("""", A185, FIND("name"":", A185)) - 5)</f>
        <v>Survive or Die: Epic Challenge</v>
      </c>
      <c r="E185" t="str">
        <f t="shared" ref="E185" si="212">J185&amp;B185&amp;K185</f>
        <v>&lt;h3 class="product-title"&gt;Survive or Die: Epic Challenge&lt;/h3&gt;</v>
      </c>
      <c r="J185" t="s">
        <v>144</v>
      </c>
      <c r="K185" t="s">
        <v>143</v>
      </c>
      <c r="N185" t="str">
        <f t="shared" si="210"/>
        <v>Survive or Die: Epic Challenge</v>
      </c>
      <c r="O185" t="s">
        <v>1127</v>
      </c>
      <c r="P185" t="str">
        <f>O185</f>
        <v xml:space="preserve">    "productDetails": "Product description\n            Can you survive and become a survival master!?This game will entertain you with lively, and extremely effective stress relief! What are you waiting for? Download now and experience it! Moreover, you can share this daily game with your friends and family.",</v>
      </c>
    </row>
    <row r="186" spans="1:16">
      <c r="A186" t="s">
        <v>951</v>
      </c>
      <c r="B186" t="str">
        <f t="shared" ref="B186" si="213">MID(A186, FIND("amazon.com/", A186) + LEN("amazon.com/"), LEN(A186) - FIND("amazon.com/", A186) - LEN("amazon.com/")-1)</f>
        <v>Survive-or-Die-Epic-Challenge</v>
      </c>
      <c r="E186" t="str">
        <f t="shared" ref="E186:E187" si="214">J186</f>
        <v>&lt;/div&gt;</v>
      </c>
      <c r="J186" t="s">
        <v>111</v>
      </c>
      <c r="N186" t="str">
        <f t="shared" si="210"/>
        <v>Survive-or-Die-Epic-Challenge</v>
      </c>
      <c r="O186" t="s">
        <v>1128</v>
      </c>
      <c r="P186" t="str">
        <f>O186</f>
        <v xml:space="preserve">    "customerReviews": "&lt;img src=\"https://c.media-amazon.com/images/S/amazon-avatars-global/default.png\"/&gt;Noel Rivero1.0 out of 5 stars\n\n\n\n\n\n\n\n  \n  \n    Very bad\n  \nReviewed in the United States on August 4, 2024Verified Purchase\n\n\n\n\n\n\n\n  \n  \n    That app is bored and scam, few functionalities and only seek Amazon coins.\n  \nRead more\n  3 people found this helpful\n    \n          \n              \n                  Helpful\n              \n          \n      Sending feedback...Thank you for your feedback.Sorry, we failed to record your vote. Please try again\n        Report",</v>
      </c>
    </row>
    <row r="187" spans="1:16">
      <c r="A187" t="s">
        <v>952</v>
      </c>
      <c r="E187" t="str">
        <f t="shared" si="214"/>
        <v>&lt;/a&gt;</v>
      </c>
      <c r="J187" t="s">
        <v>112</v>
      </c>
      <c r="N187" t="str">
        <f t="shared" ref="N187" si="215">MID(A187, FIND("https://", A187), FIND("?psc=", A187) - FIND("https://", A187) + LEN("?psc=") - 1)</f>
        <v>https://www.amazon.com/Survive-or-Die-Epic-Challenge/dp/B0BLZR5TT1/ref=zg_bs_g_mobile-apps_d_sccl_24/133-8364463-3604600?psc</v>
      </c>
      <c r="O187" t="s">
        <v>1129</v>
      </c>
      <c r="P187" t="str">
        <f>MID(O187, FIND("https://", O187), LEN(O187) - FIND("https://", O187) )</f>
        <v>https://www.amazon.com/Survive-or-Die-Epic-Challenge/dp/B0BLZR5TT1?psc=&amp;linkCode=ll2&amp;tag=dividy-20&amp;linkId=3f0e8687fa579054baa3ff1a7b304671&amp;language=en_US&amp;ref_=as_li_ss_tl</v>
      </c>
    </row>
    <row r="188" spans="1:16">
      <c r="A188" t="s">
        <v>136</v>
      </c>
      <c r="O188" t="s">
        <v>162</v>
      </c>
    </row>
    <row r="189" spans="1:16">
      <c r="A189" t="s">
        <v>135</v>
      </c>
      <c r="E189" t="str">
        <f t="shared" ref="E189" si="216">J189&amp;$B$37&amp;B192&amp;K189</f>
        <v>&lt;a href="/Apps_and_Games1/Nail-Art-Stack-Run-Challenge"&gt;&lt;div class="product-card"&gt;</v>
      </c>
      <c r="J189" t="s">
        <v>146</v>
      </c>
      <c r="K189" t="s">
        <v>145</v>
      </c>
      <c r="O189" s="7"/>
    </row>
    <row r="190" spans="1:16">
      <c r="A190" t="s">
        <v>953</v>
      </c>
      <c r="B190" t="str">
        <f t="shared" ref="B190" si="217">MID(A190, FIND("https://", A190), IFERROR(FIND(".jpg", A190), FIND(".png", A190)) - FIND("https://", A190) + 4)</f>
        <v>https://c.media-amazon.com/images/I/71nub122IEL._AC_UL600_SR600,400_.png</v>
      </c>
      <c r="E190" t="str">
        <f t="shared" ref="E190" si="218">J190&amp;B190&amp;K190&amp;B191&amp;L190</f>
        <v>&lt;img src="https://c.media-amazon.com/images/I/71nub122IEL._AC_UL600_SR600,400_.png" alt="Nail Run: Long Nails Adventure" class="product-image"&gt;</v>
      </c>
      <c r="J190" t="s">
        <v>140</v>
      </c>
      <c r="K190" t="s">
        <v>141</v>
      </c>
      <c r="L190" t="s">
        <v>142</v>
      </c>
      <c r="N190" t="str">
        <f t="shared" ref="N190:N192" si="219">B190</f>
        <v>https://c.media-amazon.com/images/I/71nub122IEL._AC_UL600_SR600,400_.png</v>
      </c>
      <c r="O190" t="s">
        <v>341</v>
      </c>
    </row>
    <row r="191" spans="1:16">
      <c r="A191" t="s">
        <v>954</v>
      </c>
      <c r="B191" t="str">
        <f t="shared" ref="B191" si="220">MID(A191, FIND("""", A191, FIND("name"":", A191)) + 4, LEN(A191) - FIND("""", A191, FIND("name"":", A191)) - 5)</f>
        <v>Nail Run: Long Nails Adventure</v>
      </c>
      <c r="E191" t="str">
        <f t="shared" ref="E191" si="221">J191&amp;B191&amp;K191</f>
        <v>&lt;h3 class="product-title"&gt;Nail Run: Long Nails Adventure&lt;/h3&gt;</v>
      </c>
      <c r="J191" t="s">
        <v>144</v>
      </c>
      <c r="K191" t="s">
        <v>143</v>
      </c>
      <c r="N191" t="str">
        <f t="shared" si="219"/>
        <v>Nail Run: Long Nails Adventure</v>
      </c>
      <c r="O191" t="s">
        <v>1130</v>
      </c>
      <c r="P191" t="str">
        <f>O191</f>
        <v xml:space="preserve">    "productDetails": "Product description\n            Nail Run: Long Nails Adventure invites you to immerse yourself in a vibrant world where your finger character embarks on a thrilling journey to grow and decorate the longest, most dazzling nails imaginable. Perfectly designed for kids and adults, this game combines fun, creativity, and education, ensuring an engaging experience for young players.Navigate through a series of colorful, dynamic levels where you’ll need to avoid obstacles that threaten to cut your nails short. The intuitive swipe and tap controls make it easy for children to play and enjoy without any frustration. As they progress, players will encounter various challenges that subtly enhance their cognitive skills, such as color recognition and pattern matching.The game boasts a bright, kid-friendly design with an interface that is simple to understand and use. This makes it accessible to children of all ages, allowing them to dive right into the fun without a steep learning curve. Additionally, Nail Run: Long Nails Adventure ensures a safe and secure gaming environment, free from in-app purchases or intrusive ads, so parents can feel at ease while their children play.Kids will love the endless opportunities for creativity as they collect different nail decorations and skins, expressing their unique style and personality. With the ability to play offline, Nail Run: Long Nails Adventure is the perfect companion for travel or situations where internet access is limited.As players advance through the game, the difficulty increases gradually, helping them to develop and hone their skills without becoming overwhelmed. Engaging backgrounds and interactive elements keep the gameplay fresh and exciting, while positive reinforcement through rewards and encouraging messages boosts confidence and motivation.Designed to be both relaxing and stimulating, Nail Run: Long Nails Adventure provides a calming environment where kids can unwind and enjoy themselves. Whether it’s a quiet afternoon at home or a long car ride, this game offers a delightful escape that is both entertaining and beneficial for young minds.Dive into the world of Nail Run: Long Nails Adventure today and let your creativity shine as you embark on this exciting nail-biting journey!",</v>
      </c>
    </row>
    <row r="192" spans="1:16">
      <c r="A192" t="s">
        <v>955</v>
      </c>
      <c r="B192" t="str">
        <f t="shared" ref="B192" si="222">MID(A192, FIND("amazon.com/", A192) + LEN("amazon.com/"), LEN(A192) - FIND("amazon.com/", A192) - LEN("amazon.com/")-1)</f>
        <v>Nail-Art-Stack-Run-Challenge</v>
      </c>
      <c r="E192" t="str">
        <f t="shared" ref="E192:E193" si="223">J192</f>
        <v>&lt;/div&gt;</v>
      </c>
      <c r="J192" t="s">
        <v>111</v>
      </c>
      <c r="N192" t="str">
        <f t="shared" si="219"/>
        <v>Nail-Art-Stack-Run-Challenge</v>
      </c>
      <c r="O192" t="s">
        <v>1131</v>
      </c>
      <c r="P192" t="str">
        <f>O192</f>
        <v xml:space="preserve">    "customerReviews": "&lt;img src=\"https://c.media-amazon.com/images/S/amazon-avatars-global/default.png\"/&gt;Randy5.0 out of 5 stars\n\n\n\n\n\n\n\n  \n  \n    Best Nail Runner Game\n  \nReviewed in the United States on December 21, 2021Verified Purchase\n\n\n\n\n\n\n\n  \n  \n    This is the most complete nail runner game on the Amazon Appstore\n  \nRead more\n  39 people found this helpful\n    \n          \n              \n                  Helpful\n              \n          \n      Sending feedback...Thank you for your feedback.Sorry, we failed to record your vote. Please try again\n        Report",</v>
      </c>
    </row>
    <row r="193" spans="1:16">
      <c r="A193" t="s">
        <v>956</v>
      </c>
      <c r="E193" t="str">
        <f t="shared" si="223"/>
        <v>&lt;/a&gt;</v>
      </c>
      <c r="J193" t="s">
        <v>112</v>
      </c>
      <c r="N193" t="str">
        <f t="shared" ref="N193" si="224">MID(A193, FIND("https://", A193), FIND("?psc=", A193) - FIND("https://", A193) + LEN("?psc=") - 1)</f>
        <v>https://www.amazon.com/Nail-Art-Stack-Run-Challenge/dp/B09NDWRBFB/ref=zg_bs_g_mobile-apps_d_sccl_25/133-8364463-3604600?psc</v>
      </c>
      <c r="O193" t="s">
        <v>1132</v>
      </c>
      <c r="P193" t="str">
        <f>MID(O193, FIND("https://", O193), LEN(O193) - FIND("https://", O193) )</f>
        <v>https://www.amazon.com/Nail-Art-Stack-Run-Challenge/dp/B09NDWRBFB?psc=&amp;linkCode=ll2&amp;tag=dividy-20&amp;linkId=5ba2b8b9a8e4aedf51e2ee05242395c7&amp;language=en_US&amp;ref_=as_li_ss_tl</v>
      </c>
    </row>
    <row r="194" spans="1:16">
      <c r="A194" t="s">
        <v>136</v>
      </c>
      <c r="O194" t="s">
        <v>162</v>
      </c>
    </row>
    <row r="195" spans="1:16">
      <c r="A195" t="s">
        <v>135</v>
      </c>
      <c r="E195" t="str">
        <f t="shared" ref="E195" si="225">J195&amp;$B$37&amp;B198&amp;K195</f>
        <v>&lt;a href="/Apps_and_Games1/Rope-Demolish-Destroy-buildings-simulator"&gt;&lt;div class="product-card"&gt;</v>
      </c>
      <c r="J195" t="s">
        <v>146</v>
      </c>
      <c r="K195" t="s">
        <v>145</v>
      </c>
      <c r="O195" s="7"/>
    </row>
    <row r="196" spans="1:16">
      <c r="A196" t="s">
        <v>957</v>
      </c>
      <c r="B196" t="str">
        <f t="shared" ref="B196" si="226">MID(A196, FIND("https://", A196), IFERROR(FIND(".jpg", A196), FIND(".png", A196)) - FIND("https://", A196) + 4)</f>
        <v>https://c.media-amazon.com/images/I/81IHJGI5gcL._AC_UL600_SR600,400_.png</v>
      </c>
      <c r="E196" t="str">
        <f t="shared" ref="E196" si="227">J196&amp;B196&amp;K196&amp;B197&amp;L196</f>
        <v>&lt;img src="https://c.media-amazon.com/images/I/81IHJGI5gcL._AC_UL600_SR600,400_.png" alt="Rope And Demolish: Destroy buildings simulator" class="product-image"&gt;</v>
      </c>
      <c r="J196" t="s">
        <v>140</v>
      </c>
      <c r="K196" t="s">
        <v>141</v>
      </c>
      <c r="L196" t="s">
        <v>142</v>
      </c>
      <c r="N196" t="str">
        <f t="shared" ref="N196:N198" si="228">B196</f>
        <v>https://c.media-amazon.com/images/I/81IHJGI5gcL._AC_UL600_SR600,400_.png</v>
      </c>
      <c r="O196" t="s">
        <v>341</v>
      </c>
    </row>
    <row r="197" spans="1:16">
      <c r="A197" t="s">
        <v>958</v>
      </c>
      <c r="B197" t="str">
        <f t="shared" ref="B197" si="229">MID(A197, FIND("""", A197, FIND("name"":", A197)) + 4, LEN(A197) - FIND("""", A197, FIND("name"":", A197)) - 5)</f>
        <v>Rope And Demolish: Destroy buildings simulator</v>
      </c>
      <c r="E197" t="str">
        <f t="shared" ref="E197" si="230">J197&amp;B197&amp;K197</f>
        <v>&lt;h3 class="product-title"&gt;Rope And Demolish: Destroy buildings simulator&lt;/h3&gt;</v>
      </c>
      <c r="J197" t="s">
        <v>144</v>
      </c>
      <c r="K197" t="s">
        <v>143</v>
      </c>
      <c r="N197" t="str">
        <f t="shared" si="228"/>
        <v>Rope And Demolish: Destroy buildings simulator</v>
      </c>
      <c r="O197" t="s">
        <v>1133</v>
      </c>
      <c r="P197" t="str">
        <f>O197</f>
        <v xml:space="preserve">    "productDetails": "Product description\n            Get ready for a demolition experience like no other with \"Rope and Demolish\"! This game introduces a unique concept where you wire up ropes to demolish a variety of buildings. It's not just about destruction; it's about strategy and precision. The gameplay is addictively simple yet deeply satisfying, offering easy-to-learn controls that will have you hooked from the start. With a plethora of different buildings to demolish, each level brings a new challenge and a new thrill. Perfect for those who love a bit of strategy with their action. Dive into \"Rope and Demolish\" for a demolition adventure that's unlike anything you've played before!",</v>
      </c>
    </row>
    <row r="198" spans="1:16">
      <c r="A198" t="s">
        <v>959</v>
      </c>
      <c r="B198" t="str">
        <f t="shared" ref="B198" si="231">MID(A198, FIND("amazon.com/", A198) + LEN("amazon.com/"), LEN(A198) - FIND("amazon.com/", A198) - LEN("amazon.com/")-1)</f>
        <v>Rope-Demolish-Destroy-buildings-simulator</v>
      </c>
      <c r="E198" t="str">
        <f t="shared" ref="E198:E199" si="232">J198</f>
        <v>&lt;/div&gt;</v>
      </c>
      <c r="J198" t="s">
        <v>111</v>
      </c>
      <c r="N198" t="str">
        <f t="shared" si="228"/>
        <v>Rope-Demolish-Destroy-buildings-simulator</v>
      </c>
      <c r="O198" t="s">
        <v>1134</v>
      </c>
      <c r="P198" t="str">
        <f>O198</f>
        <v xml:space="preserve">    "customerReviews": "&lt;img src=\"https://c.media-amazon.com/images/S/amazon-avatars-global/default.png\"/&gt;Alan Barnes1.0 out of 5 stars\n\n\n\n\n\n\n\n  \n  \n    Horrible don’t waste your money\n  \nReviewed in the United States on August 20, 2024Verified Purchase\n\n\n\n\n\n\n\n  \n  \n    Safeguard your customers Amazon. Stop making it so easy for kids to waste our hard earned money on stupid stuff like this.\n  \nRead more\n  9 people found this helpful\n    \n          \n              \n                  Helpful\n              \n          \n      Sending feedback...Thank you for your feedback.Sorry, we failed to record your vote. Please try again\n        Report\n  &lt;img src=\"https://c.media-amazon.com/images/S/amazon-avatars-global/default.png\"/&gt;Garce9111.0 out of 5 stars\n\n\n\n\n\n\n\n  \n  \n    Garbage\n  \nReviewed in the United States on August 6, 2024Verified Purchase\n\n\n\n\n\n\n\n  \n  \n    Rubbish game.\n  \nRead more\n  11 people found this helpful\n    \n          \n              \n                  Helpful\n              \n          \n      Sending feedback...Thank you for your feedback.Sorry, we failed to record your vote. Please try again\n        Report",</v>
      </c>
    </row>
    <row r="199" spans="1:16">
      <c r="A199" t="s">
        <v>960</v>
      </c>
      <c r="E199" t="str">
        <f t="shared" si="232"/>
        <v>&lt;/a&gt;</v>
      </c>
      <c r="J199" t="s">
        <v>112</v>
      </c>
      <c r="N199" t="str">
        <f t="shared" ref="N199" si="233">MID(A199, FIND("https://", A199), FIND("?psc=", A199) - FIND("https://", A199) + LEN("?psc=") - 1)</f>
        <v>https://www.amazon.com/Rope-Demolish-Destroy-buildings-simulator/dp/B0CLKWSW53/ref=zg_bs_g_mobile-apps_d_sccl_26/133-8364463-3604600?psc</v>
      </c>
      <c r="O199" t="s">
        <v>1135</v>
      </c>
      <c r="P199" t="str">
        <f>MID(O199, FIND("https://", O199), LEN(O199) - FIND("https://", O199) )</f>
        <v>https://www.amazon.com/Rope-Demolish-Destroy-buildings-simulator/dp/B0CLKWSW53?psc=&amp;linkCode=ll2&amp;tag=dividy-20&amp;linkId=224db704259630a0279d565bbded5226&amp;language=en_US&amp;ref_=as_li_ss_tl</v>
      </c>
    </row>
    <row r="200" spans="1:16">
      <c r="A200" t="s">
        <v>136</v>
      </c>
      <c r="O200" t="s">
        <v>162</v>
      </c>
    </row>
    <row r="201" spans="1:16">
      <c r="A201" t="s">
        <v>135</v>
      </c>
      <c r="E201" t="str">
        <f t="shared" ref="E201" si="234">J201&amp;$B$37&amp;B204&amp;K201</f>
        <v>&lt;a href="/Apps_and_Games1/Scott-Cawthon-Five-Nights-Freddys"&gt;&lt;div class="product-card"&gt;</v>
      </c>
      <c r="J201" t="s">
        <v>146</v>
      </c>
      <c r="K201" t="s">
        <v>145</v>
      </c>
      <c r="O201" s="7"/>
    </row>
    <row r="202" spans="1:16">
      <c r="A202" t="s">
        <v>961</v>
      </c>
      <c r="B202" t="str">
        <f t="shared" ref="B202" si="235">MID(A202, FIND("https://", A202), IFERROR(FIND(".jpg", A202), FIND(".png", A202)) - FIND("https://", A202) + 4)</f>
        <v>https://c.media-amazon.com/images/I/81+P6YZOiBL._AC_UL600_SR600,400_.png</v>
      </c>
      <c r="E202" t="str">
        <f t="shared" ref="E202" si="236">J202&amp;B202&amp;K202&amp;B203&amp;L202</f>
        <v>&lt;img src="https://c.media-amazon.com/images/I/81+P6YZOiBL._AC_UL600_SR600,400_.png" alt="Five Nights at Freddy's" class="product-image"&gt;</v>
      </c>
      <c r="J202" t="s">
        <v>140</v>
      </c>
      <c r="K202" t="s">
        <v>141</v>
      </c>
      <c r="L202" t="s">
        <v>142</v>
      </c>
      <c r="N202" t="str">
        <f t="shared" ref="N202:N204" si="237">B202</f>
        <v>https://c.media-amazon.com/images/I/81+P6YZOiBL._AC_UL600_SR600,400_.png</v>
      </c>
      <c r="O202" t="s">
        <v>341</v>
      </c>
    </row>
    <row r="203" spans="1:16">
      <c r="A203" t="s">
        <v>962</v>
      </c>
      <c r="B203" t="str">
        <f t="shared" ref="B203" si="238">MID(A203, FIND("""", A203, FIND("name"":", A203)) + 4, LEN(A203) - FIND("""", A203, FIND("name"":", A203)) - 5)</f>
        <v>Five Nights at Freddy's</v>
      </c>
      <c r="E203" t="str">
        <f t="shared" ref="E203" si="239">J203&amp;B203&amp;K203</f>
        <v>&lt;h3 class="product-title"&gt;Five Nights at Freddy's&lt;/h3&gt;</v>
      </c>
      <c r="J203" t="s">
        <v>144</v>
      </c>
      <c r="K203" t="s">
        <v>143</v>
      </c>
      <c r="N203" t="str">
        <f t="shared" si="237"/>
        <v>Five Nights at Freddy's</v>
      </c>
      <c r="O203" t="s">
        <v>1136</v>
      </c>
      <c r="P203" t="str">
        <f>O203</f>
        <v xml:space="preserve">    "productDetails": "Product description\n            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 -Joel Couture IndieGameMag.com",</v>
      </c>
    </row>
    <row r="204" spans="1:16">
      <c r="A204" t="s">
        <v>963</v>
      </c>
      <c r="B204" t="str">
        <f t="shared" ref="B204" si="240">MID(A204, FIND("amazon.com/", A204) + LEN("amazon.com/"), LEN(A204) - FIND("amazon.com/", A204) - LEN("amazon.com/")-1)</f>
        <v>Scott-Cawthon-Five-Nights-Freddys</v>
      </c>
      <c r="E204" t="str">
        <f t="shared" ref="E204:E205" si="241">J204</f>
        <v>&lt;/div&gt;</v>
      </c>
      <c r="J204" t="s">
        <v>111</v>
      </c>
      <c r="N204" t="str">
        <f t="shared" si="237"/>
        <v>Scott-Cawthon-Five-Nights-Freddys</v>
      </c>
      <c r="O204" t="s">
        <v>1137</v>
      </c>
      <c r="P204" t="str">
        <f>O204</f>
        <v xml:space="preserve">    "customerReviews": "&lt;img src=\"https://c.media-amazon.com/images/S/amazon-avatars-global/default.png\"/&gt;Feather Tail Wolf5.0 out of 5 stars\n\n\n\n\n\n\n\n  \n  \n    Awesome\n  \nReviewed in the United States on November 23, 2014Verified Purchase\n\n\n\n\n\n\n\n  \n  \n    I actually liked this and found it to be an entertaining, well-spent game. However, if you do NOT enjoy scary games, or find discomfort whilst playing them, I do not recommend you buy this unless you are up to the challenge. For those of you posting reviews that this game is overly scary, you shouldn't have bought it despite the warnings, as this game was specifically designed to be scary. For those of you saying it's boring or not scary, you need to learn to appreciate a good game, as I've seen ones worse than this. As for the crashing, I'm not sure, but I haven't really had any problems with it so far, well, for me. This game could be easy or very difficult, depending on you. If it is easy, you can always do night 6 or see if you can do the custom night with all on extreme. If it's too hard, I recommend reading some of these tips.TIPS: (If you don't want help, just ignore this..)Bonnie The Rabbit-Night 1+: She/he?... is the most active animatronic of the game, mostly for earlier nights but throughout the entire game. (At least for me.) Bonnie can also disable the camera, during which can teleport, but Foxy can also move during this. Bonnie can only enter through your left door, so it's good to regularly check your left light. For me, cameras weren't that useful, as all I needed to check was my left light, but it's still good to know where they are. Bonnie can appear on any left-side camera except Foxy's one. Upon discovering Bonnie while checking your light, don't panic and immediately close your door. Bonnie has a longer reaction time and is generally quick to leave. If you see a shadow, Bonnie is still there. If you don't, I would open my door to conserve energy, but keep in mind Bonnie can show up anywhere at anytime.Chica The Chicken-Night 1+: She is similar to Bonnie, but is still different. She isn't very active, more common on later nights. I don't often see her on Night 1, but it is still quite possible. Despite being less active, she commonly lingers by your door longer, draining your power. You can also check for her using your light, but if you see her and close your door, instead of a shadow you can see her through the window. She will enter through your right door instead of left. Her route she will follow will go from Show Stage Cam 1A to Dining Area Cam 1B to Restrooms Cam 7 to Kitchen Cam 6 to East Hall cameras 4A-4B, since only Bonnie can teleport. If you hear banging pots and pans in the kitchen, it's a sign Chica is there. She has a shorter reaction time than Bonnie, so be sure close the door quicker.Foxy The Pirate-Night 2+: He is more unique from the others. He may seem inactive, but is a great threat. He is located in camera 1C, and starts out behind the curtains, but, with your camera, if you check him too little, he'll slowly come out. However, on later nights, if you check him too much, he will also start to come out. Perhaps check on him about every once every 3 times you open your camera. Well, it depends on how often you open your camera. This coming out has four stages. He begins with closed curtains, then peeks his head out, then appears to have his whole body out, then is completely gone, which is when the sign may change to \"IT'S  ME\". Be more cautious after each stage, as it means he is closer to coming out. Should you check up on him and find the last stage, as fast as you can, DO NOT change cameras, close your camera and shut your left door, that's where he always enters from. Wait until you hear three knocks and three footsteps and open it. He has just sprinted through the hallway and took some of your power. The amount taken starts at 1% and increases by 5% each time, so try not to check him too much or little. He can also barge through your left door on Night 1 if you stand idle for a while or never check your camera. Otherwise, it's really rare.Freddy the Bear-Night 4+: The main animatronic and a strong threat. On the first 2 nights, he will stay in the Show Stage, Cam 1A. On the 3rd night, he will wander. You may hear laughter and music from the kitchen, but he doesn't attack until night 4. He follows the same route Chica does, but rarely backtracks or wanders, unlike Chica or Bonnie. When you run out of power, Freddy will peek at you from the left door. You then have anywhere from about 15-50 seconds before death. Average is 32. There's nothing you can do during this but wait, but try not to move, as it may speed it up. Freddy enters from the right door, but like Foxy, checking your light won't help. Freddy also likes the dark, so he is hard to spot, but you may see white eyes. In the dining room, check for white eyes in the back. In the kitchen, listen for his music. (Not Foxy's singing, real music.) If you hear it, he's in the kitchen. He will laugh every time he moves. If he laughs and there is no music in the kitchen, check East Hall Corner. If he is there, immediately close your camera and shut the right door, and wait for two more laughs until you hear him retreating. It's good to keep an eye on him if you want to survive him. If you close both doors when not necessary, he can get you.Golden Freddy: Like an Easter Egg of the game. In West Hall Corner, you may see him on any night, but most commonly the 1st or 3rd nights. Try to avoid checking this unless you really want to see him. If you do see him and close your camera, he will be in your room. After a few seconds, he will kill you and most likely crash your game. If you see him in your room, just put up your camera and he will disappear.Just try to remain cool throughout gameplay, check your cameras, check yourlights, and only close your door if needed, opening up as soon as safe. I would only keep my cameras up a few seconds at a time, same with lights. Also, it helps to close your right door every time before checking your camera. (Freddy.) I myself use lights for Chica and Bonnie and cameras for Foxy and Freddy. If Chica or Bonnie sneak in, you will either die or they will disable the right or left doors and lights. It is worth the money if you enjoy it like I do. (Meh I write wayyyyy too much)\n  \nRead more\n  1,079 people found this helpful\n    \n          \n              \n                  Helpful\n              \n          \n      Sending feedback...Thank you for your feedback.Sorry, we failed to record your vote. Please try again\n        Report\n  &lt;img src=\"https://c.media-amazon.com/images/S/amazon-avatars-global/default.png\"/&gt;Uwj5.0 out of 5 stars\n\n\n\n\n\n\n\n  \n  \n    Funn\n  \nReviewed in the United States on July 22, 2023Verified Purchase\n\n\n\n\n\n\n\n  \n  \n    Its super fun but here's the thing its not for kids but spring traps backstory makes it even more terrifying For those who don't know William Afton killed five kids and stuffed them in the animatronics Later that night his son dies.And William Afton is getting chased bye the souls so he decides to go in the spring bonnie suit and he laughs and he says...Haha stupid kids And he screamed for help but after his jaw separates from his head and begins to scream but no one can here him with the souls leaving him and his vocal cords ripped out by the spring locks in the spring bonnie suit and purple guy dies/William Afton but he rots for 30 years and becomes spring trap they say he always comes back... but he still looks like a rotting zombie and in FNAF 3 spring trap is introduced.. Fun Facts for people that don't know You are Even in FNAF 4 In most of the FNAF'S you are Michael Afton The bite of 83 and the bite of 87 are not the same because the bite of 83 Even is in a COMA and then he dies the bite of 87 is where you die Immediately. And here is the way how night guard dies he got his head bitten off by Mangle And here is the way Even Afton died he also gets his head bit off and his name is originally called Crying child his head is bit off but by Fred bear into FNAF 4 Where you are Crying child and you are having nightmares but can't wake up so here are some characters Nightmare Fred bear night mare Nightmare chica Nightmare bonnie nightmare Freddy night mare foxy I think plushh trap?? idk And the Hallucination bears on the bed and after Even dies to FNAF sister location so you are Crying child's brother Michael Afton and after that each day you become more darker till your purple Here are most of the FNAF games FNAF ONE FNAF TWO FNAF THREE FNAF FOUR FNAF SISTER'S LOCATION FNAF SIX FNAF SECURITY BREACH FNAF HELP WANTED FNAF those are most of the FNAF games here are some characters form each game FREDDY BONNIE CHICA FOXY GOLDEN FREDDY TOY FREDDY TOY CHICA TOY BONNIE WITUERED FOXY FREDDY PUPPET PANTOM FREDDY PHANTOM CHICA PHANTOM BALLOON BOY PHANTOM PUPPET SPRING TRAP I DONT HAVE TO DO FNAF FOUR BECAUSE I ALREADY DID IT FUNTIME FOXY FUN TIME MANGLE FUNTIME FREDDY FUN TIME CHICA SPEEDRUN DREAM SEACURITY PUPPET HELPY FRED BEAR SPRING BONNIE THAT WAS FUN..........\n  \nRead more\n  1,237 people found this helpful\n    \n          \n              \n                  Helpful\n              \n          \n      Sending feedback...Thank you for your feedback.Sorry, we failed to record your vote. Please try again\n        Report",</v>
      </c>
    </row>
    <row r="205" spans="1:16">
      <c r="A205" t="s">
        <v>964</v>
      </c>
      <c r="E205" t="str">
        <f t="shared" si="241"/>
        <v>&lt;/a&gt;</v>
      </c>
      <c r="J205" t="s">
        <v>112</v>
      </c>
      <c r="N205" t="str">
        <f t="shared" ref="N205" si="242">MID(A205, FIND("https://", A205), FIND("?psc=", A205) - FIND("https://", A205) + LEN("?psc=") - 1)</f>
        <v>https://www.amazon.com/Scott-Cawthon-Five-Nights-Freddys/dp/B00N1HONIO/ref=zg_bs_g_mobile-apps_d_sccl_27/133-8364463-3604600?psc</v>
      </c>
      <c r="O205" t="s">
        <v>1138</v>
      </c>
      <c r="P205" t="str">
        <f>MID(O205, FIND("https://", O205), LEN(O205) - FIND("https://", O205) )</f>
        <v>https://www.amazon.com/Scott-Cawthon-Five-Nights-Freddys/dp/B00N1HONIO?psc=&amp;linkCode=ll2&amp;tag=dividy-20&amp;linkId=24aea03c8ad182360886f5a148a1d3a6&amp;language=en_US&amp;ref_=as_li_ss_tl</v>
      </c>
    </row>
    <row r="206" spans="1:16">
      <c r="A206" t="s">
        <v>136</v>
      </c>
      <c r="O206" t="s">
        <v>162</v>
      </c>
    </row>
    <row r="207" spans="1:16">
      <c r="A207" t="s">
        <v>135</v>
      </c>
      <c r="E207" t="str">
        <f t="shared" ref="E207" si="243">J207&amp;$B$37&amp;B210&amp;K207</f>
        <v>&lt;a href="/Apps_and_Games1/Queen-Bee-Popular-Girl-Friends"&gt;&lt;div class="product-card"&gt;</v>
      </c>
      <c r="J207" t="s">
        <v>146</v>
      </c>
      <c r="K207" t="s">
        <v>145</v>
      </c>
      <c r="O207" s="7"/>
    </row>
    <row r="208" spans="1:16">
      <c r="A208" t="s">
        <v>965</v>
      </c>
      <c r="B208" t="str">
        <f t="shared" ref="B208" si="244">MID(A208, FIND("https://", A208), IFERROR(FIND(".jpg", A208), FIND(".png", A208)) - FIND("https://", A208) + 4)</f>
        <v>https://c.media-amazon.com/images/I/81NjSasuI3L._AC_UL600_SR600,400_.png</v>
      </c>
      <c r="E208" t="str">
        <f t="shared" ref="E208" si="245">J208&amp;B208&amp;K208&amp;B209&amp;L208</f>
        <v>&lt;img src="https://c.media-amazon.com/images/I/81NjSasuI3L._AC_UL600_SR600,400_.png" alt="Popular Girl: Prom Queen Catwalk" class="product-image"&gt;</v>
      </c>
      <c r="J208" t="s">
        <v>140</v>
      </c>
      <c r="K208" t="s">
        <v>141</v>
      </c>
      <c r="L208" t="s">
        <v>142</v>
      </c>
      <c r="N208" t="str">
        <f t="shared" ref="N208:N210" si="246">B208</f>
        <v>https://c.media-amazon.com/images/I/81NjSasuI3L._AC_UL600_SR600,400_.png</v>
      </c>
      <c r="O208" t="s">
        <v>341</v>
      </c>
    </row>
    <row r="209" spans="1:16">
      <c r="A209" t="s">
        <v>966</v>
      </c>
      <c r="B209" t="str">
        <f t="shared" ref="B209" si="247">MID(A209, FIND("""", A209, FIND("name"":", A209)) + 4, LEN(A209) - FIND("""", A209, FIND("name"":", A209)) - 5)</f>
        <v>Popular Girl: Prom Queen Catwalk</v>
      </c>
      <c r="E209" t="str">
        <f t="shared" ref="E209" si="248">J209&amp;B209&amp;K209</f>
        <v>&lt;h3 class="product-title"&gt;Popular Girl: Prom Queen Catwalk&lt;/h3&gt;</v>
      </c>
      <c r="J209" t="s">
        <v>144</v>
      </c>
      <c r="K209" t="s">
        <v>143</v>
      </c>
      <c r="N209" t="str">
        <f t="shared" si="246"/>
        <v>Popular Girl: Prom Queen Catwalk</v>
      </c>
      <c r="O209" t="s">
        <v>1139</v>
      </c>
      <c r="P209" t="str">
        <f>O209</f>
        <v xml:space="preserve">    "productDetails": "Product description\n            Welcome to an exciting world of school life, filled with choices and adventure. In this game, you start as just another face in the crowd, but with the right moves, you could become the most popular girl at school. Navigate through the school corridors, making the best choices to increase your popularity.How do you become popular, you ask? It's all about the choices you make. Opt for fashionable clothes, make healthier food choices, and know what's cool. As you grow in popularity, you will find more and more girls starting to follow you, joining your entourage.The true test comes at the end, when it's time to see if you have won the hearts of the boys at school. The ultimate goal? To be asked to the prom by the hottest guy in school. But remember, popularity comes with its challenges. Are you ready to walk the walk and talk the talk?",</v>
      </c>
    </row>
    <row r="210" spans="1:16">
      <c r="A210" t="s">
        <v>967</v>
      </c>
      <c r="B210" t="str">
        <f t="shared" ref="B210" si="249">MID(A210, FIND("amazon.com/", A210) + LEN("amazon.com/"), LEN(A210) - FIND("amazon.com/", A210) - LEN("amazon.com/")-1)</f>
        <v>Queen-Bee-Popular-Girl-Friends</v>
      </c>
      <c r="E210" t="str">
        <f t="shared" ref="E210:E211" si="250">J210</f>
        <v>&lt;/div&gt;</v>
      </c>
      <c r="J210" t="s">
        <v>111</v>
      </c>
      <c r="N210" t="str">
        <f t="shared" si="246"/>
        <v>Queen-Bee-Popular-Girl-Friends</v>
      </c>
      <c r="O210" t="s">
        <v>1140</v>
      </c>
      <c r="P210" t="str">
        <f>O210</f>
        <v xml:space="preserve">    "customerReviews": "No customer reviews found",</v>
      </c>
    </row>
    <row r="211" spans="1:16">
      <c r="A211" t="s">
        <v>968</v>
      </c>
      <c r="E211" t="str">
        <f t="shared" si="250"/>
        <v>&lt;/a&gt;</v>
      </c>
      <c r="J211" t="s">
        <v>112</v>
      </c>
      <c r="N211" t="str">
        <f t="shared" ref="N211" si="251">MID(A211, FIND("https://", A211), FIND("?psc=", A211) - FIND("https://", A211) + LEN("?psc=") - 1)</f>
        <v>https://www.amazon.com/Queen-Bee-Popular-Girl-Friends/dp/B098MP9N69/ref=zg_bs_g_mobile-apps_d_sccl_28/133-8364463-3604600?psc</v>
      </c>
      <c r="O211" t="s">
        <v>1141</v>
      </c>
      <c r="P211" t="str">
        <f>MID(O211, FIND("https://", O211), LEN(O211) - FIND("https://", O211) )</f>
        <v>https://www.amazon.com/Queen-Bee-Popular-Girl-Friends/dp/B098MP9N69?psc=&amp;linkCode=ll2&amp;tag=dividy-20&amp;linkId=2f9a81c257bba36ce22b4602decf8d17&amp;language=en_US&amp;ref_=as_li_ss_tl</v>
      </c>
    </row>
    <row r="212" spans="1:16">
      <c r="A212" t="s">
        <v>136</v>
      </c>
      <c r="O212" t="s">
        <v>162</v>
      </c>
    </row>
    <row r="213" spans="1:16">
      <c r="A213" t="s">
        <v>135</v>
      </c>
      <c r="E213" t="str">
        <f t="shared" ref="E213" si="252">J213&amp;$B$37&amp;B216&amp;K213</f>
        <v>&lt;a href="/Apps_and_Games1/Capricon-Team-Tanks-Merge-Strategic"&gt;&lt;div class="product-card"&gt;</v>
      </c>
      <c r="J213" t="s">
        <v>146</v>
      </c>
      <c r="K213" t="s">
        <v>145</v>
      </c>
      <c r="O213" s="7"/>
    </row>
    <row r="214" spans="1:16">
      <c r="A214" t="s">
        <v>969</v>
      </c>
      <c r="B214" t="str">
        <f t="shared" ref="B214" si="253">MID(A214, FIND("https://", A214), IFERROR(FIND(".jpg", A214), FIND(".png", A214)) - FIND("https://", A214) + 4)</f>
        <v>https://c.media-amazon.com/images/I/81tu485C-5L._AC_UL600_SR600,400_.png</v>
      </c>
      <c r="E214" t="str">
        <f t="shared" ref="E214" si="254">J214&amp;B214&amp;K214&amp;B215&amp;L214</f>
        <v>&lt;img src="https://c.media-amazon.com/images/I/81tu485C-5L._AC_UL600_SR600,400_.png" alt="Tanks Merge: Strategic Strike" class="product-image"&gt;</v>
      </c>
      <c r="J214" t="s">
        <v>140</v>
      </c>
      <c r="K214" t="s">
        <v>141</v>
      </c>
      <c r="L214" t="s">
        <v>142</v>
      </c>
      <c r="N214" t="str">
        <f t="shared" ref="N214:N216" si="255">B214</f>
        <v>https://c.media-amazon.com/images/I/81tu485C-5L._AC_UL600_SR600,400_.png</v>
      </c>
      <c r="O214" t="s">
        <v>341</v>
      </c>
    </row>
    <row r="215" spans="1:16">
      <c r="A215" t="s">
        <v>970</v>
      </c>
      <c r="B215" t="str">
        <f t="shared" ref="B215" si="256">MID(A215, FIND("""", A215, FIND("name"":", A215)) + 4, LEN(A215) - FIND("""", A215, FIND("name"":", A215)) - 5)</f>
        <v>Tanks Merge: Strategic Strike</v>
      </c>
      <c r="E215" t="str">
        <f t="shared" ref="E215" si="257">J215&amp;B215&amp;K215</f>
        <v>&lt;h3 class="product-title"&gt;Tanks Merge: Strategic Strike&lt;/h3&gt;</v>
      </c>
      <c r="J215" t="s">
        <v>144</v>
      </c>
      <c r="K215" t="s">
        <v>143</v>
      </c>
      <c r="N215" t="str">
        <f t="shared" si="255"/>
        <v>Tanks Merge: Strategic Strike</v>
      </c>
      <c r="O215" t="s">
        <v>1142</v>
      </c>
      <c r="P215" t="str">
        <f>O215</f>
        <v xml:space="preserve">    "productDetails": "Product description\n            Command your army! Enjoy army experience in this Tanks Merge: Strategic StrikeMerge and match in this auto chess puzzle roguelike game to upgrade your army and deck! Use strategy to craft a deck of vehicles, snipers and tanks into your collection. Merge them to beat your opponents!How to play:Find units you wants to mergeSimply place unit on unit using your fingerPress Battle to start!",</v>
      </c>
    </row>
    <row r="216" spans="1:16">
      <c r="A216" t="s">
        <v>971</v>
      </c>
      <c r="B216" t="str">
        <f t="shared" ref="B216" si="258">MID(A216, FIND("amazon.com/", A216) + LEN("amazon.com/"), LEN(A216) - FIND("amazon.com/", A216) - LEN("amazon.com/")-1)</f>
        <v>Capricon-Team-Tanks-Merge-Strategic</v>
      </c>
      <c r="E216" t="str">
        <f t="shared" ref="E216:E217" si="259">J216</f>
        <v>&lt;/div&gt;</v>
      </c>
      <c r="J216" t="s">
        <v>111</v>
      </c>
      <c r="N216" t="str">
        <f t="shared" si="255"/>
        <v>Capricon-Team-Tanks-Merge-Strategic</v>
      </c>
      <c r="O216" t="s">
        <v>1143</v>
      </c>
      <c r="P216" t="str">
        <f>O216</f>
        <v xml:space="preserve">    "customerReviews": "&lt;img src=\"https://c.media-amazon.com/images/S/amazon-avatars-global/default.png\"/&gt;Kindle Customer5.0 out of 5 stars\n\n\n\n\n\n\n\n  \n  \n    Good\n  \nReviewed in the United States on December 22, 2023Verified Purchase\n\n\n\n\n\n\n\n  \n  \n    This game is so good\n  \nRead more\n  22 people found this helpful\n    \n          \n              \n                  Helpful\n              \n          \n      Sending feedback...Thank you for your feedback.Sorry, we failed to record your vote. Please try again\n        Report\n  &lt;img src=\"https://c.media-amazon.com/images/S/amazon-avatars-global/default.png\"/&gt;Dona Wilson1.0 out of 5 stars\n\n\n\n\n\n\n\n  \n  \n    Age appropriate\n  \nReviewed in the United States on August 5, 2024Verified Purchase\n\n\n\n\n\n\n\n  \n  \n    My grandchild gets frustrated playin\n  \nRead more\n  2 people found this helpful\n    \n          \n              \n                  Helpful\n              \n          \n      Sending feedback...Thank you for your feedback.Sorry, we failed to record your vote. Please try again\n        Report\n  &lt;img src=\"https://c.media-amazon.com/images/S/amazon-avatars-global/default.png\"/&gt;Vincent Annuzzi1.0 out of 5 stars\n\n\n\n\n\n\n\n  \n  \n    Refund\n  \nReviewed in the United States on December 25, 2023Verified Purchase\n\n\n\n\n\n\n\n  \n  \n    Kids downloaded this game and had no permission now I’m paying for a game that they won’t play again.\n  \nRead more\n  25 people found this helpful\n    \n          \n              \n                  Helpful\n              \n          \n      Sending feedback...Thank you for your feedback.Sorry, we failed to record your vote. Please try again\n        Report\n  &lt;img src=\"https://c.media-amazon.com/images/S/amazon-avatars-global/5b317fb8-4364-4017-81b4-95112e8b2c5e._CR0%2C0%2C395%2C395_UX460_.jpg\"/&gt;Karisa1.0 out of 5 stars\n\n\n\n\n\n\n\n  \n  \n    refund\n  \nReviewed in the United States on September 17, 2023Verified Purchase\n\n\n\n\n\n\n\n  \n  \n    my two year old downloaded this without permission. It cost money and it's a garbage game. rip off.\n  \nRead more\n  24 people found this helpful\n    \n          \n              \n                  Helpful\n              \n          \n      Sending feedback...Thank you for your feedback.Sorry, we failed to record your vote. Please try again\n        Report\n  &lt;img src=\"https://c.media-amazon.com/images/S/amazon-avatars-global/default.png\"/&gt;Amazon Customer1.0 out of 5 stars\n\n\n\n\n\n\n\n  \n  \n    I WANT A REFUND!!!\n  \nReviewed in the United States on April 30, 2023Verified Purchase\n\n\n\n\n\n\n\n  \n  \n    child downloaded and horrible!!!!\n  \nRead more\n  33 people found this helpful\n    \n          \n              \n                  Helpful\n              \n          \n      Sending feedback...Thank you for your feedback.Sorry, we failed to record your vote. Please try again\n        Report",</v>
      </c>
    </row>
    <row r="217" spans="1:16">
      <c r="A217" t="s">
        <v>972</v>
      </c>
      <c r="E217" t="str">
        <f t="shared" si="259"/>
        <v>&lt;/a&gt;</v>
      </c>
      <c r="J217" t="s">
        <v>112</v>
      </c>
      <c r="N217" t="str">
        <f t="shared" ref="N217" si="260">MID(A217, FIND("https://", A217), FIND("?psc=", A217) - FIND("https://", A217) + LEN("?psc=") - 1)</f>
        <v>https://www.amazon.com/Capricon-Team-Tanks-Merge-Strategic/dp/B0BSB2WW6X/ref=zg_bs_g_mobile-apps_d_sccl_29/133-8364463-3604600?psc</v>
      </c>
      <c r="O217" t="s">
        <v>1144</v>
      </c>
      <c r="P217" t="str">
        <f>MID(O217, FIND("https://", O217), LEN(O217) - FIND("https://", O217) )</f>
        <v>https://www.amazon.com/Capricon-Team-Tanks-Merge-Strategic/dp/B0BSB2WW6X?psc=&amp;linkCode=ll2&amp;tag=dividy-20&amp;linkId=07481fe60a2d0f7ae2b059caa5e97fe2&amp;language=en_US&amp;ref_=as_li_ss_tl</v>
      </c>
    </row>
    <row r="218" spans="1:16">
      <c r="A218" t="s">
        <v>136</v>
      </c>
      <c r="O218" t="s">
        <v>162</v>
      </c>
    </row>
    <row r="219" spans="1:16">
      <c r="A219" t="s">
        <v>135</v>
      </c>
      <c r="E219" t="str">
        <f t="shared" ref="E219" si="261">J219&amp;$B$37&amp;B222&amp;K219</f>
        <v>&lt;a href="/Apps_and_Games1/Fidget-Toys-Trading-Bubble-Push"&gt;&lt;div class="product-card"&gt;</v>
      </c>
      <c r="J219" t="s">
        <v>146</v>
      </c>
      <c r="K219" t="s">
        <v>145</v>
      </c>
      <c r="O219" s="7"/>
    </row>
    <row r="220" spans="1:16">
      <c r="A220" t="s">
        <v>973</v>
      </c>
      <c r="B220" t="str">
        <f t="shared" ref="B220" si="262">MID(A220, FIND("https://", A220), IFERROR(FIND(".jpg", A220), FIND(".png", A220)) - FIND("https://", A220) + 4)</f>
        <v>https://c.media-amazon.com/images/I/81SWIEJZUYL._AC_UL600_SR600,400_.png</v>
      </c>
      <c r="E220" t="str">
        <f t="shared" ref="E220" si="263">J220&amp;B220&amp;K220&amp;B221&amp;L220</f>
        <v>&lt;img src="https://c.media-amazon.com/images/I/81SWIEJZUYL._AC_UL600_SR600,400_.png" alt="Fidget Toys Trading 3D: Pop Trade Master" class="product-image"&gt;</v>
      </c>
      <c r="J220" t="s">
        <v>140</v>
      </c>
      <c r="K220" t="s">
        <v>141</v>
      </c>
      <c r="L220" t="s">
        <v>142</v>
      </c>
      <c r="N220" t="str">
        <f t="shared" ref="N220:N222" si="264">B220</f>
        <v>https://c.media-amazon.com/images/I/81SWIEJZUYL._AC_UL600_SR600,400_.png</v>
      </c>
      <c r="O220" t="s">
        <v>341</v>
      </c>
    </row>
    <row r="221" spans="1:16">
      <c r="A221" t="s">
        <v>974</v>
      </c>
      <c r="B221" t="str">
        <f t="shared" ref="B221" si="265">MID(A221, FIND("""", A221, FIND("name"":", A221)) + 4, LEN(A221) - FIND("""", A221, FIND("name"":", A221)) - 5)</f>
        <v>Fidget Toys Trading 3D: Pop Trade Master</v>
      </c>
      <c r="E221" t="str">
        <f t="shared" ref="E221" si="266">J221&amp;B221&amp;K221</f>
        <v>&lt;h3 class="product-title"&gt;Fidget Toys Trading 3D: Pop Trade Master&lt;/h3&gt;</v>
      </c>
      <c r="J221" t="s">
        <v>144</v>
      </c>
      <c r="K221" t="s">
        <v>143</v>
      </c>
      <c r="N221" t="str">
        <f t="shared" si="264"/>
        <v>Fidget Toys Trading 3D: Pop Trade Master</v>
      </c>
      <c r="O221" t="s">
        <v>1145</v>
      </c>
      <c r="P221" t="str">
        <f>O221</f>
        <v xml:space="preserve">    "productDetails": "Product description\n            Dive into a colorful and engaging world where the thrill of trading and collecting fidget toys comes to life. This game is designed to offer an immersive experience filled with fun and excitement. With a wide variety of unique fidget toys to discover and trade, you’ll always have something new to explore. Engage in strategic trades to outsmart your opponents and build the ultimate fidget toy collection.The game provides a relaxing and satisfying experience, perfect for unwinding and relieving stress. Whether you're looking to pass the time or enjoy a calming activity, this game offers a delightful escape from everyday life. The vibrant graphics and intuitive gameplay make it easy to jump in and start trading.Each session is an opportunity to expand your collection and enhance your trading skills. The more you play, the more adept you become at recognizing valuable trades and making strategic decisions. Join millions of players worldwide who are already enjoying the endless possibilities and fun that this game offers.Download now and start your journey into the fascinating world of fidget toys trading.",</v>
      </c>
    </row>
    <row r="222" spans="1:16">
      <c r="A222" t="s">
        <v>975</v>
      </c>
      <c r="B222" t="str">
        <f t="shared" ref="B222" si="267">MID(A222, FIND("amazon.com/", A222) + LEN("amazon.com/"), LEN(A222) - FIND("amazon.com/", A222) - LEN("amazon.com/")-1)</f>
        <v>Fidget-Toys-Trading-Bubble-Push</v>
      </c>
      <c r="E222" t="str">
        <f t="shared" ref="E222:E223" si="268">J222</f>
        <v>&lt;/div&gt;</v>
      </c>
      <c r="J222" t="s">
        <v>111</v>
      </c>
      <c r="N222" t="str">
        <f t="shared" si="264"/>
        <v>Fidget-Toys-Trading-Bubble-Push</v>
      </c>
      <c r="O222" t="s">
        <v>1146</v>
      </c>
      <c r="P222" t="str">
        <f>O222</f>
        <v xml:space="preserve">    "customerReviews": "&lt;img src=\"https://c.media-amazon.com/images/S/amazon-avatars-global/default.png\"/&gt;Randy5.0 out of 5 stars\n\n\n\n\n\n\n\n  \n  \n    Trade your fidget toys\n  \nReviewed in the United States on July 14, 2021Verified Purchase\n\n\n\n\n\n\n\n  \n  \n    This is the best toy trading game on the Appstore. Super fun. Trade all the fidget toys and make a good deal.\n  \nRead more\n  57 people found this helpful\n    \n          \n              \n                  Helpful\n              \n          \n      Sending feedback...Thank you for your feedback.Sorry, we failed to record your vote. Please try again\n        Report\n  &lt;img src=\"https://c.media-amazon.com/images/S/amazon-avatars-global/default.png\"/&gt;Richard G Warner4.0 out of 5 stars\n\n\n\n\n\n\n\n  \n  \n    Fun I Guess\n  \nReviewed in the United States on July 17, 2021Verified Purchase\n\n\n\n\n\n\n\n  \n  \n    Super fun! But soooooo many ads its very annoying. Please remove the ads!!!!!! if there wasn't so many ads I'd give this game 5 stars lolol.\n  \nRead more\n  103 people found this helpful\n    \n          \n              \n                  Helpful\n              \n          \n      Sending feedback...Thank you for your feedback.Sorry, we failed to record your vote. Please try again\n        Report\n  &lt;img src=\"https://c.media-amazon.com/images/S/amazon-avatars-global/default.png\"/&gt;ann richardson2.0 out of 5 stars\n\n\n\n\n\n\n\n  \n  \n    didnt order this\n  \nReviewed in the United States on August 31, 2024Verified Purchase\n\n\n\n\n\n\n\n  \n  \n    didnt like it\n  \nRead more\n  6 people found this helpful\n    \n          \n              \n                  Helpful\n              \n          \n      Sending feedback...Thank you for your feedback.Sorry, we failed to record your vote. Please try again\n        Report\n  &lt;img src=\"https://c.media-amazon.com/images/S/amazon-avatars-global/default.png\"/&gt;Cait M3.0 out of 5 stars\n\n\n\n\n\n\n\n  \n  \n    Its ok\n  \nReviewed in the United States on August 15, 2021Verified Purchase\n\n\n\n\n\n\n\n  \n  \n    The game is pretty fun but after each trade there are a lot of ads and it gets really annoying I'm considering deleting it to be honest\n  \nRead more\n  106 people found this helpful\n    \n          \n              \n                  Helpful\n              \n          \n      Sending feedback...Thank you for your feedback.Sorry, we failed to record your vote. Please try again\n        Report\n  \n    \n      \n    \n  \n&lt;img src=\"https://c.media-amazon.com/images/S/amazon-avatars-global/default.png\"/&gt;Lainez1.0 out of 5 stars\n\n\n\n\n\n\n\n  \n    ROBO\n  \n  \nReviewed in the United States on August 6, 2024Verified Purchase\n\n\n\n\n\n\n\n  \n    Es una estafa\n  \n  \nRead more\n  7 people found this helpful\n    \n          \n              \n                  Helpful\n              \n          \n      Sending feedback...Thank you for your feedback.Sorry, we failed to record your vote. Please try again\n        Report\n  Translate review to English&lt;img src=\"https://c.media-amazon.com/images/S/amazon-avatars-global/default.png\"/&gt;Hollie Sikes4.0 out of 5 stars\n\n\n\n\n\n\n\n  \n  \n    Very fun but A LOT of ads-\n  \nReviewed in the United States on August 7, 2021Verified Purchase\n\n\n\n\n\n\n\n  \n  \n    Games fun and enjoyable but a lot of ads ;-;\n  \nRead more\n  41 people found this helpful\n    \n          \n              \n                  Helpful\n              \n          \n      Sending feedback...Thank you for your feedback.Sorry, we failed to record your vote. Please try again\n        Report\n  &lt;img src=\"https://c.media-amazon.com/images/S/amazon-avatars-global/default.png\"/&gt;Amanda3.0 out of 5 stars\n\n\n\n\n\n\n\n  \n  \n    Pop it\n  \nReviewed in the United States on July 26, 2023Verified Purchase\n\n\n\n\n\n\n\n  \n  \n    Fidget on a phone or tablet as opposed to in real life.\n  \nRead more\n  18 people found this helpful\n    \n          \n              \n                  Helpful\n              \n          \n      Sending feedback...Thank you for your feedback.Sorry, we failed to record your vote. Please try again\n        Report\n  &lt;img src=\"https://c.media-amazon.com/images/S/amazon-avatars-global/001402a6-f95f-4639-8bae-73b09c4d58aa._CR0%2C0%2C375%2C375_UX460_.jpg\"/&gt;Jon1.0 out of 5 stars\n\n\n\n\n\n\n\n  \n  \n    Rubber tore and broke right away\n  \nReviewed in the United States on February 24, 2022Verified Purchase\n\n\n\n\n\n\n\n  \n  \n    Not sturdy material at all.. if your kids are begging you for this, only buy it if you wanna see tears in their eyes as soon as they push a popper down and the whole bubble just pushes straight threw. What the heck!?? Waste of money\n  \nRead more\n  9 people found this helpful\n    \n          \n              \n                  Helpful\n              \n          \n      Sending feedback...Thank you for your feedback.Sorry, we failed to record your vote. Please try again\n        Report",</v>
      </c>
    </row>
    <row r="223" spans="1:16">
      <c r="A223" t="s">
        <v>976</v>
      </c>
      <c r="E223" t="str">
        <f t="shared" si="268"/>
        <v>&lt;/a&gt;</v>
      </c>
      <c r="J223" t="s">
        <v>112</v>
      </c>
      <c r="N223" t="str">
        <f t="shared" ref="N223" si="269">MID(A223, FIND("https://", A223), FIND("?psc=", A223) - FIND("https://", A223) + LEN("?psc=") - 1)</f>
        <v>https://www.amazon.com/Fidget-Toys-Trading-Bubble-Push/dp/B0997848WV/ref=zg_bs_g_mobile-apps_d_sccl_30/133-8364463-3604600?psc</v>
      </c>
      <c r="O223" t="s">
        <v>1147</v>
      </c>
      <c r="P223" t="str">
        <f>MID(O223, FIND("https://", O223), LEN(O223) - FIND("https://", O223) )</f>
        <v>https://www.amazon.com/Fidget-Toys-Trading-Bubble-Push/dp/B0997848WV?psc=&amp;linkCode=ll2&amp;tag=dividy-20&amp;linkId=8537cf44db95db9aaa1c9300b4001364&amp;language=en_US&amp;ref_=as_li_ss_tl</v>
      </c>
    </row>
    <row r="224" spans="1:16">
      <c r="A224" t="s">
        <v>136</v>
      </c>
      <c r="O224" t="s">
        <v>162</v>
      </c>
    </row>
    <row r="225" spans="1:16">
      <c r="A225" t="s">
        <v>135</v>
      </c>
      <c r="E225" t="str">
        <f t="shared" ref="E225" si="270">J225&amp;$B$37&amp;B228&amp;K225</f>
        <v>&lt;a href="/Apps_and_Games1/Skilljoy-Trending-Runner"&gt;&lt;div class="product-card"&gt;</v>
      </c>
      <c r="J225" t="s">
        <v>146</v>
      </c>
      <c r="K225" t="s">
        <v>145</v>
      </c>
      <c r="O225" s="7"/>
    </row>
    <row r="226" spans="1:16">
      <c r="A226" t="s">
        <v>977</v>
      </c>
      <c r="B226" t="str">
        <f t="shared" ref="B226" si="271">MID(A226, FIND("https://", A226), IFERROR(FIND(".jpg", A226), FIND(".png", A226)) - FIND("https://", A226) + 4)</f>
        <v>https://c.media-amazon.com/images/I/716apg3goXL._AC_UL300_SR300,200_.png</v>
      </c>
      <c r="E226" t="str">
        <f t="shared" ref="E226" si="272">J226&amp;B226&amp;K226&amp;B227&amp;L226</f>
        <v>&lt;img src="https://c.media-amazon.com/images/I/716apg3goXL._AC_UL300_SR300,200_.png" alt="Trending Runner: Live Stream Run Girl" class="product-image"&gt;</v>
      </c>
      <c r="J226" t="s">
        <v>140</v>
      </c>
      <c r="K226" t="s">
        <v>141</v>
      </c>
      <c r="L226" t="s">
        <v>142</v>
      </c>
      <c r="N226" t="str">
        <f t="shared" ref="N226:N228" si="273">B226</f>
        <v>https://c.media-amazon.com/images/I/716apg3goXL._AC_UL300_SR300,200_.png</v>
      </c>
      <c r="O226" t="s">
        <v>341</v>
      </c>
    </row>
    <row r="227" spans="1:16">
      <c r="A227" t="s">
        <v>978</v>
      </c>
      <c r="B227" t="str">
        <f t="shared" ref="B227" si="274">MID(A227, FIND("""", A227, FIND("name"":", A227)) + 4, LEN(A227) - FIND("""", A227, FIND("name"":", A227)) - 5)</f>
        <v>Trending Runner: Live Stream Run Girl</v>
      </c>
      <c r="E227" t="str">
        <f t="shared" ref="E227" si="275">J227&amp;B227&amp;K227</f>
        <v>&lt;h3 class="product-title"&gt;Trending Runner: Live Stream Run Girl&lt;/h3&gt;</v>
      </c>
      <c r="J227" t="s">
        <v>144</v>
      </c>
      <c r="K227" t="s">
        <v>143</v>
      </c>
      <c r="N227" t="str">
        <f t="shared" si="273"/>
        <v>Trending Runner: Live Stream Run Girl</v>
      </c>
      <c r="O227" t="s">
        <v>1148</v>
      </c>
      <c r="P227" t="str">
        <f>O227</f>
        <v xml:space="preserve">    "productDetails": "Product description\n            Run down the track doing things that make your followers happy and give you likes. Run through likes and create a huge following!",</v>
      </c>
    </row>
    <row r="228" spans="1:16">
      <c r="A228" t="s">
        <v>979</v>
      </c>
      <c r="B228" t="str">
        <f t="shared" ref="B228" si="276">MID(A228, FIND("amazon.com/", A228) + LEN("amazon.com/"), LEN(A228) - FIND("amazon.com/", A228) - LEN("amazon.com/")-1)</f>
        <v>Skilljoy-Trending-Runner</v>
      </c>
      <c r="E228" t="str">
        <f t="shared" ref="E228:E229" si="277">J228</f>
        <v>&lt;/div&gt;</v>
      </c>
      <c r="J228" t="s">
        <v>111</v>
      </c>
      <c r="N228" t="str">
        <f t="shared" si="273"/>
        <v>Skilljoy-Trending-Runner</v>
      </c>
      <c r="O228" t="s">
        <v>1149</v>
      </c>
      <c r="P228" t="str">
        <f>O228</f>
        <v xml:space="preserve">    "customerReviews": "&lt;img src=\"https://c.media-amazon.com/images/S/amazon-avatars-global/default.png\"/&gt;Randy5.0 out of 5 stars\n\n\n\n\n\n\n\n  \n  \n    Fantastic\n  \nReviewed in the United States on February 22, 2023Verified Purchase\n\n\n\n\n\n\n\n  \n  \n    Very fun, my kids love this game\n  \nRead more\n  31 people found this helpful\n    \n          \n              \n                  Helpful\n              \n          \n      Sending feedback...Thank you for your feedback.Sorry, we failed to record your vote. Please try again\n        Report",</v>
      </c>
    </row>
    <row r="229" spans="1:16">
      <c r="A229" t="s">
        <v>980</v>
      </c>
      <c r="E229" t="str">
        <f t="shared" si="277"/>
        <v>&lt;/a&gt;</v>
      </c>
      <c r="J229" t="s">
        <v>112</v>
      </c>
      <c r="N229" t="str">
        <f t="shared" ref="N229" si="278">MID(A229, FIND("https://", A229), FIND("?psc=", A229) - FIND("https://", A229) + LEN("?psc=") - 1)</f>
        <v>https://www.amazon.com/Skilljoy-Trending-Runner/dp/B0BMGWP63M/ref=zg_bs_g_mobile-apps_d_sccl_31/133-8364463-3604600?psc</v>
      </c>
      <c r="O229" t="s">
        <v>1150</v>
      </c>
      <c r="P229" t="str">
        <f>MID(O229, FIND("https://", O229), LEN(O229) - FIND("https://", O229) )</f>
        <v>https://www.amazon.com/Skilljoy-Trending-Runner/dp/B0BMGWP63M?psc=&amp;linkCode=ll2&amp;tag=dividy-20&amp;linkId=00d3689f51c838df9d82659e4c2692a7&amp;language=en_US&amp;ref_=as_li_ss_tl</v>
      </c>
    </row>
    <row r="230" spans="1:16">
      <c r="A230" t="s">
        <v>136</v>
      </c>
      <c r="O230" t="s">
        <v>162</v>
      </c>
    </row>
    <row r="231" spans="1:16">
      <c r="A231" t="s">
        <v>135</v>
      </c>
      <c r="E231" t="str">
        <f t="shared" ref="E231" si="279">J231&amp;$B$37&amp;B234&amp;K231</f>
        <v>&lt;a href="/Apps_and_Games1/Coreleague-Games-Action-Slow-Mo"&gt;&lt;div class="product-card"&gt;</v>
      </c>
      <c r="J231" t="s">
        <v>146</v>
      </c>
      <c r="K231" t="s">
        <v>145</v>
      </c>
      <c r="O231" s="7"/>
    </row>
    <row r="232" spans="1:16">
      <c r="A232" t="s">
        <v>981</v>
      </c>
      <c r="B232" t="str">
        <f t="shared" ref="B232" si="280">MID(A232, FIND("https://", A232), IFERROR(FIND(".jpg", A232), FIND(".png", A232)) - FIND("https://", A232) + 4)</f>
        <v>https://c.media-amazon.com/images/I/71Zcs8TXN+L._AC_UL300_SR300,200_.png</v>
      </c>
      <c r="E232" t="str">
        <f t="shared" ref="E232" si="281">J232&amp;B232&amp;K232&amp;B233&amp;L232</f>
        <v>&lt;img src="https://c.media-amazon.com/images/I/71Zcs8TXN+L._AC_UL300_SR300,200_.png" alt="Action: Slow Mo" class="product-image"&gt;</v>
      </c>
      <c r="J232" t="s">
        <v>140</v>
      </c>
      <c r="K232" t="s">
        <v>141</v>
      </c>
      <c r="L232" t="s">
        <v>142</v>
      </c>
      <c r="N232" t="str">
        <f t="shared" ref="N232:N234" si="282">B232</f>
        <v>https://c.media-amazon.com/images/I/71Zcs8TXN+L._AC_UL300_SR300,200_.png</v>
      </c>
      <c r="O232" t="s">
        <v>341</v>
      </c>
    </row>
    <row r="233" spans="1:16">
      <c r="A233" t="s">
        <v>982</v>
      </c>
      <c r="B233" t="str">
        <f t="shared" ref="B233" si="283">MID(A233, FIND("""", A233, FIND("name"":", A233)) + 4, LEN(A233) - FIND("""", A233, FIND("name"":", A233)) - 5)</f>
        <v>Action: Slow Mo</v>
      </c>
      <c r="E233" t="str">
        <f t="shared" ref="E233" si="284">J233&amp;B233&amp;K233</f>
        <v>&lt;h3 class="product-title"&gt;Action: Slow Mo&lt;/h3&gt;</v>
      </c>
      <c r="J233" t="s">
        <v>144</v>
      </c>
      <c r="K233" t="s">
        <v>143</v>
      </c>
      <c r="N233" t="str">
        <f t="shared" si="282"/>
        <v>Action: Slow Mo</v>
      </c>
      <c r="O233" t="s">
        <v>1151</v>
      </c>
      <c r="P233" t="str">
        <f>O233</f>
        <v xml:space="preserve">    "productDetails": "Product description\n            Take action to a new level in Action: Slow Mo, where time bends to your every move.Prepare for an action-packed adventure like no other in Action: Slow Mo. In this revolutionary mobile game, you control the flow of time, allowing you to execute incredible moves and battle formidable foes in slow motion. Explore immersive worlds, unlock powerful abilities, and become the master of manipulating time in the ultimate slow-motion action experience!",</v>
      </c>
    </row>
    <row r="234" spans="1:16">
      <c r="A234" t="s">
        <v>983</v>
      </c>
      <c r="B234" t="str">
        <f t="shared" ref="B234" si="285">MID(A234, FIND("amazon.com/", A234) + LEN("amazon.com/"), LEN(A234) - FIND("amazon.com/", A234) - LEN("amazon.com/")-1)</f>
        <v>Coreleague-Games-Action-Slow-Mo</v>
      </c>
      <c r="E234" t="str">
        <f t="shared" ref="E234:E235" si="286">J234</f>
        <v>&lt;/div&gt;</v>
      </c>
      <c r="J234" t="s">
        <v>111</v>
      </c>
      <c r="N234" t="str">
        <f t="shared" si="282"/>
        <v>Coreleague-Games-Action-Slow-Mo</v>
      </c>
      <c r="O234" t="s">
        <v>1152</v>
      </c>
      <c r="P234" t="str">
        <f>O234</f>
        <v xml:space="preserve">    "customerReviews": "&lt;img src=\"https://c.media-amazon.com/images/S/amazon-avatars-global/default.png\"/&gt;Jeff1.0 out of 5 stars\n\n\n\n\n\n\n\n  \n  \n    Predatory install\n  \nReviewed in the United States on July 23, 2024Verified Purchase\n\n\n\n\n\n\n\n  \n  \n    This app was installed/purchased without requiring a password on devices that require full login for purchasing apps. This is a predatory app.\n  \nRead more\n  One person found this helpful\n    \n          \n              \n                  Helpful\n              \n          \n      Sending feedback...Thank you for your feedback.Sorry, we failed to record your vote. Please try again\n        Report\n  &lt;img src=\"https://c.media-amazon.com/images/S/amazon-avatars-global/default.png\"/&gt;Kevin56175.0 out of 5 stars\n\n\n\n\n\n\n\n  \n  \n    OMG!\n  \nReviewed in the United States on December 13, 2023Verified Purchase\n\n\n\n\n\n\n\n  \n  \n    This game is COOLEST EVER! I can't stop playing! The slow-mo feature is like, totally AWESOME! It feels like I'm in a movie! 😎SO MUCH FUN! Everyone needs to play this!\n  \nRead more\n  101 people found this helpful\n    \n          \n              \n                  Helpful\n              \n          \n      Sending feedback...Thank you for your feedback.Sorry, we failed to record your vote. Please try again\n        Report\n  &lt;img src=\"https://c.media-amazon.com/images/S/amazon-avatars-global/default.png\"/&gt;Jennifer1.0 out of 5 stars\n\n\n\n\n\n\n\n  \n  \n    SCAM\n  \nReviewed in the United States on January 25, 2024Verified Purchase\n\n\n\n\n\n\n\n  \n  \n    Downloaded itself and charged us fraudulently!\n  \nRead more\n  71 people found this helpful\n    \n          \n              \n                  Helpful\n              \n          \n      Sending feedback...Thank you for your feedback.Sorry, we failed to record your vote. Please try again\n        Report\n  &lt;img src=\"https://c.media-amazon.com/images/S/amazon-avatars-global/default.png\"/&gt;Coryjones3.0 out of 5 stars\n\n\n\n\n\n\n\n  \n  \n    I got 2 for my twins boys that are 6 years\n  \nReviewed in the United States on May 2, 2024\n\n\n\n\n\n\n\n  \n  \n    My swim boys they love playing this game they play it all the time it's fun to them they playing for hours keeps their attention on and they like just playing it on their tablets all the time and it's a kid friendly game\n  \nRead more\n  18 people found this helpful\n    \n          \n              \n                  Helpful\n              \n          \n      Sending feedback...Thank you for your feedback.Sorry, we failed to record your vote. Please try again\n        Report\n  &lt;img src=\"https://c.media-amazon.com/images/S/amazon-avatars-global/default.png\"/&gt;Mario 255.0 out of 5 stars\n\n\n\n\n\n\n\n  \n  \n    Crazy funny game\n  \nReviewed in the United States on December 13, 2023Verified Purchase\n\n\n\n\n\n\n\n  \n  \n    Woah, I jumped into this game and whoa, crazy fun!\n  \nRead more\n  50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Super game, I feel like a hero from yamakashi\n  \nReviewed in the United States on December 13, 2023Verified Purchase\n\n\n\n\n\n\n\n  \n  \n    Action: Slow Mo is an exceptional game that lives up to its name with an exciting slow-motion twist, transforming every move into a deliberate and intense experience. Playing it, I felt like a superhero from Yamakashi, effortlessly navigating challenges with style\n  \nRead more\n  59 people found this helpful\n    \n          \n              \n                  Helpful\n              \n          \n      Sending feedback...Thank you for your feedback.Sorry, we failed to record your vote. Please try again\n        Report",</v>
      </c>
    </row>
    <row r="235" spans="1:16">
      <c r="A235" t="s">
        <v>984</v>
      </c>
      <c r="E235" t="str">
        <f t="shared" si="286"/>
        <v>&lt;/a&gt;</v>
      </c>
      <c r="J235" t="s">
        <v>112</v>
      </c>
      <c r="N235" t="str">
        <f t="shared" ref="N235" si="287">MID(A235, FIND("https://", A235), FIND("?psc=", A235) - FIND("https://", A235) + LEN("?psc=") - 1)</f>
        <v>https://www.amazon.com/Coreleague-Games-Action-Slow-Mo/dp/B0CM6XDJGZ/ref=zg_bs_g_mobile-apps_d_sccl_32/133-8364463-3604600?psc</v>
      </c>
      <c r="O235" t="s">
        <v>1153</v>
      </c>
      <c r="P235" t="str">
        <f>MID(O235, FIND("https://", O235), LEN(O235) - FIND("https://", O235) )</f>
        <v>https://www.amazon.com/Coreleague-Games-Action-Slow-Mo/dp/B0CM6XDJGZ?psc=&amp;linkCode=ll2&amp;tag=dividy-20&amp;linkId=89d613b8fbd1bd8c8185218f6a9e5f99&amp;language=en_US&amp;ref_=as_li_ss_tl</v>
      </c>
    </row>
    <row r="236" spans="1:16">
      <c r="A236" t="s">
        <v>136</v>
      </c>
      <c r="O236" t="s">
        <v>162</v>
      </c>
    </row>
    <row r="237" spans="1:16">
      <c r="A237" t="s">
        <v>135</v>
      </c>
      <c r="E237" t="str">
        <f t="shared" ref="E237" si="288">J237&amp;$B$37&amp;B240&amp;K237</f>
        <v>&lt;a href="/Apps_and_Games1/Draw-Climbing-Legs-Run"&gt;&lt;div class="product-card"&gt;</v>
      </c>
      <c r="J237" t="s">
        <v>146</v>
      </c>
      <c r="K237" t="s">
        <v>145</v>
      </c>
      <c r="O237" s="7"/>
    </row>
    <row r="238" spans="1:16">
      <c r="A238" t="s">
        <v>985</v>
      </c>
      <c r="B238" t="str">
        <f t="shared" ref="B238" si="289">MID(A238, FIND("https://", A238), IFERROR(FIND(".jpg", A238), FIND(".png", A238)) - FIND("https://", A238) + 4)</f>
        <v>https://c.media-amazon.com/images/I/71D09qAosTL._AC_UL300_SR300,200_.png</v>
      </c>
      <c r="E238" t="str">
        <f t="shared" ref="E238" si="290">J238&amp;B238&amp;K238&amp;B239&amp;L238</f>
        <v>&lt;img src="https://c.media-amazon.com/images/I/71D09qAosTL._AC_UL300_SR300,200_.png" alt="Draw Climbing 3D: Draw Legs &amp; Run" class="product-image"&gt;</v>
      </c>
      <c r="J238" t="s">
        <v>140</v>
      </c>
      <c r="K238" t="s">
        <v>141</v>
      </c>
      <c r="L238" t="s">
        <v>142</v>
      </c>
      <c r="N238" t="str">
        <f t="shared" ref="N238:N240" si="291">B238</f>
        <v>https://c.media-amazon.com/images/I/71D09qAosTL._AC_UL300_SR300,200_.png</v>
      </c>
      <c r="O238" t="s">
        <v>341</v>
      </c>
    </row>
    <row r="239" spans="1:16">
      <c r="A239" t="s">
        <v>986</v>
      </c>
      <c r="B239" t="str">
        <f t="shared" ref="B239" si="292">MID(A239, FIND("""", A239, FIND("name"":", A239)) + 4, LEN(A239) - FIND("""", A239, FIND("name"":", A239)) - 5)</f>
        <v>Draw Climbing 3D: Draw Legs &amp; Run</v>
      </c>
      <c r="E239" t="str">
        <f t="shared" ref="E239" si="293">J239&amp;B239&amp;K239</f>
        <v>&lt;h3 class="product-title"&gt;Draw Climbing 3D: Draw Legs &amp; Run&lt;/h3&gt;</v>
      </c>
      <c r="J239" t="s">
        <v>144</v>
      </c>
      <c r="K239" t="s">
        <v>143</v>
      </c>
      <c r="N239" t="str">
        <f t="shared" si="291"/>
        <v>Draw Climbing 3D: Draw Legs &amp; Run</v>
      </c>
      <c r="O239" t="s">
        <v>1154</v>
      </c>
      <c r="P239" t="str">
        <f>O239</f>
        <v xml:space="preserve">    "productDetails": "Product description\n            Draw anywhere on the screen, any size you want to create legs and run. Draw specific legs for each obstacle you find in the obstacle course. Draw unique shapes for each challenge you face in the race. Each set of legs you draw should be able to handle the obstacles.If your legs don't run the obstacle course fast enough then your opponent will likely win the race and you will need to start all over again. So, be sure to draw the right set of legs for your runner to be the best climber in the obstacle course. If your climbing skills are weak, then you will fall down over and over again. All it takes is drawing a nice set of legs to make your character climb the best in the obstacle course.This is a fun running style arcade game that the whole family can enjoy. Watch your friends and family draw funny sets of legs and see if they actually handle the obstacle course well, or do the legs not allow them to climb very good? It's extremely fun to watch!There are an unlimited amount of levels, and challenged to draw legs for. Watch your runner tackle level after level as you get better and better at drawing legs to run and climb with.Draw the funniest, coolest, fastest, longest legs to run the race and get to the finish line before you opponent. It's fun to draw legs &amp; race. Play for free &amp; come and see why this is one of the funnest racing games!Be the best climber by drawing the legs that fit the environment the best. The block needs to be a good climber and the only way to be a good climber is by evolving those legs into climbing tools. It's super fun to draw climber legs in any style you want. Make super complex climber legs or super simple climber legs. Whatever your mind can imagine, you can draw &amp; the better the idea the better your character will climb.The drawing mechanics allow you to be unrestricted &amp; draw wherever you want on the screen to make good climber legs. Draw anywhere you want, without having to worry about messing up your characters climber legs. If you draw bad climber legs, just draw quickly to fix your mistake and make the perfect set of climber legs for the obstacles that lay in your way. You will need to watch the other side of the road, because there is another character that is racing you to the finish line, and they will also try to draw the best climber legs. If you're having trouble drawing climber legs then you may want to copy what your opponent is doing when they draw their climber legs. Unless of course they're not doing too good on their race track, and you cannot even see them because your set of climber legs are much better than theirs. If you're winning the race with your climber legs then you're doing the best drawing job you can do. Once you cross the finish line with the legs you drew you will know you had the best set of climber legs for each obstacles because you are the Draw Climbing champion. Once you do win you will have to move onto another level where you will need to continue drawing a good set of climber legs to beat each and every person you face off in the race against. The farther you go the better your opponent will get at drawing legs.You're unrestricted on how big or how small you can draw your legs. If you think you can finish the race with huge, long legs, then you can draw big legs. But the legs you draw, big or small, will not always be best for each situation. Be sure to look at your environment and try to draw the best set of climber legs you can or you might end up losing the race and having to start all over again. Either way it's a super fun game that you will have a blast playing. So what are you waiting for? Play for free and draw some really cool, epic climber legs today!",</v>
      </c>
    </row>
    <row r="240" spans="1:16">
      <c r="A240" t="s">
        <v>987</v>
      </c>
      <c r="B240" t="str">
        <f t="shared" ref="B240" si="294">MID(A240, FIND("amazon.com/", A240) + LEN("amazon.com/"), LEN(A240) - FIND("amazon.com/", A240) - LEN("amazon.com/")-1)</f>
        <v>Draw-Climbing-Legs-Run</v>
      </c>
      <c r="E240" t="str">
        <f t="shared" ref="E240:E241" si="295">J240</f>
        <v>&lt;/div&gt;</v>
      </c>
      <c r="J240" t="s">
        <v>111</v>
      </c>
      <c r="N240" t="str">
        <f t="shared" si="291"/>
        <v>Draw-Climbing-Legs-Run</v>
      </c>
      <c r="O240" t="s">
        <v>1155</v>
      </c>
      <c r="P240" t="str">
        <f>O240</f>
        <v xml:space="preserve">    "customerReviews": "&lt;img src=\"https://c.media-amazon.com/images/S/amazon-avatars-global/default.png\"/&gt;poo5.0 out of 5 stars\n\n\n\n\n\n\n\n  \n  \n    Ways to get rid of ads\n  \nReviewed in the United States on October 9, 2023Verified Purchase\n\n\n\n\n\n\n\n  \n  \n    Yall know ads are enoyying, but there is a way to get rid of them, Just take off your Internet connection and bam! no ads!\n  \nRead more\n  24 people found this helpful\n    \n          \n              \n                  Helpful\n              \n          \n      Sending feedback...Thank you for your feedback.Sorry, we failed to record your vote. Please try again\n        Report\n  &lt;img src=\"https://c.media-amazon.com/images/S/amazon-avatars-global/default._CR0%2C0%2C1024%2C1024_SX460_.png\"/&gt;Shontell Washington1.0 out of 5 stars\n\n\n\n\n\n\n\n  \n  \n    Too much ads!\n  \nReviewed in the United States on December 10, 2022Verified Purchase\n\n\n\n\n\n\n\n  \n  \n    The creator of this game obviously only wants money. If you want a better game i recommended to NOT choose any game from this creator. They dont care about how customers feel about this game, they only want money.•Too much ads (and are about 30 seconds long)•Creator does not care about how customers feel•Creator only wants money\n  \nRead more\n  34 people found this helpful\n    \n          \n              \n                  Helpful\n              \n          \n      Sending feedback...Thank you for your feedback.Sorry, we failed to record your vote. Please try again\n        Report\n  &lt;img src=\"https://c.media-amazon.com/images/S/amazon-avatars-global/default.png\"/&gt;Y0url_0c4l_1d10t5.0 out of 5 stars\n\n\n\n\n\n\n\n  \n  \n    Cool\n  \nReviewed in the United States on March 31, 2022Verified Purchase\n\n\n\n\n\n\n\n  \n  \n    Pretty good app. Entertaining. Ads? Turn off your WiFi DUH.\n  \nRead more\n  43 people found this helpful\n    \n          \n              \n                  Helpful\n              \n          \n      Sending feedback...Thank you for your feedback.Sorry, we failed to record your vote. Please try again\n        Report\n  &lt;img src=\"https://c.media-amazon.com/images/S/amazon-avatars-global/447cfe3a-419e-481a-8fea-4ef4613c55cf._CR0%2C0%2C960%2C960_SX460_.jpg\"/&gt;Geraldine3.0 out of 5 stars\n\n\n\n\n\n\n\n  \n  \n    Its good in all but...\n  \nReviewed in the United States on June 1, 2024Verified Purchase\n\n\n\n\n\n\n\n  \n  \n    When I got to level 26, ALL YOU DO IS FALL MID AIR!!! Most boring looking unfinished level. 3 stars (Sorry)\n  \nRead more\n  13 people found this helpful\n    \n          \n              \n                  Helpful\n              \n          \n      Sending feedback...Thank you for your feedback.Sorry, we failed to record your vote. Please try again\n        Report\n  &lt;img src=\"https://c.media-amazon.com/images/S/amazon-avatars-global/default.png\"/&gt;Lisa Turner4.0 out of 5 stars\n\n\n\n\n\n\n\n  \n  \n    The best app just the ads!!\n  \nReviewed in the United States on July 29, 2022Verified Purchase\n\n\n\n\n\n\n\n  \n  \n    I LOVE this game! Both me, my cousin, and sister love and play this game!!Just the ads are terible! Terrible like every level there are 3 ads after and 3 ads before!!! This game would be an absolute 5 star rating!!!!!! I just HATE the ads!!I know that theres probably a way to do it but I can't pay for it! So if that was changed, I would Loovvee this game!!!\n  \nRead more\n  69 people found this helpful\n    \n          \n              \n                  Helpful\n              \n          \n      Sending feedback...Thank you for your feedback.Sorry, we failed to record your vote. Please try again\n        Report\n  &lt;img src=\"https://c.media-amazon.com/images/S/amazon-avatars-global/default.png\"/&gt;Jay5.0 out of 5 stars\n\n\n\n\n\n\n\n  \n  \n    ✨SO FUN!✨\n  \nReviewed in the United States on October 1, 2022Verified Purchase\n\n\n\n\n\n\n\n  \n  \n    I recommend this there are ads But if you put on airplane mode it's so much funThat's what I did And you get to draw whatever you want you can probably draw SpongeBob\n  \nRead more\n  12 people found this helpful\n    \n          \n              \n                  Helpful\n              \n          \n      Sending feedback...Thank you for your feedback.Sorry, we failed to record your vote. Please try again\n        Report\n  &lt;img src=\"https://c.media-amazon.com/images/S/amazon-avatars-global/default.png\"/&gt;Adam1.0 out of 5 stars\n\n\n\n\n\n\n\n  \n  \n    Would not recomend\n  \nReviewed in the United States on January 1, 2022Verified Purchase\n\n\n\n\n\n\n\n  \n  \n    A STUIPID amount of ads I got like 2 mins of plsytime and 5 minutes of ads, the game would be better if you take away most ads 2 ads would be better instead of 40.\n  \nRead more\n  20 people found this helpful\n    \n          \n              \n                  Helpful\n              \n          \n      Sending feedback...Thank you for your feedback.Sorry, we failed to record your vote. Please try again\n        Report\n  &lt;img src=\"https://c.media-amazon.com/images/S/amazon-avatars-global/default.png\"/&gt;Lijo Chandrathil5.0 out of 5 stars\n\n\n\n\n\n\n\n  \n  \n    Great game\n  \nReviewed in the United States on March 1, 2020Verified Purchase\n\n\n\n\n\n\n\n  \n  \n    This is a really fun game to play when bored\n  \nRead more\n  45 people found this helpful\n    \n          \n              \n                  Helpful\n              \n          \n      Sending feedback...Thank you for your feedback.Sorry, we failed to record your vote. Please try again\n        Report",</v>
      </c>
    </row>
    <row r="241" spans="1:16">
      <c r="A241" t="s">
        <v>988</v>
      </c>
      <c r="E241" t="str">
        <f t="shared" si="295"/>
        <v>&lt;/a&gt;</v>
      </c>
      <c r="J241" t="s">
        <v>112</v>
      </c>
      <c r="N241" t="str">
        <f t="shared" ref="N241" si="296">MID(A241, FIND("https://", A241), FIND("?psc=", A241) - FIND("https://", A241) + LEN("?psc=") - 1)</f>
        <v>https://www.amazon.com/Draw-Climbing-Legs-Run/dp/B0852YP8VC/ref=zg_bs_g_mobile-apps_d_sccl_33/133-8364463-3604600?psc</v>
      </c>
      <c r="O241" t="s">
        <v>1156</v>
      </c>
      <c r="P241" t="str">
        <f>MID(O241, FIND("https://", O241), LEN(O241) - FIND("https://", O241) )</f>
        <v>https://www.amazon.com/Draw-Climbing-Legs-Run/dp/B0852YP8VC?psc=&amp;linkCode=ll2&amp;tag=dividy-20&amp;linkId=32af8405baacf5ab7cdd998dd145ad98&amp;language=en_US&amp;ref_=as_li_ss_tl</v>
      </c>
    </row>
    <row r="242" spans="1:16">
      <c r="A242" t="s">
        <v>136</v>
      </c>
      <c r="O242" t="s">
        <v>162</v>
      </c>
    </row>
    <row r="243" spans="1:16">
      <c r="A243" t="s">
        <v>135</v>
      </c>
      <c r="E243" t="str">
        <f t="shared" ref="E243" si="297">J243&amp;$B$37&amp;B246&amp;K243</f>
        <v>&lt;a href="/Apps_and_Games1/Prison-Escape-Mod-Barry-Run"&gt;&lt;div class="product-card"&gt;</v>
      </c>
      <c r="J243" t="s">
        <v>146</v>
      </c>
      <c r="K243" t="s">
        <v>145</v>
      </c>
      <c r="O243" s="7"/>
    </row>
    <row r="244" spans="1:16">
      <c r="A244" t="s">
        <v>989</v>
      </c>
      <c r="B244" t="str">
        <f t="shared" ref="B244" si="298">MID(A244, FIND("https://", A244), IFERROR(FIND(".jpg", A244), FIND(".png", A244)) - FIND("https://", A244) + 4)</f>
        <v>https://c.media-amazon.com/images/I/71O1StLbXKL._AC_UL300_SR300,200_.png</v>
      </c>
      <c r="E244" t="str">
        <f t="shared" ref="E244" si="299">J244&amp;B244&amp;K244&amp;B245&amp;L244</f>
        <v>&lt;img src="https://c.media-amazon.com/images/I/71O1StLbXKL._AC_UL300_SR300,200_.png" alt="Prison Escape Mod Barry Run" class="product-image"&gt;</v>
      </c>
      <c r="J244" t="s">
        <v>140</v>
      </c>
      <c r="K244" t="s">
        <v>141</v>
      </c>
      <c r="L244" t="s">
        <v>142</v>
      </c>
      <c r="N244" t="str">
        <f t="shared" ref="N244:N246" si="300">B244</f>
        <v>https://c.media-amazon.com/images/I/71O1StLbXKL._AC_UL300_SR300,200_.png</v>
      </c>
      <c r="O244" t="s">
        <v>341</v>
      </c>
    </row>
    <row r="245" spans="1:16">
      <c r="A245" t="s">
        <v>990</v>
      </c>
      <c r="B245" t="str">
        <f t="shared" ref="B245" si="301">MID(A245, FIND("""", A245, FIND("name"":", A245)) + 4, LEN(A245) - FIND("""", A245, FIND("name"":", A245)) - 5)</f>
        <v>Prison Escape Mod Barry Run</v>
      </c>
      <c r="E245" t="str">
        <f t="shared" ref="E245" si="302">J245&amp;B245&amp;K245</f>
        <v>&lt;h3 class="product-title"&gt;Prison Escape Mod Barry Run&lt;/h3&gt;</v>
      </c>
      <c r="J245" t="s">
        <v>144</v>
      </c>
      <c r="K245" t="s">
        <v>143</v>
      </c>
      <c r="N245" t="str">
        <f t="shared" si="300"/>
        <v>Prison Escape Mod Barry Run</v>
      </c>
      <c r="O245" t="s">
        <v>1157</v>
      </c>
      <c r="P245" t="str">
        <f>O245</f>
        <v xml:space="preserve">    "productDetails": "Product description\n            Let's escape from prison! Obby Escape Run is a new jailbreak game. It is full of exciting missions. You will love to escape from this prison by completing its difficult missions.",</v>
      </c>
    </row>
    <row r="246" spans="1:16">
      <c r="A246" t="s">
        <v>991</v>
      </c>
      <c r="B246" t="str">
        <f t="shared" ref="B246" si="303">MID(A246, FIND("amazon.com/", A246) + LEN("amazon.com/"), LEN(A246) - FIND("amazon.com/", A246) - LEN("amazon.com/")-1)</f>
        <v>Prison-Escape-Mod-Barry-Run</v>
      </c>
      <c r="E246" t="str">
        <f t="shared" ref="E246:E247" si="304">J246</f>
        <v>&lt;/div&gt;</v>
      </c>
      <c r="J246" t="s">
        <v>111</v>
      </c>
      <c r="N246" t="str">
        <f t="shared" si="300"/>
        <v>Prison-Escape-Mod-Barry-Run</v>
      </c>
      <c r="O246" t="s">
        <v>1140</v>
      </c>
      <c r="P246" t="str">
        <f>O246</f>
        <v xml:space="preserve">    "customerReviews": "No customer reviews found",</v>
      </c>
    </row>
    <row r="247" spans="1:16">
      <c r="A247" t="s">
        <v>992</v>
      </c>
      <c r="E247" t="str">
        <f t="shared" si="304"/>
        <v>&lt;/a&gt;</v>
      </c>
      <c r="J247" t="s">
        <v>112</v>
      </c>
      <c r="N247" t="str">
        <f t="shared" ref="N247" si="305">MID(A247, FIND("https://", A247), FIND("?psc=", A247) - FIND("https://", A247) + LEN("?psc=") - 1)</f>
        <v>https://www.amazon.com/Prison-Escape-Mod-Barry-Run/dp/B0D1YJMHW8/ref=zg_bs_g_mobile-apps_d_sccl_34/133-8364463-3604600?psc</v>
      </c>
      <c r="O247" t="s">
        <v>1158</v>
      </c>
      <c r="P247" t="str">
        <f>MID(O247, FIND("https://", O247), LEN(O247) - FIND("https://", O247) )</f>
        <v>https://www.amazon.com/Prison-Escape-Mod-Barry-Run/dp/B0D1YJMHW8?psc=&amp;linkCode=ll2&amp;tag=dividy-20&amp;linkId=019f97871048ef9d1b7bca56c3f935c5&amp;language=en_US&amp;ref_=as_li_ss_tl</v>
      </c>
    </row>
    <row r="248" spans="1:16">
      <c r="A248" t="s">
        <v>136</v>
      </c>
      <c r="O248" t="s">
        <v>162</v>
      </c>
    </row>
    <row r="249" spans="1:16">
      <c r="A249" t="s">
        <v>135</v>
      </c>
      <c r="E249" t="str">
        <f t="shared" ref="E249" si="306">J249&amp;$B$37&amp;B252&amp;K249</f>
        <v>&lt;a href="/Apps_and_Games1/Coreleague-Games-Perfect-Archer-Arrow"&gt;&lt;div class="product-card"&gt;</v>
      </c>
      <c r="J249" t="s">
        <v>146</v>
      </c>
      <c r="K249" t="s">
        <v>145</v>
      </c>
      <c r="O249" s="7"/>
    </row>
    <row r="250" spans="1:16">
      <c r="A250" t="s">
        <v>993</v>
      </c>
      <c r="B250" t="str">
        <f t="shared" ref="B250" si="307">MID(A250, FIND("https://", A250), IFERROR(FIND(".jpg", A250), FIND(".png", A250)) - FIND("https://", A250) + 4)</f>
        <v>https://c.media-amazon.com/images/I/81NzypFDRNL._AC_UL300_SR300,200_.png</v>
      </c>
      <c r="E250" t="str">
        <f t="shared" ref="E250" si="308">J250&amp;B250&amp;K250&amp;B251&amp;L250</f>
        <v>&lt;img src="https://c.media-amazon.com/images/I/81NzypFDRNL._AC_UL300_SR300,200_.png" alt="Perfect Archer: Arrow Game" class="product-image"&gt;</v>
      </c>
      <c r="J250" t="s">
        <v>140</v>
      </c>
      <c r="K250" t="s">
        <v>141</v>
      </c>
      <c r="L250" t="s">
        <v>142</v>
      </c>
      <c r="N250" t="str">
        <f t="shared" ref="N250:N252" si="309">B250</f>
        <v>https://c.media-amazon.com/images/I/81NzypFDRNL._AC_UL300_SR300,200_.png</v>
      </c>
      <c r="O250" t="s">
        <v>341</v>
      </c>
    </row>
    <row r="251" spans="1:16">
      <c r="A251" t="s">
        <v>994</v>
      </c>
      <c r="B251" t="str">
        <f t="shared" ref="B251" si="310">MID(A251, FIND("""", A251, FIND("name"":", A251)) + 4, LEN(A251) - FIND("""", A251, FIND("name"":", A251)) - 5)</f>
        <v>Perfect Archer: Arrow Game</v>
      </c>
      <c r="E251" t="str">
        <f t="shared" ref="E251" si="311">J251&amp;B251&amp;K251</f>
        <v>&lt;h3 class="product-title"&gt;Perfect Archer: Arrow Game&lt;/h3&gt;</v>
      </c>
      <c r="J251" t="s">
        <v>144</v>
      </c>
      <c r="K251" t="s">
        <v>143</v>
      </c>
      <c r="N251" t="str">
        <f t="shared" si="309"/>
        <v>Perfect Archer: Arrow Game</v>
      </c>
      <c r="O251" t="s">
        <v>1159</v>
      </c>
      <c r="P251" t="str">
        <f>O251</f>
        <v xml:space="preserve">    "productDetails": "Product description\n            Embark on a journey to master the art of archery in Perfect Archer: Arrow Game. This mobile game brings the exhilaration of precision shooting to your fingertips. Immerse yourself in challenging levels, test your aiming skills, and become the archery virtuoso as you hit bullseyes, conquer obstacles, and prove you are the Perfect Archer!",</v>
      </c>
    </row>
    <row r="252" spans="1:16">
      <c r="A252" t="s">
        <v>995</v>
      </c>
      <c r="B252" t="str">
        <f t="shared" ref="B252" si="312">MID(A252, FIND("amazon.com/", A252) + LEN("amazon.com/"), LEN(A252) - FIND("amazon.com/", A252) - LEN("amazon.com/")-1)</f>
        <v>Coreleague-Games-Perfect-Archer-Arrow</v>
      </c>
      <c r="E252" t="str">
        <f t="shared" ref="E252:E253" si="313">J252</f>
        <v>&lt;/div&gt;</v>
      </c>
      <c r="J252" t="s">
        <v>111</v>
      </c>
      <c r="N252" t="str">
        <f t="shared" si="309"/>
        <v>Coreleague-Games-Perfect-Archer-Arrow</v>
      </c>
      <c r="O252" t="s">
        <v>1160</v>
      </c>
      <c r="P252" t="str">
        <f>O252</f>
        <v xml:space="preserve">    "customerReviews": "&lt;img src=\"https://c.media-amazon.com/images/S/amazon-avatars-global/default.png\"/&gt;Dona Wilson1.0 out of 5 stars\n\n\n\n\n\n\n\n  \n  \n    Degree of difficulty\n  \nReviewed in the United States on August 3, 2024Verified Purchase\n\n\n\n\n\n\n\n  \n  \n    Too difficult for a 5 year old. My grandchild just got frustrated\n  \nRead more\n  One person found this helpful\n    \n          \n              \n                  Helpful\n              \n          \n      Sending feedback...Thank you for your feedback.Sorry, we failed to record your vote. Please try again\n        Report\n  &lt;img src=\"https://c.media-amazon.com/images/S/amazon-avatars-global/922d29e9-af9b-4800-b6c0-5b2b20d6dae2._CR0%2C40%2C253%2C253_UX460_.jpg\"/&gt;Gracie West5.0 out of 5 stars\n\n\n\n\n\n\n\n  \n  \n    Best game ever\n  \nReviewed in the United States on April 27, 2024Verified Purchase\n\n\n\n\n\n\n\n  \n  \n    Best ga!e her I love it because I can shoot\n  \nRead more\n  13 people found this helpful\n    \n          \n              \n                  Helpful\n              \n          \n      Sending feedback...Thank you for your feedback.Sorry, we failed to record your vote. Please try again\n        Report\n  &lt;img src=\"https://c.media-amazon.com/images/S/amazon-avatars-global/default.png\"/&gt;Kevin56175.0 out of 5 stars\n\n\n\n\n\n\n\n  \n  \n    BEST GAME I HAVE PLAYED IN LONG TIME\n  \nReviewed in the United States on January 3, 2024Verified Purchase\n\n\n\n\n\n\n\n  \n  \n    AWESOME GAME, I love the way the arrow flies and that you can play in SLOW MOTION, Its SUPER COOL. I advise you to play this wonderful game!\n  \nRead more\n  22 people found this helpful\n    \n          \n              \n                  Helpful\n              \n          \n      Sending feedback...Thank you for your feedback.Sorry, we failed to record your vote. Please try again\n        Report\n  &lt;img src=\"https://c.media-amazon.com/images/S/amazon-avatars-global/21c6c196-8db6-4282-8018-1747dd1c3c61._CR0%2C0%2C500%2C500_SX460_.jpg\"/&gt;Alex Zimenkov5.0 out of 5 stars\n\n\n\n\n\n\n\n  \n  \n    Cool game\n  \nReviewed in the United States on May 3, 2024Verified Purchase\n\n\n\n\n\n\n\n  \n  \n    You can get stuck for a long time here)\n  \nRead more\n  10 people found this helpful\n    \n          \n              \n                  Helpful\n              \n          \n      Sending feedback...Thank you for your feedback.Sorry, we failed to record your vote. Please try again\n        Report\n  &lt;img src=\"https://c.media-amazon.com/images/S/amazon-avatars-global/default.png\"/&gt;Mario 255.0 out of 5 stars\n\n\n\n\n\n\n\n  \n  \n    Cool game\n  \nReviewed in the United States on January 3, 2024Verified Purchase\n\n\n\n\n\n\n\n  \n  \n    Played this game, and let me tell you, it was soooo cool!\n  \nRead more\n  15 people found this helpful\n    \n          \n              \n                  Helpful\n              \n          \n      Sending feedback...Thank you for your feedback.Sorry, we failed to record your vote. Please try again\n        Report",</v>
      </c>
    </row>
    <row r="253" spans="1:16">
      <c r="A253" t="s">
        <v>996</v>
      </c>
      <c r="E253" t="str">
        <f t="shared" si="313"/>
        <v>&lt;/a&gt;</v>
      </c>
      <c r="J253" t="s">
        <v>112</v>
      </c>
      <c r="N253" t="str">
        <f t="shared" ref="N253" si="314">MID(A253, FIND("https://", A253), FIND("?psc=", A253) - FIND("https://", A253) + LEN("?psc=") - 1)</f>
        <v>https://www.amazon.com/Coreleague-Games-Perfect-Archer-Arrow/dp/B0CPCG187H/ref=zg_bs_g_mobile-apps_d_sccl_35/133-8364463-3604600?psc</v>
      </c>
      <c r="O253" t="s">
        <v>1161</v>
      </c>
      <c r="P253" t="str">
        <f>MID(O253, FIND("https://", O253), LEN(O253) - FIND("https://", O253) )</f>
        <v>https://www.amazon.com/Coreleague-Games-Perfect-Archer-Arrow/dp/B0CPCG187H?psc=&amp;linkCode=ll2&amp;tag=dividy-20&amp;linkId=8f02d54b90f8a2f88609b5a231887c51&amp;language=en_US&amp;ref_=as_li_ss_tl</v>
      </c>
    </row>
    <row r="254" spans="1:16">
      <c r="A254" t="s">
        <v>136</v>
      </c>
      <c r="O254" t="s">
        <v>162</v>
      </c>
    </row>
    <row r="255" spans="1:16">
      <c r="A255" t="s">
        <v>135</v>
      </c>
      <c r="E255" t="str">
        <f t="shared" ref="E255" si="315">J255&amp;$B$37&amp;B258&amp;K255</f>
        <v>&lt;a href="/Apps_and_Games1/2048-Master-Merge-and-Run"&gt;&lt;div class="product-card"&gt;</v>
      </c>
      <c r="J255" t="s">
        <v>146</v>
      </c>
      <c r="K255" t="s">
        <v>145</v>
      </c>
      <c r="O255" s="7"/>
    </row>
    <row r="256" spans="1:16">
      <c r="A256" t="s">
        <v>997</v>
      </c>
      <c r="B256" t="str">
        <f t="shared" ref="B256" si="316">MID(A256, FIND("https://", A256), IFERROR(FIND(".jpg", A256), FIND(".png", A256)) - FIND("https://", A256) + 4)</f>
        <v>https://c.media-amazon.com/images/I/61CGLWtnYHL._AC_UL300_SR300,200_.png</v>
      </c>
      <c r="E256" t="str">
        <f t="shared" ref="E256" si="317">J256&amp;B256&amp;K256&amp;B257&amp;L256</f>
        <v>&lt;img src="https://c.media-amazon.com/images/I/61CGLWtnYHL._AC_UL300_SR300,200_.png" alt="2048 Master: Merge and Run" class="product-image"&gt;</v>
      </c>
      <c r="J256" t="s">
        <v>140</v>
      </c>
      <c r="K256" t="s">
        <v>141</v>
      </c>
      <c r="L256" t="s">
        <v>142</v>
      </c>
      <c r="N256" t="str">
        <f t="shared" ref="N256:N258" si="318">B256</f>
        <v>https://c.media-amazon.com/images/I/61CGLWtnYHL._AC_UL300_SR300,200_.png</v>
      </c>
      <c r="O256" t="s">
        <v>341</v>
      </c>
    </row>
    <row r="257" spans="1:16">
      <c r="A257" t="s">
        <v>998</v>
      </c>
      <c r="B257" t="str">
        <f t="shared" ref="B257" si="319">MID(A257, FIND("""", A257, FIND("name"":", A257)) + 4, LEN(A257) - FIND("""", A257, FIND("name"":", A257)) - 5)</f>
        <v>2048 Master: Merge and Run</v>
      </c>
      <c r="E257" t="str">
        <f t="shared" ref="E257" si="320">J257&amp;B257&amp;K257</f>
        <v>&lt;h3 class="product-title"&gt;2048 Master: Merge and Run&lt;/h3&gt;</v>
      </c>
      <c r="J257" t="s">
        <v>144</v>
      </c>
      <c r="K257" t="s">
        <v>143</v>
      </c>
      <c r="N257" t="str">
        <f t="shared" si="318"/>
        <v>2048 Master: Merge and Run</v>
      </c>
      <c r="O257" t="s">
        <v>1162</v>
      </c>
      <c r="P257" t="str">
        <f>O257</f>
        <v xml:space="preserve">    "productDetails": "Product description\n            Merge, run, and become the 2048 Master in 2048 Master: Merge and Run, a challenging and addictive number merging game!Long Description:Immerse yourself in the addictive puzzle world of 2048 Master: Merge and Run. Combine matching numbers to merge them and reach the elusive number 2048. Navigate through a grid filled with numbered tiles, strategically merging them to achieve higher values and clear the board. Test your puzzle-solving skills, aim for high scores, and become the ultimate 2048 Master!How to Play:Merge numbers: Swipe the numbered tiles in four directions to merge matching numbers.Reach 2048: Combine tiles to create higher values, starting from 2 and aiming for 2048.Strategic moves: Plan your moves carefully to prevent the grid from filling up.Achieve high scores: Merge tiles and reach the highest number possible to earn impressive scores.",</v>
      </c>
    </row>
    <row r="258" spans="1:16">
      <c r="A258" t="s">
        <v>999</v>
      </c>
      <c r="B258" t="str">
        <f t="shared" ref="B258" si="321">MID(A258, FIND("amazon.com/", A258) + LEN("amazon.com/"), LEN(A258) - FIND("amazon.com/", A258) - LEN("amazon.com/")-1)</f>
        <v>2048-Master-Merge-and-Run</v>
      </c>
      <c r="E258" t="str">
        <f t="shared" ref="E258:E259" si="322">J258</f>
        <v>&lt;/div&gt;</v>
      </c>
      <c r="J258" t="s">
        <v>111</v>
      </c>
      <c r="N258" t="str">
        <f t="shared" si="318"/>
        <v>2048-Master-Merge-and-Run</v>
      </c>
      <c r="O258" t="s">
        <v>1163</v>
      </c>
      <c r="P258" t="str">
        <f>O258</f>
        <v xml:space="preserve">    "customerReviews": "&lt;img src=\"https://c.media-amazon.com/images/S/amazon-avatars-global/default.png\"/&gt;Candy1.0 out of 5 stars\n\n\n\n\n\n\n\n  \n  \n    repeatedly happens Beyond upset scary this happened\n  \nReviewed in the United States on July 3, 2024Verified Purchase\n\n\n\n\n\n\n\n  \n  \n    Have disabled all in app purchases, have parental control, got the Firefox tablet due to such high r ratings... Have a six year old...he's really awesome about following rules...I have a whole months of purchasing thru apps that are supposed to be blocked due to age appropriate settings..this is awful!!!\n  \nRead more\n  7 people found this helpful\n    \n          \n              \n                  Helpful\n              \n          \n      Sending feedback...Thank you for your feedback.Sorry, we failed to record your vote. Please try again\n        Report\n  &lt;img src=\"https://c.media-amazon.com/images/S/amazon-avatars-global/default.png\"/&gt;Kindle Customer3.0 out of 5 stars\n\n\n\n\n\n\n\n  \n  \n    Its ok\n  \nReviewed in the United States on June 26, 2024Verified Purchase\n\n\n\n\n\n\n\n  \n  \n    Its fun but it gets boring if u play it a lot\n  \nRead more\n  8 people found this helpful\n    \n          \n              \n                  Helpful\n              \n          \n      Sending feedback...Thank you for your feedback.Sorry, we failed to record your vote. Please try again\n        Report\n  &lt;img src=\"https://c.media-amazon.com/images/S/amazon-avatars-global/default.png\"/&gt;Danielle1.0 out of 5 stars\n\n\n\n\n\n\n\n  \n  \n    PREDITORY APP STAY CLEAR\n  \nReviewed in the United States on January 29, 2024Verified Purchase\n\n\n\n\n\n\n\n  \n  \n    games a scam.  my child downloaded this.  somehow one click download was turned back on after I turned it off and set up for passcode downloading.  this not only downloaded without proper permission.  it charged our card (which also has a block on it) and proceeded to turn the tablet into a timebomb.  once the app downloaded it prompted without being clicked open to present another ad, which phantom clicked another auto one click download and another and another etc. until all the tablet did was show ads and download.  this is PREDITORY.\n  \nRead more\n  27 people found this helpful\n    \n          \n              \n                  Helpful\n              \n          \n      Sending feedback...Thank you for your feedback.Sorry, we failed to record your vote. Please try again\n        Report\n  &lt;img src=\"https://c.media-amazon.com/images/S/amazon-avatars-global/default.png\"/&gt;Harris Mukarram1.0 out of 5 stars\n\n\n\n\n\n\n\n  \n  \n    SCAM APP\n  \nReviewed in the United States on July 22, 2024Verified Purchase\n\n\n\n\n\n\n\n  \n  \n    My child downloaded this app and I was charged for this app with out my approval. Please refund me my money.\n  \nRead more\n  One person found this helpful\n    \n          \n              \n                  Helpful\n              \n          \n      Sending feedback...Thank you for your feedback.Sorry, we failed to record your vote. Please try again\n        Report\n  &lt;img src=\"https://c.media-amazon.com/images/S/amazon-avatars-global/default.png\"/&gt;Lexi Freiburger1.0 out of 5 stars\n\n\n\n\n\n\n\n  \n  \n    Scam\n  \nReviewed in the United States on June 18, 2024Verified Purchase\n\n\n\n\n\n\n\n  \n  \n    Somehow my child was able to purchase this app without my permission and bypassed all passcodes. I would never allow my child to buy an app for $9.00!  I want a refund!\n  \nRead more\n  7 people found this helpful\n    \n          \n              \n                  Helpful\n              \n          \n      Sending feedback...Thank you for your feedback.Sorry, we failed to record your vote. Please try again\n        Report\n  &lt;img src=\"https://c.media-amazon.com/images/S/amazon-avatars-global/default.png\"/&gt;Laine4.0 out of 5 stars\n\n\n\n\n\n\n\n  \n  \n    Good\n  \nReviewed in the United States on December 28, 2023\n\n\n\n\n\n\n\n  \n  \n    Has adds but pretty good\n  \nRead more\n  34 people found this helpful\n    \n          \n              \n                  Helpful\n              \n          \n      Sending feedback...Thank you for your feedback.Sorry, we failed to record your vote. Please try again\n        Report\n  &lt;img src=\"https://c.media-amazon.com/images/S/amazon-avatars-global/4773078c-3b77-414a-8390-decdd827c76c._CR0%2C0%2C500%2C500_SX460_.jpg\"/&gt;Paige Gunter1.0 out of 5 stars\n\n\n\n\n\n\n\n  \n  \n    Awful\n  \nReviewed in the United States on July 10, 2024Verified Purchase\n\n\n\n\n\n\n\n  \n  \n    My kid was somehow able to buy this without me. Absolute scam and predatory.\n  \nRead more\n  3 people found this helpful\n    \n          \n              \n                  Helpful\n              \n          \n      Sending feedback...Thank you for your feedback.Sorry, we failed to record your vote. Please try again\n        Report\n  &lt;img src=\"https://c.media-amazon.com/images/S/amazon-avatars-global/default.png\"/&gt;Robert K Ancheta1.0 out of 5 stars\n\n\n\n\n\n\n\n  \n  \n    FRAUD -SCAM - $9 App\n  \nReviewed in the United States on May 10, 2024Verified Purchase\n\n\n\n\n\n\n\n  \n  \n    Somehow my son was able to download this through various security measures.  The app charged my card $9 for the most basic BS of an app.  This is absolutely fraudulent.\n  \nRead more\n  7 people found this helpful\n    \n          \n              \n                  Helpful\n              \n          \n      Sending feedback...Thank you for your feedback.Sorry, we failed to record your vote. Please try again\n        Report",</v>
      </c>
    </row>
    <row r="259" spans="1:16">
      <c r="A259" t="s">
        <v>1000</v>
      </c>
      <c r="E259" t="str">
        <f t="shared" si="322"/>
        <v>&lt;/a&gt;</v>
      </c>
      <c r="J259" t="s">
        <v>112</v>
      </c>
      <c r="N259" t="str">
        <f t="shared" ref="N259" si="323">MID(A259, FIND("https://", A259), FIND("?psc=", A259) - FIND("https://", A259) + LEN("?psc=") - 1)</f>
        <v>https://www.amazon.com/2048-Master-Merge-and-Run/dp/B0CBD34JDP/ref=zg_bs_g_mobile-apps_d_sccl_36/133-8364463-3604600?psc</v>
      </c>
      <c r="O259" t="s">
        <v>1164</v>
      </c>
      <c r="P259" t="str">
        <f>MID(O259, FIND("https://", O259), LEN(O259) - FIND("https://", O259) )</f>
        <v>https://www.amazon.com/2048-Master-Merge-and-Run/dp/B0CBD34JDP?psc=&amp;linkCode=ll2&amp;tag=dividy-20&amp;linkId=04fa948938bf6c7e52c6ee8a722e8f3f&amp;language=en_US&amp;ref_=as_li_ss_tl</v>
      </c>
    </row>
    <row r="260" spans="1:16">
      <c r="A260" t="s">
        <v>136</v>
      </c>
      <c r="O260" t="s">
        <v>162</v>
      </c>
    </row>
    <row r="261" spans="1:16">
      <c r="A261" t="s">
        <v>135</v>
      </c>
      <c r="E261" t="str">
        <f t="shared" ref="E261" si="324">J261&amp;$B$37&amp;B264&amp;K261</f>
        <v>&lt;a href="/Apps_and_Games1/Last-Survivor-Jump-Fall"&gt;&lt;div class="product-card"&gt;</v>
      </c>
      <c r="J261" t="s">
        <v>146</v>
      </c>
      <c r="K261" t="s">
        <v>145</v>
      </c>
      <c r="O261" s="7"/>
    </row>
    <row r="262" spans="1:16">
      <c r="A262" t="s">
        <v>1001</v>
      </c>
      <c r="B262" t="str">
        <f t="shared" ref="B262" si="325">MID(A262, FIND("https://", A262), IFERROR(FIND(".jpg", A262), FIND(".png", A262)) - FIND("https://", A262) + 4)</f>
        <v>https://c.media-amazon.com/images/I/710ow-4EZCL._AC_UL300_SR300,200_.png</v>
      </c>
      <c r="E262" t="str">
        <f t="shared" ref="E262" si="326">J262&amp;B262&amp;K262&amp;B263&amp;L262</f>
        <v>&lt;img src="https://c.media-amazon.com/images/I/710ow-4EZCL._AC_UL300_SR300,200_.png" alt="The Last Survivor: Jump and Fall" class="product-image"&gt;</v>
      </c>
      <c r="J262" t="s">
        <v>140</v>
      </c>
      <c r="K262" t="s">
        <v>141</v>
      </c>
      <c r="L262" t="s">
        <v>142</v>
      </c>
      <c r="N262" t="str">
        <f t="shared" ref="N262:N264" si="327">B262</f>
        <v>https://c.media-amazon.com/images/I/710ow-4EZCL._AC_UL300_SR300,200_.png</v>
      </c>
      <c r="O262" t="s">
        <v>341</v>
      </c>
    </row>
    <row r="263" spans="1:16">
      <c r="A263" t="s">
        <v>1002</v>
      </c>
      <c r="B263" t="str">
        <f t="shared" ref="B263" si="328">MID(A263, FIND("""", A263, FIND("name"":", A263)) + 4, LEN(A263) - FIND("""", A263, FIND("name"":", A263)) - 5)</f>
        <v>The Last Survivor: Jump and Fall</v>
      </c>
      <c r="E263" t="str">
        <f t="shared" ref="E263" si="329">J263&amp;B263&amp;K263</f>
        <v>&lt;h3 class="product-title"&gt;The Last Survivor: Jump and Fall&lt;/h3&gt;</v>
      </c>
      <c r="J263" t="s">
        <v>144</v>
      </c>
      <c r="K263" t="s">
        <v>143</v>
      </c>
      <c r="N263" t="str">
        <f t="shared" si="327"/>
        <v>The Last Survivor: Jump and Fall</v>
      </c>
      <c r="O263" t="s">
        <v>1165</v>
      </c>
      <c r="P263" t="str">
        <f>O263</f>
        <v xml:space="preserve">    "productDetails": "Product description\n            Enjoy the better experience in this Roller The Last Survivor: Jump and Fall game!How to play:Drag your finger from left to right to moveAutojump is ENABLEDTry to survive as long as possible!",</v>
      </c>
    </row>
    <row r="264" spans="1:16">
      <c r="A264" t="s">
        <v>1003</v>
      </c>
      <c r="B264" t="str">
        <f t="shared" ref="B264" si="330">MID(A264, FIND("amazon.com/", A264) + LEN("amazon.com/"), LEN(A264) - FIND("amazon.com/", A264) - LEN("amazon.com/")-1)</f>
        <v>Last-Survivor-Jump-Fall</v>
      </c>
      <c r="E264" t="str">
        <f t="shared" ref="E264:E265" si="331">J264</f>
        <v>&lt;/div&gt;</v>
      </c>
      <c r="J264" t="s">
        <v>111</v>
      </c>
      <c r="N264" t="str">
        <f t="shared" si="327"/>
        <v>Last-Survivor-Jump-Fall</v>
      </c>
      <c r="O264" t="s">
        <v>1166</v>
      </c>
      <c r="P264" t="str">
        <f>O264</f>
        <v xml:space="preserve">    "customerReviews": "&lt;img src=\"https://c.media-amazon.com/images/S/amazon-avatars-global/default.png\"/&gt;Rubén Mendoza5.0 out of 5 stars\n\n\n\n\n\n\n\n  \n    Juego para el nieto\n  \n  \nReviewed in the United States on August 11, 2024Verified Purchase\n\n\n\n\n\n\n\n  \n    Muy divertido para el niño\n  \n  \nRead more\n  7 people found this helpful\n    \n          \n              \n                  Helpful\n              \n          \n      Sending feedback...Thank you for your feedback.Sorry, we failed to record your vote. Please try again\n        Report\n  Translate review to English&lt;img src=\"https://c.media-amazon.com/images/S/amazon-avatars-global/default.png\"/&gt;DiamondsLounge1.0 out of 5 stars\n\n\n\n\n\n\n\n  \n  \n    Waste of money\n  \nReviewed in the United States on July 27, 2024Verified Purchase\n\n\n\n\n\n\n\n  \n  \n    Bought and downloaded and didn't even spend 5 minutes on it, graphics and game play are no bueno\n  \nRead more\n  15 people found this helpful\n    \n          \n              \n                  Helpful\n              \n          \n      Sending feedback...Thank you for your feedback.Sorry, we failed to record your vote. Please try again\n        Report\n  &lt;img src=\"https://c.media-amazon.com/images/S/amazon-avatars-global/default.png\"/&gt;Natilee Morales5.0 out of 5 stars\n\n\n\n\n\n\n\n  \n  \n    Great game\n  \nReviewed in the United States on July 9, 2023\n\n\n\n\n\n\n\n  \n  \n    Another great age appreciate game for my kids! They enjoy this one just as much as the others!\n  \nRead more\n  49 people found this helpful\n    \n          \n              \n                  Helpful\n              \n          \n      Sending feedback...Thank you for your feedback.Sorry, we failed to record your vote. Please try again\n        Report",</v>
      </c>
    </row>
    <row r="265" spans="1:16">
      <c r="A265" t="s">
        <v>1004</v>
      </c>
      <c r="E265" t="str">
        <f t="shared" si="331"/>
        <v>&lt;/a&gt;</v>
      </c>
      <c r="J265" t="s">
        <v>112</v>
      </c>
      <c r="N265" t="str">
        <f t="shared" ref="N265" si="332">MID(A265, FIND("https://", A265), FIND("?psc=", A265) - FIND("https://", A265) + LEN("?psc=") - 1)</f>
        <v>https://www.amazon.com/Last-Survivor-Jump-Fall/dp/B0BS9YPCQ1/ref=zg_bs_g_mobile-apps_d_sccl_37/133-8364463-3604600?psc</v>
      </c>
      <c r="O265" t="s">
        <v>1167</v>
      </c>
      <c r="P265" t="str">
        <f>MID(O265, FIND("https://", O265), LEN(O265) - FIND("https://", O265) )</f>
        <v>https://www.amazon.com/Last-Survivor-Jump-Fall/dp/B0BS9YPCQ1?psc=&amp;linkCode=ll2&amp;tag=dividy-20&amp;linkId=a0069e79b631cf7075904e7b802c2e40&amp;language=en_US&amp;ref_=as_li_ss_tl</v>
      </c>
    </row>
    <row r="266" spans="1:16">
      <c r="A266" t="s">
        <v>136</v>
      </c>
      <c r="O266" t="s">
        <v>162</v>
      </c>
    </row>
    <row r="267" spans="1:16">
      <c r="A267" t="s">
        <v>135</v>
      </c>
      <c r="E267" t="str">
        <f t="shared" ref="E267" si="333">J267&amp;$B$37&amp;B270&amp;K267</f>
        <v>&lt;a href="/Apps_and_Games1/Fashion-Battle-Dress-up-game"&gt;&lt;div class="product-card"&gt;</v>
      </c>
      <c r="J267" t="s">
        <v>146</v>
      </c>
      <c r="K267" t="s">
        <v>145</v>
      </c>
      <c r="O267" s="7"/>
    </row>
    <row r="268" spans="1:16">
      <c r="A268" t="s">
        <v>1005</v>
      </c>
      <c r="B268" t="str">
        <f t="shared" ref="B268" si="334">MID(A268, FIND("https://", A268), IFERROR(FIND(".jpg", A268), FIND(".png", A268)) - FIND("https://", A268) + 4)</f>
        <v>https://c.media-amazon.com/images/I/81MyNs99RaL._AC_UL300_SR300,200_.png</v>
      </c>
      <c r="E268" t="str">
        <f t="shared" ref="E268" si="335">J268&amp;B268&amp;K268&amp;B269&amp;L268</f>
        <v>&lt;img src="https://c.media-amazon.com/images/I/81MyNs99RaL._AC_UL300_SR300,200_.png" alt="Fashion Battle - Dress up game" class="product-image"&gt;</v>
      </c>
      <c r="J268" t="s">
        <v>140</v>
      </c>
      <c r="K268" t="s">
        <v>141</v>
      </c>
      <c r="L268" t="s">
        <v>142</v>
      </c>
      <c r="N268" t="str">
        <f t="shared" ref="N268:N270" si="336">B268</f>
        <v>https://c.media-amazon.com/images/I/81MyNs99RaL._AC_UL300_SR300,200_.png</v>
      </c>
      <c r="O268" t="s">
        <v>341</v>
      </c>
    </row>
    <row r="269" spans="1:16">
      <c r="A269" t="s">
        <v>1006</v>
      </c>
      <c r="B269" t="str">
        <f t="shared" ref="B269" si="337">MID(A269, FIND("""", A269, FIND("name"":", A269)) + 4, LEN(A269) - FIND("""", A269, FIND("name"":", A269)) - 5)</f>
        <v>Fashion Battle - Dress up game</v>
      </c>
      <c r="E269" t="str">
        <f t="shared" ref="E269" si="338">J269&amp;B269&amp;K269</f>
        <v>&lt;h3 class="product-title"&gt;Fashion Battle - Dress up game&lt;/h3&gt;</v>
      </c>
      <c r="J269" t="s">
        <v>144</v>
      </c>
      <c r="K269" t="s">
        <v>143</v>
      </c>
      <c r="N269" t="str">
        <f t="shared" si="336"/>
        <v>Fashion Battle - Dress up game</v>
      </c>
      <c r="O269" t="s">
        <v>1168</v>
      </c>
      <c r="P269" t="str">
        <f>O269</f>
        <v xml:space="preserve">    "productDetails": "Product description\n            Welcome to the enchanting world of fashion and style with our captivating makeover games! Get ready to indulge in the ultimate dressup experience and showcase your creativity. This girls game is all about fashion shows, make up games, and makeover games, providing endless fun for fashion enthusiasts like you.",</v>
      </c>
    </row>
    <row r="270" spans="1:16">
      <c r="A270" t="s">
        <v>1007</v>
      </c>
      <c r="B270" t="str">
        <f t="shared" ref="B270" si="339">MID(A270, FIND("amazon.com/", A270) + LEN("amazon.com/"), LEN(A270) - FIND("amazon.com/", A270) - LEN("amazon.com/")-1)</f>
        <v>Fashion-Battle-Dress-up-game</v>
      </c>
      <c r="E270" t="str">
        <f t="shared" ref="E270:E271" si="340">J270</f>
        <v>&lt;/div&gt;</v>
      </c>
      <c r="J270" t="s">
        <v>111</v>
      </c>
      <c r="N270" t="str">
        <f t="shared" si="336"/>
        <v>Fashion-Battle-Dress-up-game</v>
      </c>
      <c r="O270" t="s">
        <v>1169</v>
      </c>
      <c r="P270" t="str">
        <f>O270</f>
        <v xml:space="preserve">    "customerReviews": "&lt;img src=\"https://c.media-amazon.com/images/S/amazon-avatars-global/default.png\"/&gt;Travis price5.0 out of 5 stars\n\n\n\n\n\n\n\n  \n  \n    I love it!!!!!\n  \nReviewed in the United States on September 3, 2024Verified Purchase\n\n\n\n\n\n\n\n  \n  \n    So you can make outfits and kick peoples butts but I is literally so funnnnn!!!!!!!\n  \nRead more\n  One person found this helpful\n    \n          \n              \n                  Helpful\n              \n          \n      Sending feedback...Thank you for your feedback.Sorry, we failed to record your vote. Please try again\n        Report\n  &lt;img src=\"https://c.media-amazon.com/images/S/amazon-avatars-global/default.png\"/&gt;Bethuhhknee3.0 out of 5 stars\n\n\n\n\n\n\n\n  \n  \n    Great dress up game\n  \nReviewed in the United States on December 19, 2023Verified Purchase\n\n\n\n\n\n\n\n  \n  \n    My 10 year old plays this game. She likes the ability to dress up her character, but wishes there was a feature that didn't require \"battling\" them. If the battle option was optional, it would allow a user to explore more dress up options at one time and then choose from 3-4 characters created will be easier since she'll have a side by side comparison.\n  \nRead more\n  11 people found this helpful\n    \n          \n              \n                  Helpful\n              \n          \n      Sending feedback...Thank you for your feedback.Sorry, we failed to record your vote. Please try again\n        Report\n  &lt;img src=\"https://c.media-amazon.com/images/S/amazon-avatars-global/default.png\"/&gt;Brittany Carroll5.0 out of 5 stars\n\n\n\n\n\n\n\n  \n  \n    Itz so stylish\n  \nReviewed in the United States on April 9, 2024Verified Purchase\n\n\n\n\n\n\n\n  \n  \n    I do want to play it because you can make your own characters. You can do all with people and you can make the fancy for date nights.  all in all, it's a pretty awesome game.\n  \nRead more\n  8 people found this helpful\n    \n          \n              \n                  Helpful\n              \n          \n      Sending feedback...Thank you for your feedback.Sorry, we failed to record your vote. Please try again\n        Report\n  &lt;img src=\"https://c.media-amazon.com/images/S/amazon-avatars-global/default.png\"/&gt;So fun5.0 out of 5 stars\n\n\n\n\n\n\n\n  \n  \n    So Fun\n  \nReviewed in the United States on April 28, 2024Verified Purchase\n\n\n\n\n\n\n\n  \n  \n    I love this game\n  \nRead more\n  10 people found this helpful\n    \n          \n              \n                  Helpful\n              \n          \n      Sending feedback...Thank you for your feedback.Sorry, we failed to record your vote. Please try again\n        Report\n  &lt;img src=\"https://c.media-amazon.com/images/S/amazon-avatars-global/default.png\"/&gt;Ariana N. Bennett5.0 out of 5 stars\n\n\n\n\n\n\n\n  \n  \n    VERY GOOD❤\n  \nReviewed in the United States on October 29, 2023Verified Purchase\n\n\n\n\n\n\n\n  \n  \n    So fun!!I loved playing this game and really recommend it!!!\n  \nRead more\n  30 people found this helpful\n    \n          \n              \n                  Helpful\n              \n          \n      Sending feedback...Thank you for your feedback.Sorry, we failed to record your vote. Please try again\n        Report",</v>
      </c>
    </row>
    <row r="271" spans="1:16">
      <c r="A271" t="s">
        <v>1008</v>
      </c>
      <c r="E271" t="str">
        <f t="shared" si="340"/>
        <v>&lt;/a&gt;</v>
      </c>
      <c r="J271" t="s">
        <v>112</v>
      </c>
      <c r="N271" t="str">
        <f t="shared" ref="N271" si="341">MID(A271, FIND("https://", A271), FIND("?psc=", A271) - FIND("https://", A271) + LEN("?psc=") - 1)</f>
        <v>https://www.amazon.com/Fashion-Battle-Dress-up-game/dp/B0CHQW1T5X/ref=zg_bs_g_mobile-apps_d_sccl_38/133-8364463-3604600?psc</v>
      </c>
      <c r="O271" t="s">
        <v>1170</v>
      </c>
      <c r="P271" t="str">
        <f>MID(O271, FIND("https://", O271), LEN(O271) - FIND("https://", O271) )</f>
        <v>https://www.amazon.com/Fashion-Battle-Dress-up-game/dp/B0CHQW1T5X?psc=&amp;linkCode=ll2&amp;tag=dividy-20&amp;linkId=d7d787a191840fa864188d94aa9965b5&amp;language=en_US&amp;ref_=as_li_ss_tl</v>
      </c>
    </row>
    <row r="272" spans="1:16">
      <c r="A272" t="s">
        <v>136</v>
      </c>
      <c r="O272" t="s">
        <v>162</v>
      </c>
    </row>
    <row r="273" spans="1:16">
      <c r="A273" t="s">
        <v>135</v>
      </c>
      <c r="E273" t="str">
        <f t="shared" ref="E273" si="342">J273&amp;$B$37&amp;B276&amp;K273</f>
        <v>&lt;a href="/Apps_and_Games1/Smoothie-Master-Game-Pretend-Play"&gt;&lt;div class="product-card"&gt;</v>
      </c>
      <c r="J273" t="s">
        <v>146</v>
      </c>
      <c r="K273" t="s">
        <v>145</v>
      </c>
      <c r="O273" s="7"/>
    </row>
    <row r="274" spans="1:16">
      <c r="A274" t="s">
        <v>1009</v>
      </c>
      <c r="B274" t="str">
        <f t="shared" ref="B274" si="343">MID(A274, FIND("https://", A274), IFERROR(FIND(".jpg", A274), FIND(".png", A274)) - FIND("https://", A274) + 4)</f>
        <v>https://c.media-amazon.com/images/I/81pTPLw-JXL._AC_UL300_SR300,200_.png</v>
      </c>
      <c r="E274" t="str">
        <f t="shared" ref="E274" si="344">J274&amp;B274&amp;K274&amp;B275&amp;L274</f>
        <v>&lt;img src="https://c.media-amazon.com/images/I/81pTPLw-JXL._AC_UL300_SR300,200_.png" alt="Rainbow Drink Maker: Smoothie Pretend Play" class="product-image"&gt;</v>
      </c>
      <c r="J274" t="s">
        <v>140</v>
      </c>
      <c r="K274" t="s">
        <v>141</v>
      </c>
      <c r="L274" t="s">
        <v>142</v>
      </c>
      <c r="N274" t="str">
        <f t="shared" ref="N274:N276" si="345">B274</f>
        <v>https://c.media-amazon.com/images/I/81pTPLw-JXL._AC_UL300_SR300,200_.png</v>
      </c>
      <c r="O274" t="s">
        <v>341</v>
      </c>
    </row>
    <row r="275" spans="1:16">
      <c r="A275" t="s">
        <v>1010</v>
      </c>
      <c r="B275" t="str">
        <f t="shared" ref="B275" si="346">MID(A275, FIND("""", A275, FIND("name"":", A275)) + 4, LEN(A275) - FIND("""", A275, FIND("name"":", A275)) - 5)</f>
        <v>Rainbow Drink Maker: Smoothie Pretend Play</v>
      </c>
      <c r="E275" t="str">
        <f t="shared" ref="E275" si="347">J275&amp;B275&amp;K275</f>
        <v>&lt;h3 class="product-title"&gt;Rainbow Drink Maker: Smoothie Pretend Play&lt;/h3&gt;</v>
      </c>
      <c r="J275" t="s">
        <v>144</v>
      </c>
      <c r="K275" t="s">
        <v>143</v>
      </c>
      <c r="N275" t="str">
        <f t="shared" si="345"/>
        <v>Rainbow Drink Maker: Smoothie Pretend Play</v>
      </c>
      <c r="O275" t="s">
        <v>1171</v>
      </c>
      <c r="P275" t="str">
        <f>O275</f>
        <v xml:space="preserve">    "productDetails": "Product description\n            Step into a vibrant world of colorful fruits and exotic ingredients, where your creativity shines as the ultimate smoothie maker. Begin your journey in a charming kitchen equipped with a high-power blender ready to mix the freshest picks into delightful smoothies. Each level challenges you with a variety of tastes and dietary preferences, catering to everyone from the health enthusiast to the sweet tooth. Explore a rich palette of flavors, from sun-ripened berries to tropical fruits and nutritious add-ons like nuts and seeds. Perfect your recipes and watch as your creations bring smiles. Whether it’s a refreshing drink on a sunny beach or a nutrient-packed snack for a quick boost, your smoothies will be the talk of the town. Blend, garnish, and serve your way to becoming the ultimate smoothie guru.",</v>
      </c>
    </row>
    <row r="276" spans="1:16">
      <c r="A276" t="s">
        <v>1011</v>
      </c>
      <c r="B276" t="str">
        <f t="shared" ref="B276" si="348">MID(A276, FIND("amazon.com/", A276) + LEN("amazon.com/"), LEN(A276) - FIND("amazon.com/", A276) - LEN("amazon.com/")-1)</f>
        <v>Smoothie-Master-Game-Pretend-Play</v>
      </c>
      <c r="E276" t="str">
        <f t="shared" ref="E276:E277" si="349">J276</f>
        <v>&lt;/div&gt;</v>
      </c>
      <c r="J276" t="s">
        <v>111</v>
      </c>
      <c r="N276" t="str">
        <f t="shared" si="345"/>
        <v>Smoothie-Master-Game-Pretend-Play</v>
      </c>
      <c r="O276" t="s">
        <v>1172</v>
      </c>
      <c r="P276" t="str">
        <f>O276</f>
        <v xml:space="preserve">    "customerReviews": "&lt;img src=\"https://c.media-amazon.com/images/S/amazon-avatars-global/default.png\"/&gt;HLM781.0 out of 5 stars\n\n\n\n\n\n\n\n  \n  \n    Might be fun for small children\n  \nReviewed in the United States on July 6, 2022Verified Purchase\n\n\n\n\n\n\n\n  \n  \n    Not fun but may be okay for younglings.\n  \nRead more\n  24 people found this helpful\n    \n          \n              \n                  Helpful\n              \n          \n      Sending feedback...Thank you for your feedback.Sorry, we failed to record your vote. Please try again\n        Report\n  &lt;img src=\"https://c.media-amazon.com/images/S/amazon-avatars-global/default.png\"/&gt;Randy5.0 out of 5 stars\n\n\n\n\n\n\n\n  \n  \n    Great Game\n  \nReviewed in the United States on July 6, 2022Verified Purchase\n\n\n\n\n\n\n\n  \n  \n    Nice pretend play game for kids\n  \nRead more\n  23 people found this helpful\n    \n          \n              \n                  Helpful\n              \n          \n      Sending feedback...Thank you for your feedback.Sorry, we failed to record your vote. Please try again\n        Report",</v>
      </c>
    </row>
    <row r="277" spans="1:16">
      <c r="A277" t="s">
        <v>1012</v>
      </c>
      <c r="E277" t="str">
        <f t="shared" si="349"/>
        <v>&lt;/a&gt;</v>
      </c>
      <c r="J277" t="s">
        <v>112</v>
      </c>
      <c r="N277" t="str">
        <f t="shared" ref="N277" si="350">MID(A277, FIND("https://", A277), FIND("?psc=", A277) - FIND("https://", A277) + LEN("?psc=") - 1)</f>
        <v>https://www.amazon.com/Smoothie-Master-Game-Pretend-Play/dp/B0B3Z2KXGQ/ref=zg_bs_g_mobile-apps_d_sccl_39/133-8364463-3604600?psc</v>
      </c>
      <c r="O277" t="s">
        <v>1173</v>
      </c>
      <c r="P277" t="str">
        <f>MID(O277, FIND("https://", O277), LEN(O277) - FIND("https://", O277) )</f>
        <v>https://www.amazon.com/Smoothie-Master-Game-Pretend-Play/dp/B0B3Z2KXGQ?psc=&amp;linkCode=ll2&amp;tag=dividy-20&amp;linkId=a772af800deec0ba32b2c089f46de514&amp;language=en_US&amp;ref_=as_li_ss_tl</v>
      </c>
    </row>
    <row r="278" spans="1:16">
      <c r="A278" t="s">
        <v>136</v>
      </c>
      <c r="O278" t="s">
        <v>162</v>
      </c>
    </row>
    <row r="279" spans="1:16">
      <c r="A279" t="s">
        <v>135</v>
      </c>
      <c r="E279" t="str">
        <f t="shared" ref="E279" si="351">J279&amp;$B$37&amp;B282&amp;K279</f>
        <v>&lt;a href="/Apps_and_Games1/HardSkill-One-Punch-Master-3D"&gt;&lt;div class="product-card"&gt;</v>
      </c>
      <c r="J279" t="s">
        <v>146</v>
      </c>
      <c r="K279" t="s">
        <v>145</v>
      </c>
      <c r="O279" s="7"/>
    </row>
    <row r="280" spans="1:16">
      <c r="A280" t="s">
        <v>1013</v>
      </c>
      <c r="B280" t="str">
        <f t="shared" ref="B280" si="352">MID(A280, FIND("https://", A280), IFERROR(FIND(".jpg", A280), FIND(".png", A280)) - FIND("https://", A280) + 4)</f>
        <v>https://c.media-amazon.com/images/I/71J2Myo7KoL._AC_UL300_SR300,200_.png</v>
      </c>
      <c r="E280" t="str">
        <f t="shared" ref="E280" si="353">J280&amp;B280&amp;K280&amp;B281&amp;L280</f>
        <v>&lt;img src="https://c.media-amazon.com/images/I/71J2Myo7KoL._AC_UL300_SR300,200_.png" alt="One Punch: Master 3D" class="product-image"&gt;</v>
      </c>
      <c r="J280" t="s">
        <v>140</v>
      </c>
      <c r="K280" t="s">
        <v>141</v>
      </c>
      <c r="L280" t="s">
        <v>142</v>
      </c>
      <c r="N280" t="str">
        <f t="shared" ref="N280:N282" si="354">B280</f>
        <v>https://c.media-amazon.com/images/I/71J2Myo7KoL._AC_UL300_SR300,200_.png</v>
      </c>
      <c r="O280" t="s">
        <v>341</v>
      </c>
    </row>
    <row r="281" spans="1:16">
      <c r="A281" t="s">
        <v>1014</v>
      </c>
      <c r="B281" t="str">
        <f t="shared" ref="B281" si="355">MID(A281, FIND("""", A281, FIND("name"":", A281)) + 4, LEN(A281) - FIND("""", A281, FIND("name"":", A281)) - 5)</f>
        <v>One Punch: Master 3D</v>
      </c>
      <c r="E281" t="str">
        <f t="shared" ref="E281" si="356">J281&amp;B281&amp;K281</f>
        <v>&lt;h3 class="product-title"&gt;One Punch: Master 3D&lt;/h3&gt;</v>
      </c>
      <c r="J281" t="s">
        <v>144</v>
      </c>
      <c r="K281" t="s">
        <v>143</v>
      </c>
      <c r="N281" t="str">
        <f t="shared" si="354"/>
        <v>One Punch: Master 3D</v>
      </c>
      <c r="O281" t="s">
        <v>1174</v>
      </c>
      <c r="P281" t="str">
        <f>O281</f>
        <v xml:space="preserve">    "productDetails": "Product description\n            So, are you ready to challenge your punching skills? Jump onto the boxing playground and swing your fists at the enemy stickmen to save the day like a true One Punch: Master 3D!Make curvy punches to defeat your opponents! Swipe to punch and use your joystick to avoid enemy punches.How to play:Drag your finger left to right to move legs! Swipe to punch enemy!",</v>
      </c>
    </row>
    <row r="282" spans="1:16">
      <c r="A282" t="s">
        <v>1015</v>
      </c>
      <c r="B282" t="str">
        <f t="shared" ref="B282" si="357">MID(A282, FIND("amazon.com/", A282) + LEN("amazon.com/"), LEN(A282) - FIND("amazon.com/", A282) - LEN("amazon.com/")-1)</f>
        <v>HardSkill-One-Punch-Master-3D</v>
      </c>
      <c r="E282" t="str">
        <f t="shared" ref="E282:E283" si="358">J282</f>
        <v>&lt;/div&gt;</v>
      </c>
      <c r="J282" t="s">
        <v>111</v>
      </c>
      <c r="N282" t="str">
        <f t="shared" si="354"/>
        <v>HardSkill-One-Punch-Master-3D</v>
      </c>
      <c r="O282" t="s">
        <v>1175</v>
      </c>
      <c r="P282" t="str">
        <f>O282</f>
        <v xml:space="preserve">    "customerReviews": "&lt;img src=\"https://c.media-amazon.com/images/S/amazon-avatars-global/default.png\"/&gt;Daci Cormier5.0 out of 5 stars\n\n\n\n\n\n\n\n  \n  \n    Liked\n  \nReviewed in the United States on October 26, 2023Verified Purchase\n\n\n\n\n\n\n\n  \n  \n    Bought for my nephew\n  \nRead more\n  35 people found this helpful\n    \n          \n              \n                  Helpful\n              \n          \n      Sending feedback...Thank you for your feedback.Sorry, we failed to record your vote. Please try again\n        Report\n  &lt;img src=\"https://c.media-amazon.com/images/S/amazon-avatars-global/default.png\"/&gt;Audrey Harmon1.0 out of 5 stars\n\n\n\n\n\n\n\n  \n  \n    Way too easy\n  \nReviewed in the United States on September 1, 2023Verified Purchase\n\n\n\n\n\n\n\n  \n  \n    There's no challenge in playing this game. My son downloaded it and was very disappointed that it was so simple.\n  \nRead more\n  22 people found this helpful\n    \n          \n              \n                  Helpful\n              \n          \n      Sending feedback...Thank you for your feedback.Sorry, we failed to record your vote. Please try again\n        Report\n  &lt;img src=\"https://c.media-amazon.com/images/S/amazon-avatars-global/default.png\"/&gt;Sylvia4.0 out of 5 stars\n\n\n\n\n\n\n\n  \n  \n    Great item\n  \nReviewed in the United States on May 24, 2023Verified Purchase\n\n\n\n\n\n\n\n  \n  \n    Kids loved it\n  \nRead more\n  90 people found this helpful\n    \n          \n              \n                  Helpful\n              \n          \n      Sending feedback...Thank you for your feedback.Sorry, we failed to record your vote. Please try again\n        Report\n  &lt;img src=\"https://c.media-amazon.com/images/S/amazon-avatars-global/default.png\"/&gt;Jennifer1.0 out of 5 stars\n\n\n\n\n\n\n\n  \n  \n    MALWARE\n  \nReviewed in the United States on January 25, 2024Verified Purchase\n\n\n\n\n\n\n\n  \n  \n    MALWARE fraudulent game\n  \nRead more\n  17 people found this helpful\n    \n          \n              \n                  Helpful\n              \n          \n      Sending feedback...Thank you for your feedback.Sorry, we failed to record your vote. Please try again\n        Report\n  &lt;img src=\"https://c.media-amazon.com/images/S/amazon-avatars-global/default.png\"/&gt;Brian Mallek1.0 out of 5 stars\n\n\n\n\n\n\n\n  \n  \n    Waste of $4.99\n  \nReviewed in the United States on April 6, 2024\n\n\n\n\n\n\n\n  \n  \n    My grandson thought this was a free game, I was charged $4.99.  Lousy game.\n  \nRead more\n  6 people found this helpful\n    \n          \n              \n                  Helpful\n              \n          \n      Sending feedback...Thank you for your feedback.Sorry, we failed to record your vote. Please try again\n        Report",</v>
      </c>
    </row>
    <row r="283" spans="1:16">
      <c r="A283" t="s">
        <v>1016</v>
      </c>
      <c r="E283" t="str">
        <f t="shared" si="358"/>
        <v>&lt;/a&gt;</v>
      </c>
      <c r="J283" t="s">
        <v>112</v>
      </c>
      <c r="N283" t="str">
        <f t="shared" ref="N283" si="359">MID(A283, FIND("https://", A283), FIND("?psc=", A283) - FIND("https://", A283) + LEN("?psc=") - 1)</f>
        <v>https://www.amazon.com/HardSkill-One-Punch-Master-3D/dp/B0BWZ126R2/ref=zg_bs_g_mobile-apps_d_sccl_40/133-8364463-3604600?psc</v>
      </c>
      <c r="O283" t="s">
        <v>1176</v>
      </c>
      <c r="P283" t="str">
        <f>MID(O283, FIND("https://", O283), LEN(O283) - FIND("https://", O283) )</f>
        <v>https://www.amazon.com/HardSkill-One-Punch-Master-3D/dp/B0BWZ126R2?psc=&amp;linkCode=ll2&amp;tag=dividy-20&amp;linkId=1efaf9b744fbd3b3b2f7ddaff1024d45&amp;language=en_US&amp;ref_=as_li_ss_tl</v>
      </c>
    </row>
    <row r="284" spans="1:16">
      <c r="A284" t="s">
        <v>136</v>
      </c>
      <c r="O284" t="s">
        <v>162</v>
      </c>
    </row>
    <row r="285" spans="1:16">
      <c r="A285" t="s">
        <v>135</v>
      </c>
      <c r="E285" t="str">
        <f t="shared" ref="E285" si="360">J285&amp;$B$37&amp;B288&amp;K285</f>
        <v>&lt;a href="/Apps_and_Games1/Coreleague-Games-Samurai-Blade-Crazy"&gt;&lt;div class="product-card"&gt;</v>
      </c>
      <c r="J285" t="s">
        <v>146</v>
      </c>
      <c r="K285" t="s">
        <v>145</v>
      </c>
      <c r="O285" s="7"/>
    </row>
    <row r="286" spans="1:16">
      <c r="A286" t="s">
        <v>1017</v>
      </c>
      <c r="B286" t="str">
        <f t="shared" ref="B286" si="361">MID(A286, FIND("https://", A286), IFERROR(FIND(".jpg", A286), FIND(".png", A286)) - FIND("https://", A286) + 4)</f>
        <v>https://c.media-amazon.com/images/I/718tLiVIRFL._AC_UL300_SR300,200_.png</v>
      </c>
      <c r="E286" t="str">
        <f t="shared" ref="E286" si="362">J286&amp;B286&amp;K286&amp;B287&amp;L286</f>
        <v>&lt;img src="https://c.media-amazon.com/images/I/718tLiVIRFL._AC_UL300_SR300,200_.png" alt="Samurai Blade: Crazy Fight" class="product-image"&gt;</v>
      </c>
      <c r="J286" t="s">
        <v>140</v>
      </c>
      <c r="K286" t="s">
        <v>141</v>
      </c>
      <c r="L286" t="s">
        <v>142</v>
      </c>
      <c r="N286" t="str">
        <f t="shared" ref="N286:N288" si="363">B286</f>
        <v>https://c.media-amazon.com/images/I/718tLiVIRFL._AC_UL300_SR300,200_.png</v>
      </c>
      <c r="O286" t="s">
        <v>341</v>
      </c>
    </row>
    <row r="287" spans="1:16">
      <c r="A287" t="s">
        <v>1018</v>
      </c>
      <c r="B287" t="str">
        <f t="shared" ref="B287" si="364">MID(A287, FIND("""", A287, FIND("name"":", A287)) + 4, LEN(A287) - FIND("""", A287, FIND("name"":", A287)) - 5)</f>
        <v>Samurai Blade: Crazy Fight</v>
      </c>
      <c r="E287" t="str">
        <f t="shared" ref="E287" si="365">J287&amp;B287&amp;K287</f>
        <v>&lt;h3 class="product-title"&gt;Samurai Blade: Crazy Fight&lt;/h3&gt;</v>
      </c>
      <c r="J287" t="s">
        <v>144</v>
      </c>
      <c r="K287" t="s">
        <v>143</v>
      </c>
      <c r="N287" t="str">
        <f t="shared" si="363"/>
        <v>Samurai Blade: Crazy Fight</v>
      </c>
      <c r="O287" t="s">
        <v>1177</v>
      </c>
      <c r="P287" t="str">
        <f>O287</f>
        <v xml:space="preserve">    "productDetails": "Product description\n            Embrace your inner warrior in Samurai Blade: Crazy Fight, a high-energy game where you wield your blade to take on hordes of enemies!Prepare for intense battles and sharpen your sword skills in Samurai Blade: Crazy Fight. As a skilled samurai, you'll face relentless waves of enemies in electrifying combat. Master your blade, unleash powerful combos, and demonstrate your martial prowess as you engage in adrenaline-pumping duels. With dynamic action and thrilling fights, this game offers an immersive journey into the world of a samurai warrior!How to Play:Choose your samurai: Select your character and prepare for battle.Wield your blade: Swipe and tap to perform precise sword strikes and combos.Defeat enemies: Face hordes of adversaries, each with their own fighting style.Upgrade and conquer: Earn rewards, level up, and enhance your samurai skills.",</v>
      </c>
    </row>
    <row r="288" spans="1:16">
      <c r="A288" t="s">
        <v>1019</v>
      </c>
      <c r="B288" t="str">
        <f t="shared" ref="B288" si="366">MID(A288, FIND("amazon.com/", A288) + LEN("amazon.com/"), LEN(A288) - FIND("amazon.com/", A288) - LEN("amazon.com/")-1)</f>
        <v>Coreleague-Games-Samurai-Blade-Crazy</v>
      </c>
      <c r="E288" t="str">
        <f t="shared" ref="E288:E289" si="367">J288</f>
        <v>&lt;/div&gt;</v>
      </c>
      <c r="J288" t="s">
        <v>111</v>
      </c>
      <c r="N288" t="str">
        <f t="shared" si="363"/>
        <v>Coreleague-Games-Samurai-Blade-Crazy</v>
      </c>
      <c r="O288" t="s">
        <v>1178</v>
      </c>
      <c r="P288" t="str">
        <f>O288</f>
        <v xml:space="preserve">    "customerReviews": "&lt;img src=\"https://c.media-amazon.com/images/S/amazon-avatars-global/default.png\"/&gt;caguilar5.0 out of 5 stars\n\n\n\n\n\n\n\n  \n  \n    DO NOT GET, or get it's good\n  \nReviewed in the United States on May 28, 2024Verified Purchase\n\n\n\n\n\n\n\n  \n  \n    OMG something really scary happened in this game, so I was using the bathroom when out of  nowhere the game started glitching alot and then my mom asked if I had my tablet in there, so download this game because it's great but if you trust me DON'T GET IT!\n  \nRead more\n  53 people found this helpful\n    \n          \n              \n                  Helpful\n              \n          \n      Sending feedback...Thank you for your feedback.Sorry, we failed to record your vote. Please try again\n        Report\n  &lt;img src=\"https://c.media-amazon.com/images/S/amazon-avatars-global/default.png\"/&gt;claudacious1.0 out of 5 stars\n\n\n\n\n\n\n\n  \n  \n    Terrible\n  \nReviewed in the United States on July 3, 2024Verified Purchase\n\n\n\n\n\n\n\n  \n  \n    Refund\n  \nRead more\n  30 people found this helpful\n    \n          \n              \n                  Helpful\n              \n          \n      Sending feedback...Thank you for your feedback.Sorry, we failed to record your vote. Please try again\n        Report\n  &lt;img src=\"https://c.media-amazon.com/images/S/amazon-avatars-global/default.png\"/&gt;Sarah5.0 out of 5 stars\n\n\n\n\n\n\n\n  \n  \n    Five year old likes it\n  \nReviewed in the United States on February 18, 2024Verified Purchase\n\n\n\n\n\n\n\n  \n  \n    My five-year-old likes this game and says it was very good\n  \nRead more\n  66 people found this helpful\n    \n          \n              \n                  Helpful\n              \n          \n      Sending feedback...Thank you for your feedback.Sorry, we failed to record your vote. Please try again\n        Report\n  &lt;img src=\"https://c.media-amazon.com/images/S/amazon-avatars-global/20dcb6d3-9556-4d70-84fc-6fbd99df8b5c._CR109%2C0%2C281%2C281_SX460_.jpg\"/&gt;Alpha Wolfgang1.0 out of 5 stars\n\n\n\n\n\n\n\n  \n  \n    Child purchased on accident\n  \nReviewed in the United States on April 26, 2024Verified Purchase\n\n\n\n\n\n\n\n  \n  \n    i cant believe these cost money, its just a ripoff of a free flash game to lure kids into purchasing. cant even get a refund.\n  \nRead more\n  24 people found this helpful\n    \n          \n              \n                  Helpful\n              \n          \n      Sending feedback...Thank you for your feedback.Sorry, we failed to record your vote. Please try again\n        Report\n  &lt;img src=\"https://c.media-amazon.com/images/S/amazon-avatars-global/e997249f-65c3-4278-a892-70ae2af7e23d._CR0%2C33%2C266%2C266_UX460_.jpg\"/&gt;Nitraaa Nicole3.0 out of 5 stars\n\n\n\n\n\n\n\n  \n  \n    1 click settings not reliable\n  \nReviewed in the United States on June 2, 2024Verified Purchase\n\n\n\n\n\n\n\n  \n  \n    3 Stars cause I paid for this game without my consent! Disabled the 1 click settings,and somehow my 5 or 7 year old was still able to purchase .\n  \nRead more\n  2 people found this helpful\n    \n          \n              \n                  Helpful\n              \n          \n      Sending feedback...Thank you for your feedback.Sorry, we failed to record your vote. Please try again\n        Report\n  &lt;img src=\"https://c.media-amazon.com/images/S/amazon-avatars-global/a2626772-6a8b-4bd8-ab10-2a32cb8883f8._CR0%2C0%2C375%2C375_UX460_.jpg\"/&gt;bruzn4.0 out of 5 stars\n\n\n\n\n\n\n\n  \n  \n    Kid plays\n  \nReviewed in the United States on March 29, 2024\n\n\n\n\n\n\n\n  \n  \n    Keeps him occupied\n  \nRead more\n  10 people found this helpful\n    \n          \n              \n                  Helpful\n              \n          \n      Sending feedback...Thank you for your feedback.Sorry, we failed to record your vote. Please try again\n        Report\n  &lt;img src=\"https://c.media-amazon.com/images/S/amazon-avatars-global/default.png\"/&gt;Jennifer1.0 out of 5 stars\n\n\n\n\n\n\n\n  \n  \n    MALWARE\n  \nReviewed in the United States on January 25, 2024Verified Purchase\n\n\n\n\n\n\n\n  \n  \n    MALWARE fraudulent game\n  \nRead more\n  26 people found this helpful\n    \n          \n              \n                  Helpful\n              \n          \n      Sending feedback...Thank you for your feedback.Sorry, we failed to record your vote. Please try again\n        Report\n  &lt;img src=\"https://c.media-amazon.com/images/S/amazon-avatars-global/a487252e-57a3-461a-ab7f-faa85dfa5ee6._CR187%2C0%2C1125%2C1125_SX460_.jpg\"/&gt;Navy1.0 out of 5 stars\n\n\n\n\n\n\n\n  \n  \n    do not buy nor download\n  \nReviewed in the United States on August 13, 2024\n\n\n\n\n\n\n\n  \n  \n    My grandson who is six accidently 1 clicked this game.  When I noticed what he was playing I removed it from my Amazon tablet and tried to cancel the subscription.  But to no avail.  No customer service responded, and Amazon claims they are not responsible.  AVOID this type of SCAM!!!\n  \nRead more\n  \n    \n          \n              \n                  Helpful\n              \n          \n      Sending feedback...Thank you for your feedback.Sorry, we failed to record your vote. Please try again\n        Report",</v>
      </c>
    </row>
    <row r="289" spans="1:16">
      <c r="A289" t="s">
        <v>1020</v>
      </c>
      <c r="E289" t="str">
        <f t="shared" si="367"/>
        <v>&lt;/a&gt;</v>
      </c>
      <c r="J289" t="s">
        <v>112</v>
      </c>
      <c r="N289" t="str">
        <f t="shared" ref="N289" si="368">MID(A289, FIND("https://", A289), FIND("?psc=", A289) - FIND("https://", A289) + LEN("?psc=") - 1)</f>
        <v>https://www.amazon.com/Coreleague-Games-Samurai-Blade-Crazy/dp/B0CG5WS266/ref=zg_bs_g_mobile-apps_d_sccl_41/133-8364463-3604600?psc</v>
      </c>
      <c r="O289" t="s">
        <v>1179</v>
      </c>
      <c r="P289" t="str">
        <f>MID(O289, FIND("https://", O289), LEN(O289) - FIND("https://", O289) )</f>
        <v>https://www.amazon.com/Coreleague-Games-Samurai-Blade-Crazy/dp/B0CG5WS266?psc=&amp;linkCode=ll2&amp;tag=dividy-20&amp;linkId=adff87634b8d1256d8bfd9bb8a9b1e2c&amp;language=en_US&amp;ref_=as_li_ss_tl</v>
      </c>
    </row>
    <row r="290" spans="1:16">
      <c r="A290" t="s">
        <v>136</v>
      </c>
      <c r="O290" t="s">
        <v>162</v>
      </c>
    </row>
    <row r="291" spans="1:16">
      <c r="A291" t="s">
        <v>135</v>
      </c>
      <c r="E291" t="str">
        <f t="shared" ref="E291" si="369">J291&amp;$B$37&amp;B294&amp;K291</f>
        <v>&lt;a href="/Apps_and_Games1/Skilljoy-Sandwich-Stacker"&gt;&lt;div class="product-card"&gt;</v>
      </c>
      <c r="J291" t="s">
        <v>146</v>
      </c>
      <c r="K291" t="s">
        <v>145</v>
      </c>
      <c r="O291" s="7"/>
    </row>
    <row r="292" spans="1:16">
      <c r="A292" t="s">
        <v>1021</v>
      </c>
      <c r="B292" t="str">
        <f t="shared" ref="B292" si="370">MID(A292, FIND("https://", A292), IFERROR(FIND(".jpg", A292), FIND(".png", A292)) - FIND("https://", A292) + 4)</f>
        <v>https://c.media-amazon.com/images/I/71V2g0zt8OL._AC_UL300_SR300,200_.png</v>
      </c>
      <c r="E292" t="str">
        <f t="shared" ref="E292" si="371">J292&amp;B292&amp;K292&amp;B293&amp;L292</f>
        <v>&lt;img src="https://c.media-amazon.com/images/I/71V2g0zt8OL._AC_UL300_SR300,200_.png" alt="Sandwich Stack Run: Food Race" class="product-image"&gt;</v>
      </c>
      <c r="J292" t="s">
        <v>140</v>
      </c>
      <c r="K292" t="s">
        <v>141</v>
      </c>
      <c r="L292" t="s">
        <v>142</v>
      </c>
      <c r="N292" t="str">
        <f t="shared" ref="N292:N294" si="372">B292</f>
        <v>https://c.media-amazon.com/images/I/71V2g0zt8OL._AC_UL300_SR300,200_.png</v>
      </c>
      <c r="O292" t="s">
        <v>341</v>
      </c>
    </row>
    <row r="293" spans="1:16">
      <c r="A293" t="s">
        <v>1022</v>
      </c>
      <c r="B293" t="str">
        <f t="shared" ref="B293" si="373">MID(A293, FIND("""", A293, FIND("name"":", A293)) + 4, LEN(A293) - FIND("""", A293, FIND("name"":", A293)) - 5)</f>
        <v>Sandwich Stack Run: Food Race</v>
      </c>
      <c r="E293" t="str">
        <f t="shared" ref="E293" si="374">J293&amp;B293&amp;K293</f>
        <v>&lt;h3 class="product-title"&gt;Sandwich Stack Run: Food Race&lt;/h3&gt;</v>
      </c>
      <c r="J293" t="s">
        <v>144</v>
      </c>
      <c r="K293" t="s">
        <v>143</v>
      </c>
      <c r="N293" t="str">
        <f t="shared" si="372"/>
        <v>Sandwich Stack Run: Food Race</v>
      </c>
      <c r="O293" t="s">
        <v>1180</v>
      </c>
      <c r="P293" t="str">
        <f>O293</f>
        <v xml:space="preserve">    "productDetails": "Product description\n            Stack your sandwich as high as you can get it while also watching out for any obstacle that lay in your way. Hit the button that corresponds with the door ahead to open it. Pass as many levels as you can while salivating over the huge, delicious food you make.",</v>
      </c>
    </row>
    <row r="294" spans="1:16">
      <c r="A294" t="s">
        <v>1023</v>
      </c>
      <c r="B294" t="str">
        <f t="shared" ref="B294" si="375">MID(A294, FIND("amazon.com/", A294) + LEN("amazon.com/"), LEN(A294) - FIND("amazon.com/", A294) - LEN("amazon.com/")-1)</f>
        <v>Skilljoy-Sandwich-Stacker</v>
      </c>
      <c r="E294" t="str">
        <f t="shared" ref="E294:E295" si="376">J294</f>
        <v>&lt;/div&gt;</v>
      </c>
      <c r="J294" t="s">
        <v>111</v>
      </c>
      <c r="N294" t="str">
        <f t="shared" si="372"/>
        <v>Skilljoy-Sandwich-Stacker</v>
      </c>
      <c r="O294" t="s">
        <v>1181</v>
      </c>
      <c r="P294" t="str">
        <f>O294</f>
        <v xml:space="preserve">    "customerReviews": "&lt;img src=\"https://c.media-amazon.com/images/S/amazon-avatars-global/default.png\"/&gt;Randy5.0 out of 5 stars\n\n\n\n\n\n\n\n  \n  \n    Stacking Sandwiches\n  \nReviewed in the United States on January 7, 2024\n\n\n\n\n\n\n\n  \n  \n    Great game for kids\n  \nRead more\n  14 people found this helpful\n    \n          \n              \n                  Helpful\n              \n          \n      Sending feedback...Thank you for your feedback.Sorry, we failed to record your vote. Please try again\n        Report\n  &lt;img src=\"https://c.media-amazon.com/images/S/amazon-avatars-global/default.png\"/&gt;Heather1.0 out of 5 stars\n\n\n\n\n\n\n\n  \n  \n    Trash\n  \nReviewed in the United States on January 27, 2024Verified Purchase\n\n\n\n\n\n\n\n  \n  \n    Kid downloaded this game and it's the worst. I'd like a refund. Your plate just goes through the map on the 3rd level and that's the end of the game. It must be because I certainly can't progress...\n  \nRead more\n  11 people found this helpful\n    \n          \n              \n                  Helpful\n              \n          \n      Sending feedback...Thank you for your feedback.Sorry, we failed to record your vote. Please try again\n        Report",</v>
      </c>
    </row>
    <row r="295" spans="1:16">
      <c r="A295" t="s">
        <v>1024</v>
      </c>
      <c r="E295" t="str">
        <f t="shared" si="376"/>
        <v>&lt;/a&gt;</v>
      </c>
      <c r="J295" t="s">
        <v>112</v>
      </c>
      <c r="N295" t="str">
        <f t="shared" ref="N295" si="377">MID(A295, FIND("https://", A295), FIND("?psc=", A295) - FIND("https://", A295) + LEN("?psc=") - 1)</f>
        <v>https://www.amazon.com/Skilljoy-Sandwich-Stacker/dp/B09Z748FS7/ref=zg_bs_g_mobile-apps_d_sccl_42/133-8364463-3604600?psc</v>
      </c>
      <c r="O295" t="s">
        <v>1182</v>
      </c>
      <c r="P295" t="str">
        <f>MID(O295, FIND("https://", O295), LEN(O295) - FIND("https://", O295) )</f>
        <v>https://www.amazon.com/Skilljoy-Sandwich-Stacker/dp/B09Z748FS7?psc=&amp;linkCode=ll2&amp;tag=dividy-20&amp;linkId=45b964a3ae60a18f578b3b62641d6367&amp;language=en_US&amp;ref_=as_li_ss_tl</v>
      </c>
    </row>
    <row r="296" spans="1:16">
      <c r="A296" t="s">
        <v>136</v>
      </c>
      <c r="O296" t="s">
        <v>162</v>
      </c>
    </row>
    <row r="297" spans="1:16">
      <c r="A297" t="s">
        <v>135</v>
      </c>
      <c r="E297" t="str">
        <f t="shared" ref="E297" si="378">J297&amp;$B$37&amp;B300&amp;K297</f>
        <v>&lt;a href="/Apps_and_Games1/Slime-Cutting-Soap-Style-Cutter"&gt;&lt;div class="product-card"&gt;</v>
      </c>
      <c r="J297" t="s">
        <v>146</v>
      </c>
      <c r="K297" t="s">
        <v>145</v>
      </c>
      <c r="O297" s="7"/>
    </row>
    <row r="298" spans="1:16">
      <c r="A298" t="s">
        <v>1025</v>
      </c>
      <c r="B298" t="str">
        <f t="shared" ref="B298" si="379">MID(A298, FIND("https://", A298), IFERROR(FIND(".jpg", A298), FIND(".png", A298)) - FIND("https://", A298) + 4)</f>
        <v>https://c.media-amazon.com/images/I/81JOypFsoyL._AC_UL300_SR300,200_.png</v>
      </c>
      <c r="E298" t="str">
        <f t="shared" ref="E298" si="380">J298&amp;B298&amp;K298&amp;B299&amp;L298</f>
        <v>&lt;img src="https://c.media-amazon.com/images/I/81JOypFsoyL._AC_UL300_SR300,200_.png" alt="Soap Cut 3D: ASMR Slime Slicing" class="product-image"&gt;</v>
      </c>
      <c r="J298" t="s">
        <v>140</v>
      </c>
      <c r="K298" t="s">
        <v>141</v>
      </c>
      <c r="L298" t="s">
        <v>142</v>
      </c>
      <c r="N298" t="str">
        <f t="shared" ref="N298:N300" si="381">B298</f>
        <v>https://c.media-amazon.com/images/I/81JOypFsoyL._AC_UL300_SR300,200_.png</v>
      </c>
      <c r="O298" t="s">
        <v>341</v>
      </c>
    </row>
    <row r="299" spans="1:16">
      <c r="A299" t="s">
        <v>1026</v>
      </c>
      <c r="B299" t="str">
        <f t="shared" ref="B299" si="382">MID(A299, FIND("""", A299, FIND("name"":", A299)) + 4, LEN(A299) - FIND("""", A299, FIND("name"":", A299)) - 5)</f>
        <v>Soap Cut 3D: ASMR Slime Slicing</v>
      </c>
      <c r="E299" t="str">
        <f t="shared" ref="E299" si="383">J299&amp;B299&amp;K299</f>
        <v>&lt;h3 class="product-title"&gt;Soap Cut 3D: ASMR Slime Slicing&lt;/h3&gt;</v>
      </c>
      <c r="J299" t="s">
        <v>144</v>
      </c>
      <c r="K299" t="s">
        <v>143</v>
      </c>
      <c r="N299" t="str">
        <f t="shared" si="381"/>
        <v>Soap Cut 3D: ASMR Slime Slicing</v>
      </c>
      <c r="O299" t="s">
        <v>1183</v>
      </c>
      <c r="P299" t="str">
        <f>O299</f>
        <v xml:space="preserve">    "productDetails": "Product description\n            Dive into an engrossingly simple yet extremely gratifying gaming experience with our ASMR slime- soapcutting simulation. Here, every precise slice and smooth cut of the knife through the soap creates a uniquely satisfying sensation, offering endless relaxation and amusement.In our game, soap isn't just for washing hands. It's the core of a captivatingly simple, yet profoundly gratifying pastime. Here, you become a master of precision, carefully cutting through vibrant slabs of soap, each slice producing a pleasurable ASMR effect. The allure? It's an addictive combination of soothing sounds, visually satisfying cuts, and the gentle tumble of soap pieces sliding away from your virtual knife. It's hard to explain the satisfaction it brings – you simply must experience it for yourself.The game provides an abundance of colorful soap slabs for you to slice into. There's no need to worry about running out of levels – the soap cutting never has to end! Along the way, you can earn coins by perfecting your cutting technique. Save these coins to purchase a variety of knives from the shop, each bringing its own unique slice style and satisfaction level to the game.Our slime cutting game isn't just about enjoyment; it also encourages hygiene awareness. We encourage players to wash their hands thoroughly with soap and water before diving into the game, reinforcing the importance of cleanliness in a fun and engaging way.This game offers an ASMR experience like no other – the sight and sound of the knife smoothly cutting through the soap, the pieces gently tumbling away. It's a game that does ASMR right, offering a unique satisfaction that is as comforting as it is engaging. Come cut, slice, and feel the ASMR satisfaction today!",</v>
      </c>
    </row>
    <row r="300" spans="1:16">
      <c r="A300" t="s">
        <v>1027</v>
      </c>
      <c r="B300" t="str">
        <f t="shared" ref="B300" si="384">MID(A300, FIND("amazon.com/", A300) + LEN("amazon.com/"), LEN(A300) - FIND("amazon.com/", A300) - LEN("amazon.com/")-1)</f>
        <v>Slime-Cutting-Soap-Style-Cutter</v>
      </c>
      <c r="E300" t="str">
        <f t="shared" ref="E300:E301" si="385">J300</f>
        <v>&lt;/div&gt;</v>
      </c>
      <c r="J300" t="s">
        <v>111</v>
      </c>
      <c r="N300" t="str">
        <f t="shared" si="381"/>
        <v>Slime-Cutting-Soap-Style-Cutter</v>
      </c>
      <c r="O300" t="s">
        <v>1184</v>
      </c>
      <c r="P300" t="str">
        <f>O300</f>
        <v xml:space="preserve">    "customerReviews": "&lt;img src=\"https://c.media-amazon.com/images/S/amazon-avatars-global/default.png\"/&gt;Juliann Brockman5.0 out of 5 stars\n\n\n\n\n\n\n\n  \n  \n    Does the job\n  \nReviewed in the United States on May 14, 2024Verified Purchase\n\n\n\n\n\n\n\n  \n  \n    It is easy to hold and cut. Feel confident when cutting that it will not slip and cut me.\n  \nRead more\n  8 people found this helpful\n    \n          \n              \n                  Helpful\n              \n          \n      Sending feedback...Thank you for your feedback.Sorry, we failed to record your vote. Please try again\n        Report\n  &lt;img src=\"https://c.media-amazon.com/images/S/amazon-avatars-global/default.png\"/&gt;Jeff1.0 out of 5 stars\n\n\n\n\n\n\n\n  \n  \n    DONT GET!\n  \nReviewed in the United States on August 14, 2021Verified Purchase\n\n\n\n\n\n\n\n  \n  \n    This game is soooo bad! I WOULD RATE THIS 0 IF I COULD THE KNIFE DOESN'T WORKK AND ADS I DISLIKE THIS DONT GET!\n  \nRead more\n  42 people found this helpful\n    \n          \n              \n                  Helpful\n              \n          \n      Sending feedback...Thank you for your feedback.Sorry, we failed to record your vote. Please try again\n        Report\n  &lt;img src=\"https://c.media-amazon.com/images/S/amazon-avatars-global/default.png\"/&gt;Hope Keene5.0 out of 5 stars\n\n\n\n\n\n\n\n  \n  \n    Awsome\n  \nReviewed in the United States on March 25, 2020Verified Purchase\n\n\n\n\n\n\n\n  \n  \n    It's really good.I think it's satisfying .no glitches.it's awsome\n  \nRead more\n  52 people found this helpful\n    \n          \n              \n                  Helpful\n              \n          \n      Sending feedback...Thank you for your feedback.Sorry, we failed to record your vote. Please try again\n        Report\n  &lt;img src=\"https://c.media-amazon.com/images/S/amazon-avatars-global/default.png\"/&gt;Lauren Wolf3.0 out of 5 stars\n\n\n\n\n\n\n\n  \n  \n    Satisfying but too problems\n  \nReviewed in the United States on July 1, 2022Verified Purchase\n\n\n\n\n\n\n\n  \n  \n    It's a very satisfying game but there is 3 problems! 1: the knife Barely works!2: TO MANY ADS!3: 1 time it kicked me off the game! Happy if they had a update that they fixed these bugs\n  \nRead more\n  4 people found this helpful\n    \n          \n              \n                  Helpful\n              \n          \n      Sending feedback...Thank you for your feedback.Sorry, we failed to record your vote. Please try again\n        Report\n  &lt;img src=\"https://c.media-amazon.com/images/S/amazon-avatars-global/1079b0fa-c1a0-40af-8328-6b60d7261129._CR0%2C0%2C1125%2C1125_SX460_.jpg\"/&gt;Becky2.0 out of 5 stars\n\n\n\n\n\n\n\n  \n  \n    Ok\n  \nReviewed in the United States on September 6, 2021Verified Purchase\n\n\n\n\n\n\n\n  \n  \n    This game is ok, except there are SO SO SO SO SO many ads, WAY TO MANY. And the knife hardly works at all, the sound of the knife putting the soap is so not relaxing!!! I wouldn't recommend this app... really!! Also, it was glitching so much it went back to my homesrceen, and I just stopped playing it, (It wasn't my wifi,I had 4 bars)\n  \nRead more\n  52 people found this helpful\n    \n          \n              \n                  Helpful\n              \n          \n      Sending feedback...Thank you for your feedback.Sorry, we failed to record your vote. Please try again\n        Report\n  &lt;img src=\"https://c.media-amazon.com/images/S/amazon-avatars-global/default.png\"/&gt;carrie jackson1.0 out of 5 stars\n\n\n\n\n\n\n\n  \n  \n    NO DONT GET VERY INAPPROPRIATE\n  \nReviewed in the United States on May 9, 2021Verified Purchase\n\n\n\n\n\n\n\n  \n  \n    I do not decadent this app for anyone cause the adds are grafic and inappropriate\n  \nRead more\n  33 people found this helpful\n    \n          \n              \n                  Helpful\n              \n          \n      Sending feedback...Thank you for your feedback.Sorry, we failed to record your vote. Please try again\n        Report\n  &lt;img src=\"https://c.media-amazon.com/images/S/amazon-avatars-global/aa478fc5-bbf7-4af5-abfd-722c63479785._CR0%2C0%2C375%2C375_UX460_.jpg\"/&gt;jessie brooks4.0 out of 5 stars\n\n\n\n\n\n\n\n  \n  \n    Kids love it\n  \nReviewed in the United States on August 23, 2020Verified Purchase\n\n\n\n\n\n\n\n  \n  \n    So much fun for the kids easy clean up\n  \nRead more\n  37 people found this helpful\n    \n          \n              \n                  Helpful\n              \n          \n      Sending feedback...Thank you for your feedback.Sorry, we failed to record your vote. Please try again\n        Report\n  &lt;img src=\"https://c.media-amazon.com/images/S/amazon-avatars-global/default.png\"/&gt;LaceHaze3.0 out of 5 stars\n\n\n\n\n\n\n\n  \n  \n    Good app but somethings aren't good(read to know what I mean\n  \nReviewed in the United States on May 26, 2023Verified Purchase\n\n\n\n\n\n\n\n  \n  \n    Its a very good app very satisfying BUT to many adds and the soap cubes stay on the soap so you have to fling them off BUT THE KNIFE DOESN'T EVEN WORKKKK(please fix this its a good game\n  \nRead more\n  4 people found this helpful\n    \n          \n              \n                  Helpful\n              \n          \n      Sending feedback...Thank you for your feedback.Sorry, we failed to record your vote. Please try again\n        Report",</v>
      </c>
    </row>
    <row r="301" spans="1:16">
      <c r="A301" t="s">
        <v>1028</v>
      </c>
      <c r="E301" t="str">
        <f t="shared" si="385"/>
        <v>&lt;/a&gt;</v>
      </c>
      <c r="J301" t="s">
        <v>112</v>
      </c>
      <c r="N301" t="str">
        <f t="shared" ref="N301" si="386">MID(A301, FIND("https://", A301), FIND("?psc=", A301) - FIND("https://", A301) + LEN("?psc=") - 1)</f>
        <v>https://www.amazon.com/Slime-Cutting-Soap-Style-Cutter/dp/B083ZMQB2J/ref=zg_bs_g_mobile-apps_d_sccl_43/133-8364463-3604600?psc</v>
      </c>
      <c r="O301" t="s">
        <v>1185</v>
      </c>
      <c r="P301" t="str">
        <f>MID(O301, FIND("https://", O301), LEN(O301) - FIND("https://", O301) )</f>
        <v>https://www.amazon.com/Slime-Cutting-Soap-Style-Cutter/dp/B083ZMQB2J?psc=&amp;linkCode=ll2&amp;tag=dividy-20&amp;linkId=e4dd5c5a3bdd181afad161addcb7c64d&amp;language=en_US&amp;ref_=as_li_ss_tl</v>
      </c>
    </row>
    <row r="302" spans="1:16">
      <c r="A302" t="s">
        <v>136</v>
      </c>
      <c r="O302" t="s">
        <v>162</v>
      </c>
    </row>
    <row r="303" spans="1:16">
      <c r="A303" t="s">
        <v>135</v>
      </c>
      <c r="E303" t="str">
        <f t="shared" ref="E303" si="387">J303&amp;$B$37&amp;B306&amp;K303</f>
        <v>&lt;a href="/Apps_and_Games1/Spider-Fighting-Superhero-Action-Battle"&gt;&lt;div class="product-card"&gt;</v>
      </c>
      <c r="J303" t="s">
        <v>146</v>
      </c>
      <c r="K303" t="s">
        <v>145</v>
      </c>
      <c r="O303" s="7"/>
    </row>
    <row r="304" spans="1:16">
      <c r="A304" t="s">
        <v>1029</v>
      </c>
      <c r="B304" t="str">
        <f t="shared" ref="B304" si="388">MID(A304, FIND("https://", A304), IFERROR(FIND(".jpg", A304), FIND(".png", A304)) - FIND("https://", A304) + 4)</f>
        <v>https://c.media-amazon.com/images/I/81mmrPhs8QL._AC_UL300_SR300,200_.png</v>
      </c>
      <c r="E304" t="str">
        <f t="shared" ref="E304" si="389">J304&amp;B304&amp;K304&amp;B305&amp;L304</f>
        <v>&lt;img src="https://c.media-amazon.com/images/I/81mmrPhs8QL._AC_UL300_SR300,200_.png" alt="Spider Craft Rope Hero Games, Block Craft Rope Hero Fighting Games, Spider Superhero Action Games 3D, Spider Craft Games For Free, Spider Hero Craft Fight Games, City Battle Games" class="product-image"&gt;</v>
      </c>
      <c r="J304" t="s">
        <v>140</v>
      </c>
      <c r="K304" t="s">
        <v>141</v>
      </c>
      <c r="L304" t="s">
        <v>142</v>
      </c>
      <c r="N304" t="str">
        <f t="shared" ref="N304:N306" si="390">B304</f>
        <v>https://c.media-amazon.com/images/I/81mmrPhs8QL._AC_UL300_SR300,200_.png</v>
      </c>
      <c r="O304" t="s">
        <v>341</v>
      </c>
    </row>
    <row r="305" spans="1:16">
      <c r="A305" t="s">
        <v>1030</v>
      </c>
      <c r="B305" t="str">
        <f t="shared" ref="B305" si="391">MID(A305, FIND("""", A305, FIND("name"":", A305)) + 4, LEN(A305) - FIND("""", A305, FIND("name"":", A305)) - 5)</f>
        <v>Spider Craft Rope Hero Games, Block Craft Rope Hero Fighting Games, Spider Superhero Action Games 3D, Spider Craft Games For Free, Spider Hero Craft Fight Games, City Battle Games</v>
      </c>
      <c r="E305" t="str">
        <f t="shared" ref="E305" si="392">J305&amp;B305&amp;K305</f>
        <v>&lt;h3 class="product-title"&gt;Spider Craft Rope Hero Games, Block Craft Rope Hero Fighting Games, Spider Superhero Action Games 3D, Spider Craft Games For Free, Spider Hero Craft Fight Games, City Battle Games&lt;/h3&gt;</v>
      </c>
      <c r="J305" t="s">
        <v>144</v>
      </c>
      <c r="K305" t="s">
        <v>143</v>
      </c>
      <c r="N305" t="str">
        <f t="shared" si="390"/>
        <v>Spider Craft Rope Hero Games, Block Craft Rope Hero Fighting Games, Spider Superhero Action Games 3D, Spider Craft Games For Free, Spider Hero Craft Fight Games, City Battle Games</v>
      </c>
      <c r="O305" t="s">
        <v>1186</v>
      </c>
      <c r="P305" t="str">
        <f>O305</f>
        <v xml:space="preserve">    "productDetails": "Product description\n            Amazing block craft city for the thrilling action of the spider craft rope hero games. The ultimate spider rope hero man of the interesting block craft hero fight games living in a big block city. Where the action-packed fighting gives you the real entertainment of the spider rope hero fighting games. The huge map, thrilling boss fights, and challenging missions of the spider fighter action games give you unlimited fun. Find out your amazing superpowers, grab your weapons, and jump, kick, and shoot to knock down your enemy in craft rope hero spider games. Get ready to live in action and fight gangsters to rescue the city in the interesting spider craft games 2023. Smash out the criminals with your skills and abilities and beat them with your strong powers by playing the block craft hero spider fighter games.Be the craft superhero and win the battles against crime in the spider rope hero fighting games. Play spider craft rope hero games with different types of superheroes to fight with the gangsters. Amazing graphics and a big block craft city to explore in the block craft hero fight games. Fly, jump, shoot, and unlock amazing powers to throw away the evil enemies from your city of the spider fighter action games. Enjoy different challenging tasks to complete in the craft rope hero spider games. Be the brave craft spider rope hero and do the smashing action in the spider craft games. Various levels of the block craft hero spider fighter games give a non-stop thrill. Let’s fight like a real craft spider rope hero by playing the best spider fighter action games.",</v>
      </c>
    </row>
    <row r="306" spans="1:16">
      <c r="A306" t="s">
        <v>1031</v>
      </c>
      <c r="B306" t="str">
        <f t="shared" ref="B306" si="393">MID(A306, FIND("amazon.com/", A306) + LEN("amazon.com/"), LEN(A306) - FIND("amazon.com/", A306) - LEN("amazon.com/")-1)</f>
        <v>Spider-Fighting-Superhero-Action-Battle</v>
      </c>
      <c r="E306" t="str">
        <f t="shared" ref="E306:E307" si="394">J306</f>
        <v>&lt;/div&gt;</v>
      </c>
      <c r="J306" t="s">
        <v>111</v>
      </c>
      <c r="N306" t="str">
        <f t="shared" si="390"/>
        <v>Spider-Fighting-Superhero-Action-Battle</v>
      </c>
      <c r="O306" t="s">
        <v>1187</v>
      </c>
      <c r="P306" t="str">
        <f>O306</f>
        <v xml:space="preserve">    "customerReviews": "&lt;img src=\"https://c.media-amazon.com/images/S/amazon-avatars-global/955aac75-c5ab-47ce-85b3-acbf58e8a844._CR134%2C0%2C231%2C231_SX460_.jpg\"/&gt;Saymara Nieves5.0 out of 5 stars\n\n\n\n\n\n\n\n  \n  \n    My 4 year old purchased without me knowing\n  \nReviewed in the United States on August 4, 2024Verified Purchase\n\n\n\n\n\n\n\n  \n  \n    He loves it! Plays it all the time!\n  \nRead more\n  53 people found this helpful\n    \n          \n              \n                  Helpful\n              \n          \n      Sending feedback...Thank you for your feedback.Sorry, we failed to record your vote. Please try again\n        Report\n  &lt;img src=\"https://c.media-amazon.com/images/S/amazon-avatars-global/default.png\"/&gt;Amber1.0 out of 5 stars\n\n\n\n\n\n\n\n  \n  \n    Too many adds\n  \nReviewed in the United States on August 1, 2024Verified Purchase\n\n\n\n\n\n\n\n  \n  \n    Not a good game at all! Too many adds\n  \nRead more\n  50 people found this helpful\n    \n          \n              \n                  Helpful\n              \n          \n      Sending feedback...Thank you for your feedback.Sorry, we failed to record your vote. Please try again\n        Report\n  &lt;img src=\"https://c.media-amazon.com/images/S/amazon-avatars-global/default.png\"/&gt;Ethlyn Hines5.0 out of 5 stars\n\n\n\n\n\n\n\n  \n  \n    Great product\n  \nReviewed in the United States on July 25, 2024Verified Purchase\n\n\n\n\n\n\n\n  \n  \n    This is so awesome. My son loves this game keep him occupy and excited.\n  \nRead more\n  60 people found this helpful\n    \n          \n              \n                  Helpful\n              \n          \n      Sending feedback...Thank you for your feedback.Sorry, we failed to record your vote. Please try again\n        Report\n  &lt;img src=\"https://c.media-amazon.com/images/S/amazon-avatars-global/default.png\"/&gt;David3.0 out of 5 stars\n\n\n\n\n\n\n\n  \n  \n    Ok\n  \nReviewed in the United States on July 7, 2024Verified Purchase\n\n\n\n\n\n\n\n  \n  \n    Just ok\n  \nRead more\n  41 people found this helpful\n    \n          \n              \n                  Helpful\n              \n          \n      Sending feedback...Thank you for your feedback.Sorry, we failed to record your vote. Please try again\n        Report",</v>
      </c>
    </row>
    <row r="307" spans="1:16">
      <c r="A307" t="s">
        <v>1032</v>
      </c>
      <c r="E307" t="str">
        <f t="shared" si="394"/>
        <v>&lt;/a&gt;</v>
      </c>
      <c r="J307" t="s">
        <v>112</v>
      </c>
      <c r="N307" t="str">
        <f t="shared" ref="N307" si="395">MID(A307, FIND("https://", A307), FIND("?psc=", A307) - FIND("https://", A307) + LEN("?psc=") - 1)</f>
        <v>https://www.amazon.com/Spider-Fighting-Superhero-Action-Battle/dp/B0BY31TH4N/ref=zg_bs_g_mobile-apps_d_sccl_44/133-8364463-3604600?psc</v>
      </c>
      <c r="O307" t="s">
        <v>1188</v>
      </c>
      <c r="P307" t="str">
        <f>MID(O307, FIND("https://", O307), LEN(O307) - FIND("https://", O307) )</f>
        <v>https://www.amazon.com/Spider-Fighting-Superhero-Action-Battle/dp/B0BY31TH4N?psc=&amp;linkCode=ll2&amp;tag=dividy-20&amp;linkId=d77b3b9085abb24572d1c9216a11831f&amp;language=en_US&amp;ref_=as_li_ss_tl</v>
      </c>
    </row>
    <row r="308" spans="1:16">
      <c r="A308" t="s">
        <v>136</v>
      </c>
      <c r="O308" t="s">
        <v>162</v>
      </c>
    </row>
    <row r="309" spans="1:16">
      <c r="A309" t="s">
        <v>135</v>
      </c>
      <c r="E309" t="str">
        <f t="shared" ref="E309" si="396">J309&amp;$B$37&amp;B312&amp;K309</f>
        <v>&lt;a href="/Apps_and_Games1/Skilljoy-Coffee-Maker-Run"&gt;&lt;div class="product-card"&gt;</v>
      </c>
      <c r="J309" t="s">
        <v>146</v>
      </c>
      <c r="K309" t="s">
        <v>145</v>
      </c>
      <c r="O309" s="7"/>
    </row>
    <row r="310" spans="1:16">
      <c r="A310" t="s">
        <v>1033</v>
      </c>
      <c r="B310" t="str">
        <f t="shared" ref="B310" si="397">MID(A310, FIND("https://", A310), IFERROR(FIND(".jpg", A310), FIND(".png", A310)) - FIND("https://", A310) + 4)</f>
        <v>https://c.media-amazon.com/images/I/71hNwPM3eQL._AC_UL300_SR300,200_.png</v>
      </c>
      <c r="E310" t="str">
        <f t="shared" ref="E310" si="398">J310&amp;B310&amp;K310&amp;B311&amp;L310</f>
        <v>&lt;img src="https://c.media-amazon.com/images/I/71hNwPM3eQL._AC_UL300_SR300,200_.png" alt="Coffee Run: Barista Cup Dash" class="product-image"&gt;</v>
      </c>
      <c r="J310" t="s">
        <v>140</v>
      </c>
      <c r="K310" t="s">
        <v>141</v>
      </c>
      <c r="L310" t="s">
        <v>142</v>
      </c>
      <c r="N310" t="str">
        <f t="shared" ref="N310:N312" si="399">B310</f>
        <v>https://c.media-amazon.com/images/I/71hNwPM3eQL._AC_UL300_SR300,200_.png</v>
      </c>
      <c r="O310" t="s">
        <v>341</v>
      </c>
    </row>
    <row r="311" spans="1:16">
      <c r="A311" t="s">
        <v>1034</v>
      </c>
      <c r="B311" t="str">
        <f t="shared" ref="B311" si="400">MID(A311, FIND("""", A311, FIND("name"":", A311)) + 4, LEN(A311) - FIND("""", A311, FIND("name"":", A311)) - 5)</f>
        <v>Coffee Run: Barista Cup Dash</v>
      </c>
      <c r="E311" t="str">
        <f t="shared" ref="E311" si="401">J311&amp;B311&amp;K311</f>
        <v>&lt;h3 class="product-title"&gt;Coffee Run: Barista Cup Dash&lt;/h3&gt;</v>
      </c>
      <c r="J311" t="s">
        <v>144</v>
      </c>
      <c r="K311" t="s">
        <v>143</v>
      </c>
      <c r="N311" t="str">
        <f t="shared" si="399"/>
        <v>Coffee Run: Barista Cup Dash</v>
      </c>
      <c r="O311" t="s">
        <v>1189</v>
      </c>
      <c r="P311" t="str">
        <f>O311</f>
        <v xml:space="preserve">    "productDetails": "Product description\n            Welcome to the most thrilling coffee-making experience you can ever imagine - \"Coffee Maker Dash - Fast-Paced Barista Run!\" This innovative game puts you in charge of a dynamic coffee conveyer belt where your task is to skillfully maneuver your cup to gather ingredients and create the perfect brews.As a fast-paced coffee-making challenge, this game is all about precision, strategy, and speed. Begin with a single cup in hand and skillfully gather more cups along the way. The highlight of the challenge is the ingredient stations. Run your cups under these stations to collect a variety of coffee ingredients. From rich espresso to creamy milk, sugar to delightful syrups, catch them all to brew the perfect coffee.But that's not all! Upon crossing the finish line, your brewing skills will be put to the ultimate test. The number of coffees you create, their variety, and the quality of brew will determine your score. Remember, every coffee you create counts towards your final score. So, make sure to grab as many cups and ingredients as possible to maximize your score and outperform your previous best.\"Coffee Run\" is not just about making coffee; it's a test of your agility, decision-making skills, and creativity as a barista. So, get ready to step into the world of coffee making like never before, brew up a storm, and impress the world with your coffee-making prowess!",</v>
      </c>
    </row>
    <row r="312" spans="1:16">
      <c r="A312" t="s">
        <v>1035</v>
      </c>
      <c r="B312" t="str">
        <f t="shared" ref="B312" si="402">MID(A312, FIND("amazon.com/", A312) + LEN("amazon.com/"), LEN(A312) - FIND("amazon.com/", A312) - LEN("amazon.com/")-1)</f>
        <v>Skilljoy-Coffee-Maker-Run</v>
      </c>
      <c r="E312" t="str">
        <f t="shared" ref="E312:E313" si="403">J312</f>
        <v>&lt;/div&gt;</v>
      </c>
      <c r="J312" t="s">
        <v>111</v>
      </c>
      <c r="N312" t="str">
        <f t="shared" si="399"/>
        <v>Skilljoy-Coffee-Maker-Run</v>
      </c>
      <c r="O312" t="s">
        <v>1190</v>
      </c>
      <c r="P312" t="str">
        <f>O312</f>
        <v xml:space="preserve">    "customerReviews": "&lt;img src=\"https://c.media-amazon.com/images/S/amazon-avatars-global/default.png\"/&gt;Not what I expected2.0 out of 5 stars\n\n\n\n\n\n\n\n  \n  \n    2 stars\n  \nReviewed in the United States on March 15, 2022Verified Purchase\n\n\n\n\n\n\n\n  \n  \n    Honestly the worst game ever.10 out of 10 do NOT  Recommend this game\n  \nRead more\n  32 people found this helpful\n    \n          \n              \n                  Helpful\n              \n          \n      Sending feedback...Thank you for your feedback.Sorry, we failed to record your vote. Please try again\n        Report\n  &lt;img src=\"https://c.media-amazon.com/images/S/amazon-avatars-global/default.png\"/&gt;Randy5.0 out of 5 stars\n\n\n\n\n\n\n\n  \n  \n    Coffee!!\n  \nReviewed in the United States on March 16, 2022Verified Purchase\n\n\n\n\n\n\n\n  \n  \n    Gotta make more coffee\n  \nRead more\n  39 people found this helpful\n    \n          \n              \n                  Helpful\n              \n          \n      Sending feedback...Thank you for your feedback.Sorry, we failed to record your vote. Please try again\n        Report",</v>
      </c>
    </row>
    <row r="313" spans="1:16">
      <c r="A313" t="s">
        <v>1036</v>
      </c>
      <c r="E313" t="str">
        <f t="shared" si="403"/>
        <v>&lt;/a&gt;</v>
      </c>
      <c r="J313" t="s">
        <v>112</v>
      </c>
      <c r="N313" t="str">
        <f t="shared" ref="N313" si="404">MID(A313, FIND("https://", A313), FIND("?psc=", A313) - FIND("https://", A313) + LEN("?psc=") - 1)</f>
        <v>https://www.amazon.com/Skilljoy-Coffee-Maker-Run/dp/B09TPYP783/ref=zg_bs_g_mobile-apps_d_sccl_45/133-8364463-3604600?psc</v>
      </c>
      <c r="O313" t="s">
        <v>1191</v>
      </c>
      <c r="P313" t="str">
        <f>MID(O313, FIND("https://", O313), LEN(O313) - FIND("https://", O313) )</f>
        <v>https://www.amazon.com/Skilljoy-Coffee-Maker-Run/dp/B09TPYP783?psc=&amp;linkCode=ll2&amp;tag=dividy-20&amp;linkId=4e0f8c0f9ad8a2461018c6c5ca0eccab&amp;language=en_US&amp;ref_=as_li_ss_tl</v>
      </c>
    </row>
    <row r="314" spans="1:16">
      <c r="A314" t="s">
        <v>136</v>
      </c>
      <c r="O314" t="s">
        <v>162</v>
      </c>
    </row>
    <row r="315" spans="1:16">
      <c r="A315" t="s">
        <v>135</v>
      </c>
      <c r="E315" t="str">
        <f t="shared" ref="E315" si="405">J315&amp;$B$37&amp;B318&amp;K315</f>
        <v>&lt;a href="/Apps_and_Games1/VISHNYDEVGAMES-LIMITED-Ultimate-Runner-Escape"&gt;&lt;div class="product-card"&gt;</v>
      </c>
      <c r="J315" t="s">
        <v>146</v>
      </c>
      <c r="K315" t="s">
        <v>145</v>
      </c>
      <c r="O315" s="7"/>
    </row>
    <row r="316" spans="1:16">
      <c r="A316" t="s">
        <v>1037</v>
      </c>
      <c r="B316" t="str">
        <f t="shared" ref="B316" si="406">MID(A316, FIND("https://", A316), IFERROR(FIND(".jpg", A316), FIND(".png", A316)) - FIND("https://", A316) + 4)</f>
        <v>https://c.media-amazon.com/images/I/71VHcHvu-rL._AC_UL300_SR300,200_.png</v>
      </c>
      <c r="E316" t="str">
        <f t="shared" ref="E316" si="407">J316&amp;B316&amp;K316&amp;B317&amp;L316</f>
        <v>&lt;img src="https://c.media-amazon.com/images/I/71VHcHvu-rL._AC_UL300_SR300,200_.png" alt="Ultimate Runner: Hero Escape" class="product-image"&gt;</v>
      </c>
      <c r="J316" t="s">
        <v>140</v>
      </c>
      <c r="K316" t="s">
        <v>141</v>
      </c>
      <c r="L316" t="s">
        <v>142</v>
      </c>
      <c r="N316" t="str">
        <f t="shared" ref="N316:N318" si="408">B316</f>
        <v>https://c.media-amazon.com/images/I/71VHcHvu-rL._AC_UL300_SR300,200_.png</v>
      </c>
      <c r="O316" t="s">
        <v>341</v>
      </c>
    </row>
    <row r="317" spans="1:16">
      <c r="A317" t="s">
        <v>1038</v>
      </c>
      <c r="B317" t="str">
        <f t="shared" ref="B317" si="409">MID(A317, FIND("""", A317, FIND("name"":", A317)) + 4, LEN(A317) - FIND("""", A317, FIND("name"":", A317)) - 5)</f>
        <v>Ultimate Runner: Hero Escape</v>
      </c>
      <c r="E317" t="str">
        <f t="shared" ref="E317" si="410">J317&amp;B317&amp;K317</f>
        <v>&lt;h3 class="product-title"&gt;Ultimate Runner: Hero Escape&lt;/h3&gt;</v>
      </c>
      <c r="J317" t="s">
        <v>144</v>
      </c>
      <c r="K317" t="s">
        <v>143</v>
      </c>
      <c r="N317" t="str">
        <f t="shared" si="408"/>
        <v>Ultimate Runner: Hero Escape</v>
      </c>
      <c r="O317" t="s">
        <v>1192</v>
      </c>
      <c r="P317" t="str">
        <f>O317</f>
        <v xml:space="preserve">    "productDetails": "Product description\n            Ultimate Runner: Hero Escape takes you on a heart-pounding adventure as you guide your hero through a series of fast-paced, obstacle-laden courses. Dash, jump, slide, and dodge your way through intricate levels filled with traps and challenges. With stunning graphics and fluid controls, every run is an exhilarating test of reflexes and timing. Collect coins, unlock new heroes with unique abilities, and strive to escape from each level's dangers. Can you become the ultimate runner and achieve the highest scores in this addictive and thrilling game?",</v>
      </c>
    </row>
    <row r="318" spans="1:16">
      <c r="A318" t="s">
        <v>1039</v>
      </c>
      <c r="B318" t="str">
        <f t="shared" ref="B318" si="411">MID(A318, FIND("amazon.com/", A318) + LEN("amazon.com/"), LEN(A318) - FIND("amazon.com/", A318) - LEN("amazon.com/")-1)</f>
        <v>VISHNYDEVGAMES-LIMITED-Ultimate-Runner-Escape</v>
      </c>
      <c r="E318" t="str">
        <f t="shared" ref="E318:E319" si="412">J318</f>
        <v>&lt;/div&gt;</v>
      </c>
      <c r="J318" t="s">
        <v>111</v>
      </c>
      <c r="N318" t="str">
        <f t="shared" si="408"/>
        <v>VISHNYDEVGAMES-LIMITED-Ultimate-Runner-Escape</v>
      </c>
      <c r="O318" t="s">
        <v>1193</v>
      </c>
      <c r="P318" t="str">
        <f>O318</f>
        <v xml:space="preserve">    "customerReviews": "&lt;img src=\"https://c.media-amazon.com/images/S/amazon-avatars-global/default.png\"/&gt;stas_xxx_spoiler5.0 out of 5 stars\n\n\n\n\n\n\n\n  \n  \n    Simple as Me!\n  \nReviewed in the United States on July 25, 2024Verified Purchase\n\n\n\n\n\n\n\n  \n  \n    The controls are so simple, even my dog could play it. Perfect if you’re in line at the store or chill in toilet.\n  \nRead more\n  3 people found this helpful\n    \n          \n              \n                  Helpful\n              \n          \n      Sending feedback...Thank you for your feedback.Sorry, we failed to record your vote. Please try again\n        Report\n  &lt;img src=\"https://c.media-amazon.com/images/S/amazon-avatars-global/default.png\"/&gt;star965.0 out of 5 stars\n\n\n\n\n\n\n\n  \n  \n    Funny runner game!\n  \nReviewed in the United States on July 27, 2024Verified Purchase\n\n\n\n\n\n\n\n  \n  \n    Amazing graphics and smooth gameplay! This game keeps me hooked for hours. Highly recommend it!\n  \nRead more\n  One person found this helpful\n    \n          \n              \n                  Helpful\n              \n          \n      Sending feedback...Thank you for your feedback.Sorry, we failed to record your vote. Please try again\n        Report\n  &lt;img src=\"https://c.media-amazon.com/images/S/amazon-avatars-global/default.png\"/&gt;Zheila1.0 out of 5 stars\n\n\n\n\n\n\n\n  \n  \n    Cannot Open!\n  \nReviewed in the United States on July 3, 2024Verified Purchase\n\n\n\n\n\n\n\n  \n  \n    Cannot open gsme, we keep having to click Update but nothing vhamgrs. We can't open and then it says again to Update,\n  \nRead more\n  25 people found this helpful\n    \n          \n              \n                  Helpful\n              \n          \n      Sending feedback...Thank you for your feedback.Sorry, we failed to record your vote. Please try again\n        Report\n  &lt;img src=\"https://c.media-amazon.com/images/S/amazon-avatars-global/default.png\"/&gt;Zavoruiev Dmytro5.0 out of 5 stars\n\n\n\n\n\n\n\n  \n  \n    Relax and fun\n  \nReviewed in the United States on July 19, 2024Verified Purchase\n\n\n\n\n\n\n\n  \n  \n    This game is a perfect way to relax and have fun. Five stars!\n  \nRead more\n  3 people found this helpful\n    \n          \n              \n                  Helpful\n              \n          \n      Sending feedback...Thank you for your feedback.Sorry, we failed to record your vote. Please try again\n        Report\n  &lt;img src=\"https://c.media-amazon.com/images/S/amazon-avatars-global/default.png\"/&gt;Semen5.0 out of 5 stars\n\n\n\n\n\n\n\n  \n  \n    interesting mini-games that have not been seen in other runners\n  \nReviewed in the United States on July 19, 2024Verified Purchase\n\n\n\n\n\n\n\n  \n  \n    interesting mini-games that have not been seen in other runners\n  \nRead more\n  2 people found this helpful\n    \n          \n              \n                  Helpful\n              \n          \n      Sending feedback...Thank you for your feedback.Sorry, we failed to record your vote. Please try again\n        Report\n  &lt;img src=\"https://c.media-amazon.com/images/S/amazon-avatars-global/default.png\"/&gt;CruelHamster5.0 out of 5 stars\n\n\n\n\n\n\n\n  \n  \n    Interesting puzzle\n  \nReviewed in the United States on July 17, 2024Verified Purchase\n\n\n\n\n\n\n\n  \n  \n    Very positive game experience, I like to solve puzzles and improve my skills, love this game\n  \nRead more\n  24 people found this helpful\n    \n          \n              \n                  Helpful\n              \n          \n      Sending feedback...Thank you for your feedback.Sorry, we failed to record your vote. Please try again\n        Report\n  &lt;img src=\"https://c.media-amazon.com/images/S/amazon-avatars-global/default.png\"/&gt;Max5.0 out of 5 stars\n\n\n\n\n\n\n\n  \n  \n    So much fun!\n  \nReviewed in the United States on July 17, 2024Verified Purchase\n\n\n\n\n\n\n\n  \n  \n    Exciting game of strategic challenges and intense competitions! For a true thrill-seekers)\n  \nRead more\n  27 people found this helpful\n    \n          \n              \n                  Helpful\n              \n          \n      Sending feedback...Thank you for your feedback.Sorry, we failed to record your vote. Please try again\n        Report\n  &lt;img src=\"https://c.media-amazon.com/images/S/amazon-avatars-global/default.png\"/&gt;Mikhail Gavran5.0 out of 5 stars\n\n\n\n\n\n\n\n  \n  \n    Easy Play\n  \nReviewed in the United States on July 18, 2024Verified Purchase\n\n\n\n\n\n\n\n  \n  \n    Light-hearted and enjoyable.\n  \nRead more\n  2 people found this helpful\n    \n          \n              \n                  Helpful\n              \n          \n      Sending feedback...Thank you for your feedback.Sorry, we failed to record your vote. Please try again\n        Report",</v>
      </c>
    </row>
    <row r="319" spans="1:16">
      <c r="A319" t="s">
        <v>1040</v>
      </c>
      <c r="E319" t="str">
        <f t="shared" si="412"/>
        <v>&lt;/a&gt;</v>
      </c>
      <c r="J319" t="s">
        <v>112</v>
      </c>
      <c r="N319" t="str">
        <f t="shared" ref="N319" si="413">MID(A319, FIND("https://", A319), FIND("?psc=", A319) - FIND("https://", A319) + LEN("?psc=") - 1)</f>
        <v>https://www.amazon.com/VISHNYDEVGAMES-LIMITED-Ultimate-Runner-Escape/dp/B0D68XQ1SF/ref=zg_bs_g_mobile-apps_d_sccl_46/133-8364463-3604600?psc</v>
      </c>
      <c r="O319" t="s">
        <v>1194</v>
      </c>
      <c r="P319" t="str">
        <f>MID(O319, FIND("https://", O319), LEN(O319) - FIND("https://", O319) )</f>
        <v>https://www.amazon.com/VISHNYDEVGAMES-LIMITED-Ultimate-Runner-Escape/dp/B0D68XQ1SF?psc=&amp;linkCode=ll2&amp;tag=dividy-20&amp;linkId=7d1e1533c95d5e40dd8ac6b3fa1f613c&amp;language=en_US&amp;ref_=as_li_ss_tl</v>
      </c>
    </row>
    <row r="320" spans="1:16">
      <c r="A320" t="s">
        <v>136</v>
      </c>
      <c r="O320" t="s">
        <v>162</v>
      </c>
    </row>
    <row r="321" spans="1:16">
      <c r="A321" t="s">
        <v>135</v>
      </c>
      <c r="E321" t="str">
        <f t="shared" ref="E321" si="414">J321&amp;$B$37&amp;B324&amp;K321</f>
        <v>&lt;a href="/Apps_and_Games1/Anoga-Games-Simple-Toys-Trading"&gt;&lt;div class="product-card"&gt;</v>
      </c>
      <c r="J321" t="s">
        <v>146</v>
      </c>
      <c r="K321" t="s">
        <v>145</v>
      </c>
      <c r="O321" s="7"/>
    </row>
    <row r="322" spans="1:16">
      <c r="A322" t="s">
        <v>1041</v>
      </c>
      <c r="B322" t="str">
        <f t="shared" ref="B322" si="415">MID(A322, FIND("https://", A322), IFERROR(FIND(".jpg", A322), FIND(".png", A322)) - FIND("https://", A322) + 4)</f>
        <v>https://c.media-amazon.com/images/I/71NwQiyTwXL._AC_UL300_SR300,200_.png</v>
      </c>
      <c r="E322" t="str">
        <f t="shared" ref="E322" si="416">J322&amp;B322&amp;K322&amp;B323&amp;L322</f>
        <v>&lt;img src="https://c.media-amazon.com/images/I/71NwQiyTwXL._AC_UL300_SR300,200_.png" alt="Simple Toys: Trading 3D" class="product-image"&gt;</v>
      </c>
      <c r="J322" t="s">
        <v>140</v>
      </c>
      <c r="K322" t="s">
        <v>141</v>
      </c>
      <c r="L322" t="s">
        <v>142</v>
      </c>
      <c r="N322" t="str">
        <f t="shared" ref="N322:N324" si="417">B322</f>
        <v>https://c.media-amazon.com/images/I/71NwQiyTwXL._AC_UL300_SR300,200_.png</v>
      </c>
      <c r="O322" t="s">
        <v>341</v>
      </c>
    </row>
    <row r="323" spans="1:16">
      <c r="A323" t="s">
        <v>1042</v>
      </c>
      <c r="B323" t="str">
        <f t="shared" ref="B323" si="418">MID(A323, FIND("""", A323, FIND("name"":", A323)) + 4, LEN(A323) - FIND("""", A323, FIND("name"":", A323)) - 5)</f>
        <v>Simple Toys: Trading 3D</v>
      </c>
      <c r="E323" t="str">
        <f t="shared" ref="E323" si="419">J323&amp;B323&amp;K323</f>
        <v>&lt;h3 class="product-title"&gt;Simple Toys: Trading 3D&lt;/h3&gt;</v>
      </c>
      <c r="J323" t="s">
        <v>144</v>
      </c>
      <c r="K323" t="s">
        <v>143</v>
      </c>
      <c r="N323" t="str">
        <f t="shared" si="417"/>
        <v>Simple Toys: Trading 3D</v>
      </c>
      <c r="O323" t="s">
        <v>1195</v>
      </c>
      <c r="P323" t="str">
        <f>O323</f>
        <v xml:space="preserve">    "productDetails": "Product description\n            The game is simple: to get a best trade offer use buttons: accept, reject, or demand more. Isn’t that cool?Enjoy the better experience in this Simple Toys: Trading 3D game! Try this relaxing game and dive into the fun world of toys trading!How to play:Use finger, tap on the buttons!Control how much you give and trade a best offer!Make profitable trades and become an expert of fidget toys. Play with dozens of fidgets. Are you ready to become the most relaxed fidget billionaire in the world?Toys are so relaxing and cool, they pack endless amount of fun just like Simple Toys: Trading 3D!How many fidgets can you collect?",</v>
      </c>
    </row>
    <row r="324" spans="1:16">
      <c r="A324" t="s">
        <v>1043</v>
      </c>
      <c r="B324" t="str">
        <f t="shared" ref="B324" si="420">MID(A324, FIND("amazon.com/", A324) + LEN("amazon.com/"), LEN(A324) - FIND("amazon.com/", A324) - LEN("amazon.com/")-1)</f>
        <v>Anoga-Games-Simple-Toys-Trading</v>
      </c>
      <c r="E324" t="str">
        <f t="shared" ref="E324:E325" si="421">J324</f>
        <v>&lt;/div&gt;</v>
      </c>
      <c r="J324" t="s">
        <v>111</v>
      </c>
      <c r="N324" t="str">
        <f t="shared" si="417"/>
        <v>Anoga-Games-Simple-Toys-Trading</v>
      </c>
      <c r="O324" t="s">
        <v>1196</v>
      </c>
      <c r="P324" t="str">
        <f>O324</f>
        <v xml:space="preserve">    "customerReviews": "&lt;img src=\"https://c.media-amazon.com/images/S/amazon-avatars-global/6d1d28a8-b769-4ad3-b340-0fa372d5c0f6._CR0%2C0%2C499%2C499_SX460_.jpg\"/&gt;Joseph Mariah Brooks5.0 out of 5 stars\n\n\n\n\n\n\n\n  \n  \n    Kid game\n  \nReviewed in the United States on September 17, 2023Verified Purchase\n\n\n\n\n\n\n\n  \n  \n    Kid loves it\n  \nRead more\n  43 people found this helpful\n    \n          \n              \n                  Helpful\n              \n          \n      Sending feedback...Thank you for your feedback.Sorry, we failed to record your vote. Please try again\n        Report\n  &lt;img src=\"https://c.media-amazon.com/images/S/amazon-avatars-global/default.png\"/&gt;Amazon Customer1.0 out of 5 stars\n\n\n\n\n\n\n\n  \n  \n    Scam\n  \nReviewed in the United States on August 24, 2024Verified Purchase\n\n\n\n\n\n\n\n  \n  \n    This app is scam and my daughter was able to purchase it without my pin as well I'm pissed\n  \nRead more\n  2 people found this helpful\n    \n          \n              \n                  Helpful\n              \n          \n      Sending feedback...Thank you for your feedback.Sorry, we failed to record your vote. Please try again\n        Report\n  &lt;img src=\"https://c.media-amazon.com/images/S/amazon-avatars-global/default.png\"/&gt;Amanda Parker5.0 out of 5 stars\n\n\n\n\n\n\n\n  \n  \n    Good deal\n  \nReviewed in the United States on June 20, 2024\n\n\n\n\n\n\n\n  \n  \n    Works good\n  \nRead more\n  21 people found this helpful\n    \n          \n              \n                  Helpful\n              \n          \n      Sending feedback...Thank you for your feedback.Sorry, we failed to record your vote. Please try again\n        Report\n  &lt;img src=\"https://c.media-amazon.com/images/S/amazon-avatars-global/default.png\"/&gt;STEPHANIE MALETTA3.0 out of 5 stars\n\n\n\n\n\n\n\n  \n  \n    3\n  \nReviewed in the United States on August 22, 2024Verified Purchase\n\n\n\n\n\n\n\n  \n  \n    M kids love this game\n  \nRead more\n  One person found this helpful\n    \n          \n              \n                  Helpful\n              \n          \n      Sending feedback...Thank you for your feedback.Sorry, we failed to record your vote. Please try again\n        Report\n  &lt;img src=\"https://c.media-amazon.com/images/S/amazon-avatars-global/700b71d2-3512-44fb-a8cc-554630ac591c._CR0%2C0%2C500%2C500_SX460_.jpg\"/&gt;Danielle S1.0 out of 5 stars\n\n\n\n\n\n\n\n  \n  \n    My kid bought this somehow\n  \nReviewed in the United States on August 9, 2024Verified Purchase\n\n\n\n\n\n\n\n  \n  \n    I'm pretty angry. My kid bought this without permission or a pin. How?! Garbage and a scam.\n  \nRead more\n  7 people found this helpful\n    \n          \n              \n                  Helpful\n              \n          \n      Sending feedback...Thank you for your feedback.Sorry, we failed to record your vote. Please try again\n        Report\n  &lt;img src=\"https://c.media-amazon.com/images/S/amazon-avatars-global/default.png\"/&gt;Alaine1.0 out of 5 stars\n\n\n\n\n\n\n\n  \n  \n    SCAM\n  \nReviewed in the United States on June 7, 2024Verified Purchase\n\n\n\n\n\n\n\n  \n  \n    My child accidentally purchased this by pressing buttons. This is garbage\n  \nRead more\n  20 people found this helpful\n    \n          \n              \n                  Helpful\n              \n          \n      Sending feedback...Thank you for your feedback.Sorry, we failed to record your vote. Please try again\n        Report\n  &lt;img src=\"https://c.media-amazon.com/images/S/amazon-avatars-global/default.png\"/&gt;Natalie Castellanos3.0 out of 5 stars\n\n\n\n\n\n\n\n  \n  \n    Cool toy\n  \nReviewed in the United States on July 15, 2024Verified Purchase\n\n\n\n\n\n\n\n  \n  \n    My son was not very impressed\n  \nRead more\n  One person found this helpful\n    \n          \n              \n                  Helpful\n              \n          \n      Sending feedback...Thank you for your feedback.Sorry, we failed to record your vote. Please try again\n        Report\n  &lt;img src=\"https://c.media-amazon.com/images/S/amazon-avatars-global/default.png\"/&gt;Allison Cramer1.0 out of 5 stars\n\n\n\n\n\n\n\n  \n  \n    SCAM\n  \nReviewed in the United States on April 6, 2024Verified Purchase\n\n\n\n\n\n\n\n  \n  \n    SCAM - somehow my kid was able to purchase this without a pin code on his tablet.\n  \nRead more\n  9 people found this helpful\n    \n          \n              \n                  Helpful\n              \n          \n      Sending feedback...Thank you for your feedback.Sorry, we failed to record your vote. Please try again\n        Report",</v>
      </c>
    </row>
    <row r="325" spans="1:16">
      <c r="A325" t="s">
        <v>1044</v>
      </c>
      <c r="E325" t="str">
        <f t="shared" si="421"/>
        <v>&lt;/a&gt;</v>
      </c>
      <c r="J325" t="s">
        <v>112</v>
      </c>
      <c r="N325" t="str">
        <f t="shared" ref="N325" si="422">MID(A325, FIND("https://", A325), FIND("?psc=", A325) - FIND("https://", A325) + LEN("?psc=") - 1)</f>
        <v>https://www.amazon.com/Anoga-Games-Simple-Toys-Trading/dp/B0BWPXZ99T/ref=zg_bs_g_mobile-apps_d_sccl_47/133-8364463-3604600?psc</v>
      </c>
      <c r="O325" t="s">
        <v>1197</v>
      </c>
      <c r="P325" t="str">
        <f>MID(O325, FIND("https://", O325), LEN(O325) - FIND("https://", O325) )</f>
        <v>https://www.amazon.com/Anoga-Games-Simple-Toys-Trading/dp/B0BWPXZ99T?psc=&amp;linkCode=ll2&amp;tag=dividy-20&amp;linkId=eb4ae0fb76c47d65ce121036fcab2d79&amp;language=en_US&amp;ref_=as_li_ss_tl</v>
      </c>
    </row>
    <row r="326" spans="1:16">
      <c r="A326" t="s">
        <v>136</v>
      </c>
      <c r="O326" t="s">
        <v>162</v>
      </c>
    </row>
    <row r="327" spans="1:16">
      <c r="A327" t="s">
        <v>135</v>
      </c>
      <c r="E327" t="str">
        <f t="shared" ref="E327" si="423">J327&amp;$B$37&amp;B330&amp;K327</f>
        <v>&lt;a href="/Apps_and_Games1/Kill-The-Target-Run-Shooter"&gt;&lt;div class="product-card"&gt;</v>
      </c>
      <c r="J327" t="s">
        <v>146</v>
      </c>
      <c r="K327" t="s">
        <v>145</v>
      </c>
      <c r="O327" s="7"/>
    </row>
    <row r="328" spans="1:16">
      <c r="A328" t="s">
        <v>1045</v>
      </c>
      <c r="B328" t="str">
        <f t="shared" ref="B328" si="424">MID(A328, FIND("https://", A328), IFERROR(FIND(".jpg", A328), FIND(".png", A328)) - FIND("https://", A328) + 4)</f>
        <v>https://c.media-amazon.com/images/I/81yQ+RCj7dL._AC_UL300_SR300,200_.png</v>
      </c>
      <c r="E328" t="str">
        <f t="shared" ref="E328" si="425">J328&amp;B328&amp;K328&amp;B329&amp;L328</f>
        <v>&lt;img src="https://c.media-amazon.com/images/I/81yQ+RCj7dL._AC_UL300_SR300,200_.png" alt="Kill The Target: Sniper games - gun shooting. Secret agent" class="product-image"&gt;</v>
      </c>
      <c r="J328" t="s">
        <v>140</v>
      </c>
      <c r="K328" t="s">
        <v>141</v>
      </c>
      <c r="L328" t="s">
        <v>142</v>
      </c>
      <c r="N328" t="str">
        <f t="shared" ref="N328:N330" si="426">B328</f>
        <v>https://c.media-amazon.com/images/I/81yQ+RCj7dL._AC_UL300_SR300,200_.png</v>
      </c>
      <c r="O328" t="s">
        <v>341</v>
      </c>
    </row>
    <row r="329" spans="1:16">
      <c r="A329" t="s">
        <v>1046</v>
      </c>
      <c r="B329" t="str">
        <f t="shared" ref="B329" si="427">MID(A329, FIND("""", A329, FIND("name"":", A329)) + 4, LEN(A329) - FIND("""", A329, FIND("name"":", A329)) - 5)</f>
        <v>Kill The Target: Sniper games - gun shooting. Secret agent</v>
      </c>
      <c r="E329" t="str">
        <f t="shared" ref="E329" si="428">J329&amp;B329&amp;K329</f>
        <v>&lt;h3 class="product-title"&gt;Kill The Target: Sniper games - gun shooting. Secret agent&lt;/h3&gt;</v>
      </c>
      <c r="J329" t="s">
        <v>144</v>
      </c>
      <c r="K329" t="s">
        <v>143</v>
      </c>
      <c r="N329" t="str">
        <f t="shared" si="426"/>
        <v>Kill The Target: Sniper games - gun shooting. Secret agent</v>
      </c>
      <c r="O329" t="s">
        <v>1198</v>
      </c>
      <c r="P329" t="str">
        <f>O329</f>
        <v xml:space="preserve">    "productDetails": "Product description\n            Take a rifle and track your target!Be very careful not to confuse the target with a civilian. When you find the target, make a crushing shot! Watch the bullet fly in slow-mo mode! Destroy all the criminals: crazy clowns; gangster cowboys; Huggy Wuggy and others! Hurry up, because the lives of civilians depend on your decision!Fulfill all the contracts and clear the city streets of crime!",</v>
      </c>
    </row>
    <row r="330" spans="1:16">
      <c r="A330" t="s">
        <v>1047</v>
      </c>
      <c r="B330" t="str">
        <f t="shared" ref="B330" si="429">MID(A330, FIND("amazon.com/", A330) + LEN("amazon.com/"), LEN(A330) - FIND("amazon.com/", A330) - LEN("amazon.com/")-1)</f>
        <v>Kill-The-Target-Run-Shooter</v>
      </c>
      <c r="E330" t="str">
        <f t="shared" ref="E330:E331" si="430">J330</f>
        <v>&lt;/div&gt;</v>
      </c>
      <c r="J330" t="s">
        <v>111</v>
      </c>
      <c r="N330" t="str">
        <f t="shared" si="426"/>
        <v>Kill-The-Target-Run-Shooter</v>
      </c>
      <c r="O330" t="s">
        <v>1199</v>
      </c>
      <c r="P330" t="str">
        <f>O330</f>
        <v xml:space="preserve">    "customerReviews": "&lt;img src=\"https://c.media-amazon.com/images/S/amazon-avatars-global/default.png\"/&gt;Shawn Spencer1.0 out of 5 stars\n\n\n\n\n\n\n\n  \n  \n    Tricks kids into spending money on it, ripoff game\n  \nReviewed in the United States on August 2, 2024Verified Purchase\n\n\n\n\n\n\n\n  \n  \n    $14 for a garbage game that only exists to make money off accidental purchases.\n  \nRead more\n  7 people found this helpful\n    \n          \n              \n                  Helpful\n              \n          \n      Sending feedback...Thank you for your feedback.Sorry, we failed to record your vote. Please try again\n        Report\n  &lt;img src=\"https://c.media-amazon.com/images/S/amazon-avatars-global/default.png\"/&gt;Artpart5.0 out of 5 stars\n\n\n\n\n\n\n\n  \n  \n    Top game\n  \nReviewed in the United States on July 23, 2024Verified Purchase\n\n\n\n\n\n\n\n  \n  \n    Very funny game without ads and violence\n  \nRead more\n  10 people found this helpful\n    \n          \n              \n                  Helpful\n              \n          \n      Sending feedback...Thank you for your feedback.Sorry, we failed to record your vote. Please try again\n        Report\n  &lt;img src=\"https://c.media-amazon.com/images/S/amazon-avatars-global/default.png\"/&gt;Smoo1.0 out of 5 stars\n\n\n\n\n\n\n\n  \n  \n    Tricks kids to buy\n  \nReviewed in the United States on August 12, 2024Verified Purchase\n\n\n\n\n\n\n\n  \n  \n    This is ridiculous. Stupid app and tricks kids.\n  \nRead more\n  5 people found this helpful\n    \n          \n              \n                  Helpful\n              \n          \n      Sending feedback...Thank you for your feedback.Sorry, we failed to record your vote. Please try again\n        Report\n  &lt;img src=\"https://c.media-amazon.com/images/S/amazon-avatars-global/default.png\"/&gt;AmazonPrimeDad3.0 out of 5 stars\n\n\n\n\n\n\n\n  \n  \n    Good\n  \nReviewed in the United States on August 27, 2024Verified Purchase\n\n\n\n\n\n\n\n  \n  \n    Good\n  \nRead more\n  One person found this helpful\n    \n          \n              \n                  Helpful\n              \n          \n      Sending feedback...Thank you for your feedback.Sorry, we failed to record your vote. Please try again\n        Report\n  &lt;img src=\"https://c.media-amazon.com/images/S/amazon-avatars-global/default.png\"/&gt;Telly1.0 out of 5 stars\n\n\n\n\n\n\n\n  \n  \n    Tricked Rip off\n  \nReviewed in the United States on July 28, 2024Verified Purchase\n\n\n\n\n\n\n\n  \n  \n    Tricked my grandson into purchase.\n  \nRead more\n  4 people found this helpful\n    \n          \n              \n                  Helpful\n              \n          \n      Sending feedback...Thank you for your feedback.Sorry, we failed to record your vote. Please try again\n        Report\n  &lt;img src=\"https://c.media-amazon.com/images/S/amazon-avatars-global/default.png\"/&gt;Amazon Customer1.0 out of 5 stars\n\n\n\n\n\n\n\n  \n  \n    Tricked\n  \nReviewed in the United States on July 22, 2024Verified Purchase\n\n\n\n\n\n\n\n  \n  \n    This is a complete rip off!!!!\n  \nRead more\n  8 people found this helpful\n    \n          \n              \n                  Helpful\n              \n          \n      Sending feedback...Thank you for your feedback.Sorry, we failed to record your vote. Please try again\n        Report",</v>
      </c>
    </row>
    <row r="331" spans="1:16">
      <c r="A331" t="s">
        <v>1048</v>
      </c>
      <c r="E331" t="str">
        <f t="shared" si="430"/>
        <v>&lt;/a&gt;</v>
      </c>
      <c r="J331" t="s">
        <v>112</v>
      </c>
      <c r="N331" t="str">
        <f t="shared" ref="N331" si="431">MID(A331, FIND("https://", A331), FIND("?psc=", A331) - FIND("https://", A331) + LEN("?psc=") - 1)</f>
        <v>https://www.amazon.com/Kill-The-Target-Run-Shooter/dp/B0CLKWD6BN/ref=zg_bs_g_mobile-apps_d_sccl_48/133-8364463-3604600?psc</v>
      </c>
      <c r="O331" t="s">
        <v>1200</v>
      </c>
      <c r="P331" t="str">
        <f>MID(O331, FIND("https://", O331), LEN(O331) - FIND("https://", O331) )</f>
        <v>https://www.amazon.com/Kill-The-Target-Run-Shooter/dp/B0CLKWD6BN?psc=&amp;linkCode=ll2&amp;tag=dividy-20&amp;linkId=59999352373c192c5c647a46042da6ad&amp;language=en_US&amp;ref_=as_li_ss_tl</v>
      </c>
    </row>
    <row r="332" spans="1:16">
      <c r="A332" t="s">
        <v>136</v>
      </c>
      <c r="O332" t="s">
        <v>162</v>
      </c>
    </row>
    <row r="333" spans="1:16">
      <c r="A333" t="s">
        <v>135</v>
      </c>
      <c r="E333" t="str">
        <f t="shared" ref="E333" si="432">J333&amp;$B$37&amp;B336&amp;K333</f>
        <v>&lt;a href="/Apps_and_Games1/Coreleague-Games-Ragdoll-Fighter-Weapon"&gt;&lt;div class="product-card"&gt;</v>
      </c>
      <c r="J333" t="s">
        <v>146</v>
      </c>
      <c r="K333" t="s">
        <v>145</v>
      </c>
      <c r="O333" s="7"/>
    </row>
    <row r="334" spans="1:16">
      <c r="A334" t="s">
        <v>1049</v>
      </c>
      <c r="B334" t="str">
        <f t="shared" ref="B334" si="433">MID(A334, FIND("https://", A334), IFERROR(FIND(".jpg", A334), FIND(".png", A334)) - FIND("https://", A334) + 4)</f>
        <v>https://c.media-amazon.com/images/I/814-6646o4L._AC_UL300_SR300,200_.png</v>
      </c>
      <c r="E334" t="str">
        <f t="shared" ref="E334" si="434">J334&amp;B334&amp;K334&amp;B335&amp;L334</f>
        <v>&lt;img src="https://c.media-amazon.com/images/I/814-6646o4L._AC_UL300_SR300,200_.png" alt="Ragdoll Fighter: Weapon Master" class="product-image"&gt;</v>
      </c>
      <c r="J334" t="s">
        <v>140</v>
      </c>
      <c r="K334" t="s">
        <v>141</v>
      </c>
      <c r="L334" t="s">
        <v>142</v>
      </c>
      <c r="N334" t="str">
        <f t="shared" ref="N334:N336" si="435">B334</f>
        <v>https://c.media-amazon.com/images/I/814-6646o4L._AC_UL300_SR300,200_.png</v>
      </c>
      <c r="O334" t="s">
        <v>341</v>
      </c>
    </row>
    <row r="335" spans="1:16">
      <c r="A335" t="s">
        <v>1050</v>
      </c>
      <c r="B335" t="str">
        <f t="shared" ref="B335" si="436">MID(A335, FIND("""", A335, FIND("name"":", A335)) + 4, LEN(A335) - FIND("""", A335, FIND("name"":", A335)) - 5)</f>
        <v>Ragdoll Fighter: Weapon Master</v>
      </c>
      <c r="E335" t="str">
        <f t="shared" ref="E335" si="437">J335&amp;B335&amp;K335</f>
        <v>&lt;h3 class="product-title"&gt;Ragdoll Fighter: Weapon Master&lt;/h3&gt;</v>
      </c>
      <c r="J335" t="s">
        <v>144</v>
      </c>
      <c r="K335" t="s">
        <v>143</v>
      </c>
      <c r="N335" t="str">
        <f t="shared" si="435"/>
        <v>Ragdoll Fighter: Weapon Master</v>
      </c>
      <c r="O335" t="s">
        <v>1201</v>
      </c>
      <c r="P335" t="str">
        <f>O335</f>
        <v xml:space="preserve">    "productDetails": "Product description\n            Ragdoll Fighter: Weapon Master welcomes you to a world of physics-based combat where you control agile ragdoll fighters armed with an array of powerful weapons. Engage in epic battles, master the art of combat, and rise as the ultimate weapon master in this action-packed mobile game.How to Play:Choose Your Fighter: Select your unique ragdoll fighter, each with distinct abilities and weapon preferences.Weapon Mastery: Wield an arsenal of weapons, from swords and hammers to bows and magical staffs. Experiment and find your perfect combat style.Physics-Based Combat: Utilize realistic physics to swing, throw, and strike with precision. Unleash devastating combos and special attacks.Master the Arenas: Battle in diverse arenas, each with its environmental hazards and challenges. Adapt your strategy to the arena's unique features.Upgrade and Customize: Earn rewards, level up your fighters, and unlock new weapons and customization options to tailor your fighter to your liking.",</v>
      </c>
    </row>
    <row r="336" spans="1:16">
      <c r="A336" t="s">
        <v>1051</v>
      </c>
      <c r="B336" t="str">
        <f t="shared" ref="B336" si="438">MID(A336, FIND("amazon.com/", A336) + LEN("amazon.com/"), LEN(A336) - FIND("amazon.com/", A336) - LEN("amazon.com/")-1)</f>
        <v>Coreleague-Games-Ragdoll-Fighter-Weapon</v>
      </c>
      <c r="E336" t="str">
        <f t="shared" ref="E336:E337" si="439">J336</f>
        <v>&lt;/div&gt;</v>
      </c>
      <c r="J336" t="s">
        <v>111</v>
      </c>
      <c r="N336" t="str">
        <f t="shared" si="435"/>
        <v>Coreleague-Games-Ragdoll-Fighter-Weapon</v>
      </c>
      <c r="O336" t="s">
        <v>1202</v>
      </c>
      <c r="P336" t="str">
        <f>O336</f>
        <v xml:space="preserve">    "customerReviews": "&lt;img src=\"https://c.media-amazon.com/images/S/amazon-avatars-global/e3cd7682-e98c-4b39-bfe8-32abae5c7045._CR0%2C0%2C1126%2C1126_SX460_.jpg\"/&gt;Amber Monaghan5.0 out of 5 stars\n\n\n\n\n\n\n\n  \n  \n    Son loved\n  \nReviewed in the United States on February 23, 2024Verified Purchase\n\n\n\n\n\n\n\n  \n  \n    Great app for son for kindle\n  \nRead more\n  85 people found this helpful\n    \n          \n              \n                  Helpful\n              \n          \n      Sending feedback...Thank you for your feedback.Sorry, we failed to record your vote. Please try again\n        Report\n  &lt;img src=\"https://c.media-amazon.com/images/S/amazon-avatars-global/default.png\"/&gt;Anne Gilbert1.0 out of 5 stars\n\n\n\n\n\n\n\n  \n  \n    Not happy with this - would like a refund for a never used accidental purchase\n  \nReviewed in the United States on July 22, 2024Verified Purchase\n\n\n\n\n\n\n\n  \n  \n    I have purchase protections in place but some how they do not apply to this???  What am I missing?  To the developer - please reach out to help avoid this in the future.\n  \nRead more\n  2 people found this helpful\n    \n          \n              \n                  Helpful\n              \n          \n      Sending feedback...Thank you for your feedback.Sorry, we failed to record your vote. Please try again\n        Report\n  &lt;img src=\"https://c.media-amazon.com/images/S/amazon-avatars-global/default.png\"/&gt;randi monnig4.0 out of 5 stars\n\n\n\n\n\n\n\n  \n  \n    Video\n  \nReviewed in the United States on August 15, 2024Verified Purchase\n\n\n\n\n\n\n\n  \n  \n    Grandsons love the game\n  \nRead more\n  \n    \n          \n              \n                  Helpful\n              \n          \n      Sending feedback...Thank you for your feedback.Sorry, we failed to record your vote. Please try again\n        Report\n  &lt;img src=\"https://c.media-amazon.com/images/S/amazon-avatars-global/default.png\"/&gt;Susan1.0 out of 5 stars\n\n\n\n\n\n\n\n  \n  \n    Refund\n  \nReviewed in the United States on May 12, 2024Verified Purchase\n\n\n\n\n\n\n\n  \n  \n    My 4 yr old son bought this without me knowing. This game is not even worth that price. I want a refund but it seems impossible to get my money back.\n  \nRead more\n  25 people found this helpful\n    \n          \n              \n                  Helpful\n              \n          \n      Sending feedback...Thank you for your feedback.Sorry, we failed to record your vote. Please try again\n        Report",</v>
      </c>
    </row>
    <row r="337" spans="1:16">
      <c r="A337" t="s">
        <v>1052</v>
      </c>
      <c r="E337" t="str">
        <f t="shared" si="439"/>
        <v>&lt;/a&gt;</v>
      </c>
      <c r="J337" t="s">
        <v>112</v>
      </c>
      <c r="N337" t="str">
        <f t="shared" ref="N337" si="440">MID(A337, FIND("https://", A337), FIND("?psc=", A337) - FIND("https://", A337) + LEN("?psc=") - 1)</f>
        <v>https://www.amazon.com/Coreleague-Games-Ragdoll-Fighter-Weapon/dp/B0CJ8CPY1M/ref=zg_bs_g_mobile-apps_d_sccl_49/133-8364463-3604600?psc</v>
      </c>
      <c r="O337" t="s">
        <v>1203</v>
      </c>
      <c r="P337" t="str">
        <f>MID(O337, FIND("https://", O337), LEN(O337) - FIND("https://", O337) )</f>
        <v>https://www.amazon.com/Coreleague-Games-Ragdoll-Fighter-Weapon/dp/B0CJ8CPY1M?psc=&amp;linkCode=ll2&amp;tag=dividy-20&amp;linkId=95c0b37075d801fa999169f49a7b8b9f&amp;language=en_US&amp;ref_=as_li_ss_tl</v>
      </c>
    </row>
    <row r="338" spans="1:16">
      <c r="A338" t="s">
        <v>136</v>
      </c>
      <c r="O338" t="s">
        <v>162</v>
      </c>
    </row>
    <row r="339" spans="1:16">
      <c r="A339" t="s">
        <v>135</v>
      </c>
      <c r="E339" t="str">
        <f t="shared" ref="E339" si="441">J339&amp;$B$37&amp;B342&amp;K339</f>
        <v>&lt;a href="/Apps_and_Games1/Malyk-Production-Hit-The-Plane"&gt;&lt;div class="product-card"&gt;</v>
      </c>
      <c r="J339" t="s">
        <v>146</v>
      </c>
      <c r="K339" t="s">
        <v>145</v>
      </c>
      <c r="O339" s="7"/>
    </row>
    <row r="340" spans="1:16">
      <c r="A340" t="s">
        <v>1053</v>
      </c>
      <c r="B340" t="str">
        <f t="shared" ref="B340" si="442">MID(A340, FIND("https://", A340), IFERROR(FIND(".jpg", A340), FIND(".png", A340)) - FIND("https://", A340) + 4)</f>
        <v>https://c.media-amazon.com/images/I/81-LgX3ByRL._AC_UL300_SR300,200_.png</v>
      </c>
      <c r="E340" t="str">
        <f t="shared" ref="E340" si="443">J340&amp;B340&amp;K340&amp;B341&amp;L340</f>
        <v>&lt;img src="https://c.media-amazon.com/images/I/81-LgX3ByRL._AC_UL300_SR300,200_.png" alt="Hit The Plane" class="product-image"&gt;</v>
      </c>
      <c r="J340" t="s">
        <v>140</v>
      </c>
      <c r="K340" t="s">
        <v>141</v>
      </c>
      <c r="L340" t="s">
        <v>142</v>
      </c>
      <c r="N340" t="str">
        <f t="shared" ref="N340:N342" si="444">B340</f>
        <v>https://c.media-amazon.com/images/I/81-LgX3ByRL._AC_UL300_SR300,200_.png</v>
      </c>
      <c r="O340" t="s">
        <v>341</v>
      </c>
    </row>
    <row r="341" spans="1:16">
      <c r="A341" t="s">
        <v>1054</v>
      </c>
      <c r="B341" t="str">
        <f t="shared" ref="B341" si="445">MID(A341, FIND("""", A341, FIND("name"":", A341)) + 4, LEN(A341) - FIND("""", A341, FIND("name"":", A341)) - 5)</f>
        <v>Hit The Plane</v>
      </c>
      <c r="E341" t="str">
        <f t="shared" ref="E341" si="446">J341&amp;B341&amp;K341</f>
        <v>&lt;h3 class="product-title"&gt;Hit The Plane&lt;/h3&gt;</v>
      </c>
      <c r="J341" t="s">
        <v>144</v>
      </c>
      <c r="K341" t="s">
        <v>143</v>
      </c>
      <c r="N341" t="str">
        <f t="shared" si="444"/>
        <v>Hit The Plane</v>
      </c>
      <c r="O341" t="s">
        <v>1204</v>
      </c>
      <c r="P341" t="str">
        <f>O341</f>
        <v xml:space="preserve">    "productDetails": "Product description\n            Welcome to Hit The Plane, the ultimate game for those who want to feel like a super agent performing spectacular stunts! Have you ever been running late for a flight and wished you could just park your car inside the plane? Well now you can! Buckle up and put the pedal to the metal as you drive with a rocket booster directly into the cargo hold of a flying plane. With dozens of cars, planes, and crazy locations to explore, Hit The Plane is the ultimate game for adrenaline junkies. Timing is crucial here, so make sure you're on your game! One second less and you're gone. So hurry - you've got a plane to catch!In Hit The Plane, players can expect challenging levels to conquer, each with more difficult obstacles and enemy planes to take down. You'll have to think quickly and strategically to outsmart your opponents and come out victorious. The game features a variety of powerful cars and weapons to unlock and upgrade, along with intuitive controls that are easy to learn. With stunning graphics and immersive sound effects, Hit The Plane is the ultimate mobile gaming experience.How to PlayIn Hit The Plane, you'll drive a powerful car with a rocket booster and navigate through obstacles to fly directly into the cargo hold of a flying plane. Here's how to play:- Drive your car and use your rocket booster to fly into the cargo hold of a flying plane- Take down enemy planes and obstacles to clear your path- Collect power-ups to enhance your car's capabilities- Upgrade your car and weapons to become more powerful- Strategize and think quickly to outsmart your opponents and come out victoriousJoin the battle today and become the ultimate champion of the skies in Hit The Plane!",</v>
      </c>
    </row>
    <row r="342" spans="1:16">
      <c r="A342" t="s">
        <v>1055</v>
      </c>
      <c r="B342" t="str">
        <f t="shared" ref="B342" si="447">MID(A342, FIND("amazon.com/", A342) + LEN("amazon.com/"), LEN(A342) - FIND("amazon.com/", A342) - LEN("amazon.com/")-1)</f>
        <v>Malyk-Production-Hit-The-Plane</v>
      </c>
      <c r="E342" t="str">
        <f t="shared" ref="E342:E343" si="448">J342</f>
        <v>&lt;/div&gt;</v>
      </c>
      <c r="J342" t="s">
        <v>111</v>
      </c>
      <c r="N342" t="str">
        <f t="shared" si="444"/>
        <v>Malyk-Production-Hit-The-Plane</v>
      </c>
      <c r="O342" t="s">
        <v>1205</v>
      </c>
      <c r="P342" t="str">
        <f>O342</f>
        <v xml:space="preserve">    "customerReviews": "&lt;img src=\"https://c.media-amazon.com/images/S/amazon-avatars-global/8dbca890-51ce-4cf4-93ae-51502d9d7d1f._CR0%2C0%2C375%2C375_UX460_.jpg\"/&gt;Bronco915.0 out of 5 stars\n\n\n\n\n\n\n\n  \n  \n    Fun for kids\n  \nReviewed in the United States on August 29, 2024Verified Purchase\n\n\n\n\n\n\n\n  \n  \n    My kids love playing this game\n  \nRead more\n  One person found this helpful\n    \n          \n              \n                  Helpful\n              \n          \n      Sending feedback...Thank you for your feedback.Sorry, we failed to record your vote. Please try again\n        Report\n  &lt;img src=\"https://c.media-amazon.com/images/S/amazon-avatars-global/default.png\"/&gt;starr m stong1.0 out of 5 stars\n\n\n\n\n\n\n\n  \n  \n    Worse than one star\n  \nReviewed in the United States on July 9, 2024Verified Purchase\n\n\n\n\n\n\n\n  \n  \n    Downloaded by absolute mistake couldn't stop it. Kids tried it once it was on there since i unfortunately paid for it and it glitched immediately. You can't play it. Total waste all the way around.\n  \nRead more\n  10 people found this helpful\n    \n          \n              \n                  Helpful\n              \n          \n      Sending feedback...Thank you for your feedback.Sorry, we failed to record your vote. Please try again\n        Report\n  &lt;img src=\"https://c.media-amazon.com/images/S/amazon-avatars-global/default.png\"/&gt;star965.0 out of 5 stars\n\n\n\n\n\n\n\n  \n  \n    Perfect game!\n  \nReviewed in the United States on July 27, 2024Verified Purchase\n\n\n\n\n\n\n\n  \n  \n    A perfect blend of strategy and action. The game mechanics are well-designed, making it a joy to play\n  \nRead more\n  5 people found this helpful\n    \n          \n              \n                  Helpful\n              \n          \n      Sending feedback...Thank you for your feedback.Sorry, we failed to record your vote. Please try again\n        Report\n  &lt;img src=\"https://c.media-amazon.com/images/S/amazon-avatars-global/default.png\"/&gt;claudacious1.0 out of 5 stars\n\n\n\n\n\n\n\n  \n  \n    9.99\n  \nReviewed in the United States on July 3, 2024Verified Purchase\n\n\n\n\n\n\n\n  \n  \n    Ong this is robbery\n  \nRead more\n  6 people found this helpful\n    \n          \n              \n                  Helpful\n              \n          \n      Sending feedback...Thank you for your feedback.Sorry, we failed to record your vote. Please try again\n        Report\n  &lt;img src=\"https://c.media-amazon.com/images/S/amazon-avatars-global/default.png\"/&gt;Brittany3.0 out of 5 stars\n\n\n\n\n\n\n\n  \n  \n    Ehh\n  \nReviewed in the United States on September 3, 2023Verified Purchase\n\n\n\n\n\n\n\n  \n  \n    It was entertaining for about 10 minutes now my 8 year old tells me it's wasting space on my phone LOL\n  \nRead more\n  44 people found this helpful\n    \n          \n              \n                  Helpful\n              \n          \n      Sending feedback...Thank you for your feedback.Sorry, we failed to record your vote. Please try again\n        Report\n  &lt;img src=\"https://c.media-amazon.com/images/S/amazon-avatars-global/default.png\"/&gt;Ashley Beachley4.0 out of 5 stars\n\n\n\n\n\n\n\n  \n  \n    Fun for kids\n  \nReviewed in the United States on February 14, 2024Verified Purchase\n\n\n\n\n\n\n\n  \n  \n    Fun for kids\n  \nRead more\n  5 people found this helpful\n    \n          \n              \n                  Helpful\n              \n          \n      Sending feedback...Thank you for your feedback.Sorry, we failed to record your vote. Please try again\n        Report\n  &lt;img src=\"https://c.media-amazon.com/images/S/amazon-avatars-global/59e4fb08-7dc8-443b-8ea7-9c8b43c46587._CR0%2C0%2C499%2C499_SX460_.jpg\"/&gt;Amy King5.0 out of 5 stars\n\n\n\n\n\n\n\n  \n  \n    As described\n  \nReviewed in the United States on February 17, 2024Verified Purchase\n\n\n\n\n\n\n\n  \n  \n    Grandson loves it\n  \nRead more\n  56 people found this helpful\n    \n          \n              \n                  Helpful\n              \n          \n      Sending feedback...Thank you for your feedback.Sorry, we failed to record your vote. Please try again\n        Report\n  &lt;img src=\"https://c.media-amazon.com/images/S/amazon-avatars-global/4c5253a5-897c-4e81-8de3-9ff278d1f84b._CR0%2C0%2C400%2C400_UX460_.jpg\"/&gt;Annais Alicea5.0 out of 5 stars\n\n\n\n\n\n\n\n  \n  \n    Amazing game\n  \nReviewed in the United States on April 20, 2023Verified Purchase\n\n\n\n\n\n\n\n  \n  \n    It is a very good game, packed with different cars and areas, download now 😁😁😁😁\n  \nRead more\n  271 people found this helpful\n    \n          \n              \n                  Helpful\n              \n          \n      Sending feedback...Thank you for your feedback.Sorry, we failed to record your vote. Please try again\n        Report",</v>
      </c>
    </row>
    <row r="343" spans="1:16">
      <c r="A343" t="s">
        <v>1056</v>
      </c>
      <c r="E343" t="str">
        <f t="shared" si="448"/>
        <v>&lt;/a&gt;</v>
      </c>
      <c r="J343" t="s">
        <v>112</v>
      </c>
      <c r="N343" t="str">
        <f t="shared" ref="N343" si="449">MID(A343, FIND("https://", A343), FIND("?psc=", A343) - FIND("https://", A343) + LEN("?psc=") - 1)</f>
        <v>https://www.amazon.com/Malyk-Production-Hit-The-Plane/dp/B0C14XRMNM/ref=zg_bs_g_mobile-apps_d_sccl_50/133-8364463-3604600?psc</v>
      </c>
      <c r="O343" t="s">
        <v>1206</v>
      </c>
      <c r="P343" t="str">
        <f>MID(O343, FIND("https://", O343), LEN(O343) - FIND("https://", O343) )</f>
        <v>https://www.amazon.com/Malyk-Production-Hit-The-Plane/dp/B0C14XRMNM?psc=&amp;linkCode=ll2&amp;tag=dividy-20&amp;linkId=75951d8a9f3f0d60285884e6be0ae4c7&amp;language=en_US&amp;ref_=as_li_ss_tl</v>
      </c>
    </row>
    <row r="344" spans="1:16">
      <c r="A344" t="s">
        <v>137</v>
      </c>
      <c r="O344" t="s">
        <v>162</v>
      </c>
    </row>
    <row r="345" spans="1:16">
      <c r="A345" t="s">
        <v>138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1B795-DCD7-7F4A-828A-D379F0CFEE62}">
  <dimension ref="A1:AU345"/>
  <sheetViews>
    <sheetView zoomScale="65" zoomScaleNormal="50" workbookViewId="0">
      <selection activeCell="A40" sqref="A40"/>
    </sheetView>
  </sheetViews>
  <sheetFormatPr defaultColWidth="11.44140625" defaultRowHeight="15"/>
  <cols>
    <col min="1" max="1" width="20.77734375" customWidth="1"/>
    <col min="2" max="2" width="41.77734375" customWidth="1"/>
    <col min="5" max="5" width="37.77734375" customWidth="1"/>
    <col min="10" max="10" width="119.77734375" customWidth="1"/>
    <col min="12" max="12" width="28.33203125" customWidth="1"/>
    <col min="13" max="13" width="10.77734375" style="4"/>
    <col min="14" max="14" width="67.77734375" customWidth="1"/>
    <col min="42" max="42" width="18.33203125" customWidth="1"/>
  </cols>
  <sheetData>
    <row r="1" spans="2:47">
      <c r="B1" t="s">
        <v>113</v>
      </c>
      <c r="AO1" t="str" cm="1">
        <f t="array" ref="AO1">INDEX($N$43:$N$1000, (ROW()-ROW($AO$1))*6 + 1)</f>
        <v>https://www.amazon.com/Silonn-Countertop-Portable-Machine-Self-Cleaning/dp/B0BXXKFJK2/ref=zg_bs_g_appliances_d_sccl_1/133-8364463-3604600?psc</v>
      </c>
      <c r="AP1" t="str" cm="1">
        <f t="array" ref="AP1">INDEX($N$41:$N$1000, (ROW()-ROW($AP$1))*6 + 1)</f>
        <v>Silonn Ice Maker Countertop, Portable Ice Machine with Carry Handle, Self-Cleaning Ice Makers with Basket and Scoop, 9 Cubes in 6 Mins, 26 lbs per Day, Ideal for Home, Kitchen, Camping, RV</v>
      </c>
      <c r="AQ1" t="str" cm="1">
        <f t="array" ref="AQ1">INDEX($N$40:$N$1000, (ROW()-ROW($AQ$1))*6 + 1)</f>
        <v>https://c.media-amazon.com/images/I/61AURME4oOL._AC_UL600_SR600,400_.jpg</v>
      </c>
      <c r="AR1" t="str" cm="1">
        <f t="array" ref="AR1">INDEX($N$42:$N$1000, (ROW()-ROW($AR$1))*6 + 1)</f>
        <v>Silonn-Countertop-Portable-Machine-Self-Cleaning</v>
      </c>
      <c r="AS1" t="str" cm="1">
        <f t="array" ref="AS1">INDEX($P$41:$P$1000, (ROW()-ROW($AS$1))*6 + 1)</f>
        <v xml:space="preserve">    "productDetails": "About this item                   PERFECT COMPACT SIZE: Measuring only 8.7 x 11.4 x 11.6 inches in size, the ice maker can easily fit on the countertop, kitchen island, or desk without taking up too much space     EFFICIENT ICE MAKING: Make bullet-shaped ice cubes in just 6 minutes! The powerful compressor can produce up to 26 lbs per day with 1.3 lbs storage capacity. The 1.2 L water tank keeps the machine topped up and ready to go     CONVENIENT PORTABLE ICE MAKER: The sturdy handle makes the ice maker countetop easy to carry, while the scoop attaches to the basket for convenient storage. Weighing just 13.7 lbs, you can take this compact ice machine room to room or to an event with ease     SIMPLE CONTROL PANEL: Enjoy fresh ice with 3 easy steps! Fill the reservoir, switch the unit on, then select small or large ice cubes. The ice maker machine features an indicator light to notify when water needs to be added or ice is full. Upgrade your home or office with ice makers that both fast and easy to use     SELF-CLEANING FUNCTION: Keep your ice fresh and clean with the automatic self-cleaning function. Simply remove the basket, add water, then hold the CLEAN button for 5 seconds to activate. After 30 minutes, you’ll be ready to make a new batch       \n                            ›  See more product details",</v>
      </c>
      <c r="AT1" t="str" cm="1">
        <f t="array" ref="AT1">INDEX($P$42:$P$1000, (ROW()-ROW($AT$1))*6 + 1)</f>
        <v xml:space="preserve">    "customerReviews": "&lt;img src=\"https://c.media-amazon.com/images/S/amazon-avatars-global/default.png\"/&gt;Cassy5.0 out of 5 stars\n\n\n\n\n\n\n\n  \n  \n    Works amazing\n  \nReviewed in the United States on August 31, 2024Color: BlackVerified Purchase\n\n\n\n\n\n\n\n  \n  \n    Shipped super fast and is the perfect size. Don't have a lot of countertop space so this is the perfect size. Keeps up with ice which has been extremely helpful this summer.\n  \nRead more\n  \n    \n          \n              \n                  Helpful\n              \n          \n      Sending feedback...Thank you for your feedback.Sorry, we failed to record your vote. Please try again\n        Report\n  &lt;img src=\"https://c.media-amazon.com/images/S/amazon-avatars-global/default.png\"/&gt;Brenda Rodriguez5.0 out of 5 stars\n\n\n\n\n\n\n\n  \n  \n    Great ice maker\n  \nReviewed in the United States on August 14, 2024Color: Stainless SteelVerified Purchase\n\n\n\n\n\n\n\n  \n  \n    Great quality, great ice maker, it’s not a loud machine, it’s perfect for its size, great quality of ice, fast ice making and easy to clean\n  \nRead more\n  One person found this helpful\n    \n          \n              \n                  Helpful\n              \n          \n      Sending feedback...Thank you for your feedback.Sorry, we failed to record your vote. Please try again\n        Report\n  &lt;img src=\"https://c.media-amazon.com/images/S/amazon-avatars-global/default.png\"/&gt;kristina m. dieppa4.0 out of 5 stars\n\n\n\n\n\n\n\n  \n  \n    Works great but the ice melts fast\n  \nReviewed in the United States on August 14, 2024Color: BlackVerified Purchase\n\n\n\n\n\n\n\n  \n  \n    I had really high hopes for this ice machine! It’s great because it makes ice really fast but if you don’t use it immediately or transfer it to the freezer immediately, it starts to melt. It was easy to set up. It’s easy to clean. It’s portable. It has so many great qualities but the ice cubes just start to melt really fast. Once I transfer them to the freezer, all the ice freezes together. It’s not bad but it’s not great. 🤷🏻‍♀️\n  \nRead more\n  9 people found this helpful\n    \n          \n              \n                  Helpful\n              \n          \n      Sending feedback...Thank you for your feedback.Sorry, we failed to record your vote. Please try again\n        Report\n  &lt;img src=\"https://c.media-amazon.com/images/S/amazon-avatars-global/default.png\"/&gt;Charlie M. 5.0 out of 5 stars\n\n\n\n\n\n\n\n  \n  \n    Works Fantastic’o\n  \nReviewed in the United States on July 24, 2024Color: BlackVerified Purchase\n\n\n\n\n\n\n\n  \n  \n    Like so many others here have mentioned, our fridge’s ice maker is on the blink so my wife suggested this particular tabletop ice maker to fill in while ours was down.Like most probably are, I was skeptical but the price was right and I’ve now seen exactly how quickly this little dude makes ice!I’m telling ya, this thing outperforms way beyond my expectations and will continue to be used once the dad-gum original ice maker is fixed?This thing dumps 9 small thimble shaped ice cubes about every 5-7 minutes and fills the cube holding tray about every hour or so.As plenty of others have mentioned the ice is very soft and great for crunching but if you place the cubes in gallon bags and store them in your freezer they will freeze more firmly and won’t tend to melt so easily in your drink.If you can keep up with it throughout the day and night, it will make enough ice for at least 3-4 people. But you must empty the ice bucket tray when it’s full or it won’t make ice no mo! Until emptied, every hour 🕐I will say that it's a bit on the noisy side and the compressor continually runs until the tray is full and shuts off. But we have it sitting in a room adjacent to our kitchen so it’s not a problem for us.I checked the specs on several other ice makers being sold but narrowed it down to the one my wife suggested?Bottom line though, if you need a lot of ice for more than four thenI suggest you look at something larger but this unit, at least so far, has proven to work very well and believe you will be pleased as well! 🫵🏻I read the reviews and compared this unit to several similar others but (so far) I’m extremely pleased with this portable ice making machine\n  \nRead more\n  25 people found this helpful\n    \n          \n              \n                  Helpful\n              \n          \n      Sending feedback...Thank you for your feedback.Sorry, we failed to record your vote. Please try again\n        Report\n  &lt;img src=\"https://c.media-amazon.com/images/S/amazon-avatars-global/default.png\"/&gt;Johanna Kappus5.0 out of 5 stars\n\n\n\n\n\n\n\n  \n  \n    Loving this\n  \nReviewed in the United States on July 3, 2024Color: BlackVerified Purchase\n\n\n\n\n\n\n\n  \n  \n    Can’t believe I waited 4 years to buy a counter top ice maker after the one in my fridge died. This thing is awesome. The ice because of its shape I think melts fairly quickly in drinks but that’s the price you pay for the speed at which it makes the ice. Yes you can hear the ice drop while it’s working, can’t see a way around that, it’s fine, not that loud. The ice tends to clump together as it freezes harder in my freezer, I found the tool I use to break up hamburger as it cooks works perfectly for breaking up the ice clumps.So nice to have lots of ice without filling, waiting 24 hours and emptying so many trays.\n  \nRead more\n  6 people found this helpful\n    \n          \n              \n                  Helpful\n              \n          \n      Sending feedback...Thank you for your feedback.Sorry, we failed to record your vote. Please try again\n        Report\n  &lt;img src=\"https://c.media-amazon.com/images/S/amazon-avatars-global/default.png\"/&gt;KBJ5.0 out of 5 stars\n\n\n\n\n\n\n\n  \n  \n    Don't hesitate ! Buy this !\n  \nReviewed in the United States on July 30, 2024Color: BlackVerified Purchase\n\n\n\n\n\n\n\n  \n  \n    We owned a GE nugget ice maker , and there was always something going on with it.  It needed to be taken apart and cleaned,  it wasn't producing ice, making some loud noise , etc.  This ice maker goes to work as soon as you plug it up.  It works like a charm.  When we first opened it , I thought it was such a small container for the ice , but it stays full.  As soon as you use any, it's  replaced in no time.  So handy!  Looks good on counter top as well.  Not big or bulky.  We love this ice maker !  No smell .\n  \nRead more\n  6 people found this helpful\n    \n          \n              \n                  Helpful\n              \n          \n      Sending feedback...Thank you for your feedback.Sorry, we failed to record your vote. Please try again\n        Report\n  &lt;img src=\"https://c.media-amazon.com/images/S/amazon-avatars-global/default.png\"/&gt;dugas automotive5.0 out of 5 stars\n\n\n\n\n\n\n\n  \n  \n    ICE\n  \nReviewed in the United States on August 31, 2024Color: BlackVerified Purchase\n\n\n\n\n\n\n\n  \n  \n    I have this on my counter top.  I buy bags of ice at the store and I do not buy so many bags now.  Keep water in it and check for the ice cubes to drop into the basket.  It will make ice quickly.  The cubes are small. If you just want it for fun they will be cute for special drinks. I use it for my ice tea and water.  The machine works well.\n  \nRead more\n  One person found this helpful\n    \n          \n              \n                  Helpful\n              \n          \n      Sending feedback...Thank you for your feedback.Sorry, we failed to record your vote. Please try again\n        Report\n  &lt;img src=\"https://c.media-amazon.com/images/S/amazon-avatars-global/default.png\"/&gt;Embo4.0 out of 5 stars\n\n\n\n\n\n\n\n  \n  \n    As good as this approach gets\n  \nReviewed in the United States on June 13, 2024Color: BlackVerified Purchase\n\n\n\n\n\n\n\n  \n  \n    I bought this countertop ice maker because our fridge version had stopped working right when the weather first started to get warm and we needed more ice on hand. It is a fine example of the genre — reliable, quiet, etc. and I would recommend this item AS LONG AS YOU UNDERSTAND THE MANY LIMITATIONS IN HOW THIS MACHINE — and all others like it — ACTUALLY WORK.1. They do NOT keep cubes that have fallen into the bin cold. That means these cubes will start to melt almost immediately unless you transfer them to a freezer ASAP.2. This unit makes just 9 cubes at a time. It takes about an hour to process all the water you’ve put in if you fill it to the “Max Fill” line.3. The first 1-2 batches of cubes are always undersized, esp. the very first one. That’s because it takes a cycle of two for the workings to become cold enough to produce full-size cubes.4. Because the cubes are formed around little rods, all the cubes have holes in the center. This makes them melt a lot faster in drinks, etc. than regular cubes from a fridge ice maker, etc.5. Because newly made cubes need to be removed ASAP, making ice requires you be around and vigilant for the full hour+ it takes to process all the water.6. One “Max Line” cycle produces enough ice to just half-fill your typical refrigerator ice maker bin.I’m retired and these processing / output issues aren’t that big of a deal for me. But if you have a busy life / family, you may not be able to babysit the process so easily and should bear that in mind before buying. Anyone thinking this is a great solution for parties should also be aware that someone needs to tend to the process — and that you should probably make as much of your needed ice ahead of time.I personally always use the “Large” cube setting, fill to the Max line, and then toss the first batch or two into the sink. Once the cube-making gets acceptable, I transfer to the freezer every two cycles (or 18 cubes), and try to shake out every drop of accumulated water from the bin beforehand — because the wetter the cubes are, the more likely they are to lock into big clumps in the freezer.In summary, this Silonn Ice Maker is a fine example of the genre. I am happy overall with it, and it has certainly provided a grateful us with enough ice to get us through the weeks, etc. It’s just that the genre itself is rife with limitations that aren’t immediately apparent, so I hope this detailed review will prove helpful to others.\n  \nRead more\n  273 people found this helpful\n    \n          \n              \n                  Helpful\n              \n          \n      Sending feedback...Thank you for your feedback.Sorry, we failed to record your vote. Please try again\n        Report",</v>
      </c>
      <c r="AU1" t="str" cm="1">
        <f t="array" ref="AU1">INDEX($P$43:$P$1000, (ROW()-ROW($AU$1))*6 + 1)</f>
        <v>https://www.amazon.com/Silonn-Countertop-Portable-Machine-Self-Cleaning/dp/B0BXXKFJK2?th=1&amp;linkCode=ll1&amp;tag=dividy-20&amp;linkId=31751bf48ec4f072b10f4d0d7d5a021b&amp;language=en_US&amp;ref_=as_li_ss_tl</v>
      </c>
    </row>
    <row r="2" spans="2:47">
      <c r="B2" t="s">
        <v>114</v>
      </c>
      <c r="AO2" t="str" cm="1">
        <f t="array" ref="AO2">INDEX($N$43:$N$1000, (ROW()-ROW($AO$1))*6 + 1)</f>
        <v>https://www.amazon.com/Silonn-Countertop-Portable-Machine-Self-Cleaning/dp/B0BXXKFJK2/ref=zg_bs_g_appliances_d_sccl_1/133-8364463-3604600?psc</v>
      </c>
      <c r="AP2" t="str" cm="1">
        <f t="array" ref="AP2">INDEX($N$41:$N$1000, (ROW()-ROW($AP$1))*6 + 1)</f>
        <v>Silonn Ice Maker Countertop, Portable Ice Machine with Carry Handle, Self-Cleaning Ice Makers with Basket and Scoop, 9 Cubes in 6 Mins, 26 lbs per Day, Ideal for Home, Kitchen, Camping, RV</v>
      </c>
      <c r="AQ2" t="str" cm="1">
        <f t="array" ref="AQ2">INDEX($N$40:$N$1000, (ROW()-ROW($AQ$1))*6 + 1)</f>
        <v>https://c.media-amazon.com/images/I/61AURME4oOL._AC_UL600_SR600,400_.jpg</v>
      </c>
      <c r="AR2" t="str" cm="1">
        <f t="array" ref="AR2">INDEX($N$42:$N$1000, (ROW()-ROW($AR$1))*6 + 1)</f>
        <v>Silonn-Countertop-Portable-Machine-Self-Cleaning</v>
      </c>
      <c r="AS2" t="str" cm="1">
        <f t="array" ref="AS2">INDEX($P$41:$P$1000, (ROW()-ROW($AS$1))*6 + 1)</f>
        <v xml:space="preserve">    "productDetails": "About this item                   PERFECT COMPACT SIZE: Measuring only 8.7 x 11.4 x 11.6 inches in size, the ice maker can easily fit on the countertop, kitchen island, or desk without taking up too much space     EFFICIENT ICE MAKING: Make bullet-shaped ice cubes in just 6 minutes! The powerful compressor can produce up to 26 lbs per day with 1.3 lbs storage capacity. The 1.2 L water tank keeps the machine topped up and ready to go     CONVENIENT PORTABLE ICE MAKER: The sturdy handle makes the ice maker countetop easy to carry, while the scoop attaches to the basket for convenient storage. Weighing just 13.7 lbs, you can take this compact ice machine room to room or to an event with ease     SIMPLE CONTROL PANEL: Enjoy fresh ice with 3 easy steps! Fill the reservoir, switch the unit on, then select small or large ice cubes. The ice maker machine features an indicator light to notify when water needs to be added or ice is full. Upgrade your home or office with ice makers that both fast and easy to use     SELF-CLEANING FUNCTION: Keep your ice fresh and clean with the automatic self-cleaning function. Simply remove the basket, add water, then hold the CLEAN button for 5 seconds to activate. After 30 minutes, you’ll be ready to make a new batch       \n                            ›  See more product details",</v>
      </c>
      <c r="AT2" t="str" cm="1">
        <f t="array" ref="AT2">INDEX($P$42:$P$1000, (ROW()-ROW($AT$1))*6 + 1)</f>
        <v xml:space="preserve">    "customerReviews": "&lt;img src=\"https://c.media-amazon.com/images/S/amazon-avatars-global/default.png\"/&gt;Cassy5.0 out of 5 stars\n\n\n\n\n\n\n\n  \n  \n    Works amazing\n  \nReviewed in the United States on August 31, 2024Color: BlackVerified Purchase\n\n\n\n\n\n\n\n  \n  \n    Shipped super fast and is the perfect size. Don't have a lot of countertop space so this is the perfect size. Keeps up with ice which has been extremely helpful this summer.\n  \nRead more\n  \n    \n          \n              \n                  Helpful\n              \n          \n      Sending feedback...Thank you for your feedback.Sorry, we failed to record your vote. Please try again\n        Report\n  &lt;img src=\"https://c.media-amazon.com/images/S/amazon-avatars-global/default.png\"/&gt;Brenda Rodriguez5.0 out of 5 stars\n\n\n\n\n\n\n\n  \n  \n    Great ice maker\n  \nReviewed in the United States on August 14, 2024Color: Stainless SteelVerified Purchase\n\n\n\n\n\n\n\n  \n  \n    Great quality, great ice maker, it’s not a loud machine, it’s perfect for its size, great quality of ice, fast ice making and easy to clean\n  \nRead more\n  One person found this helpful\n    \n          \n              \n                  Helpful\n              \n          \n      Sending feedback...Thank you for your feedback.Sorry, we failed to record your vote. Please try again\n        Report\n  &lt;img src=\"https://c.media-amazon.com/images/S/amazon-avatars-global/default.png\"/&gt;kristina m. dieppa4.0 out of 5 stars\n\n\n\n\n\n\n\n  \n  \n    Works great but the ice melts fast\n  \nReviewed in the United States on August 14, 2024Color: BlackVerified Purchase\n\n\n\n\n\n\n\n  \n  \n    I had really high hopes for this ice machine! It’s great because it makes ice really fast but if you don’t use it immediately or transfer it to the freezer immediately, it starts to melt. It was easy to set up. It’s easy to clean. It’s portable. It has so many great qualities but the ice cubes just start to melt really fast. Once I transfer them to the freezer, all the ice freezes together. It’s not bad but it’s not great. 🤷🏻‍♀️\n  \nRead more\n  9 people found this helpful\n    \n          \n              \n                  Helpful\n              \n          \n      Sending feedback...Thank you for your feedback.Sorry, we failed to record your vote. Please try again\n        Report\n  &lt;img src=\"https://c.media-amazon.com/images/S/amazon-avatars-global/default.png\"/&gt;Charlie M. 5.0 out of 5 stars\n\n\n\n\n\n\n\n  \n  \n    Works Fantastic’o\n  \nReviewed in the United States on July 24, 2024Color: BlackVerified Purchase\n\n\n\n\n\n\n\n  \n  \n    Like so many others here have mentioned, our fridge’s ice maker is on the blink so my wife suggested this particular tabletop ice maker to fill in while ours was down.Like most probably are, I was skeptical but the price was right and I’ve now seen exactly how quickly this little dude makes ice!I’m telling ya, this thing outperforms way beyond my expectations and will continue to be used once the dad-gum original ice maker is fixed?This thing dumps 9 small thimble shaped ice cubes about every 5-7 minutes and fills the cube holding tray about every hour or so.As plenty of others have mentioned the ice is very soft and great for crunching but if you place the cubes in gallon bags and store them in your freezer they will freeze more firmly and won’t tend to melt so easily in your drink.If you can keep up with it throughout the day and night, it will make enough ice for at least 3-4 people. But you must empty the ice bucket tray when it’s full or it won’t make ice no mo! Until emptied, every hour 🕐I will say that it's a bit on the noisy side and the compressor continually runs until the tray is full and shuts off. But we have it sitting in a room adjacent to our kitchen so it’s not a problem for us.I checked the specs on several other ice makers being sold but narrowed it down to the one my wife suggested?Bottom line though, if you need a lot of ice for more than four thenI suggest you look at something larger but this unit, at least so far, has proven to work very well and believe you will be pleased as well! 🫵🏻I read the reviews and compared this unit to several similar others but (so far) I’m extremely pleased with this portable ice making machine\n  \nRead more\n  25 people found this helpful\n    \n          \n              \n                  Helpful\n              \n          \n      Sending feedback...Thank you for your feedback.Sorry, we failed to record your vote. Please try again\n        Report\n  &lt;img src=\"https://c.media-amazon.com/images/S/amazon-avatars-global/default.png\"/&gt;Johanna Kappus5.0 out of 5 stars\n\n\n\n\n\n\n\n  \n  \n    Loving this\n  \nReviewed in the United States on July 3, 2024Color: BlackVerified Purchase\n\n\n\n\n\n\n\n  \n  \n    Can’t believe I waited 4 years to buy a counter top ice maker after the one in my fridge died. This thing is awesome. The ice because of its shape I think melts fairly quickly in drinks but that’s the price you pay for the speed at which it makes the ice. Yes you can hear the ice drop while it’s working, can’t see a way around that, it’s fine, not that loud. The ice tends to clump together as it freezes harder in my freezer, I found the tool I use to break up hamburger as it cooks works perfectly for breaking up the ice clumps.So nice to have lots of ice without filling, waiting 24 hours and emptying so many trays.\n  \nRead more\n  6 people found this helpful\n    \n          \n              \n                  Helpful\n              \n          \n      Sending feedback...Thank you for your feedback.Sorry, we failed to record your vote. Please try again\n        Report\n  &lt;img src=\"https://c.media-amazon.com/images/S/amazon-avatars-global/default.png\"/&gt;KBJ5.0 out of 5 stars\n\n\n\n\n\n\n\n  \n  \n    Don't hesitate ! Buy this !\n  \nReviewed in the United States on July 30, 2024Color: BlackVerified Purchase\n\n\n\n\n\n\n\n  \n  \n    We owned a GE nugget ice maker , and there was always something going on with it.  It needed to be taken apart and cleaned,  it wasn't producing ice, making some loud noise , etc.  This ice maker goes to work as soon as you plug it up.  It works like a charm.  When we first opened it , I thought it was such a small container for the ice , but it stays full.  As soon as you use any, it's  replaced in no time.  So handy!  Looks good on counter top as well.  Not big or bulky.  We love this ice maker !  No smell .\n  \nRead more\n  6 people found this helpful\n    \n          \n              \n                  Helpful\n              \n          \n      Sending feedback...Thank you for your feedback.Sorry, we failed to record your vote. Please try again\n        Report\n  &lt;img src=\"https://c.media-amazon.com/images/S/amazon-avatars-global/default.png\"/&gt;dugas automotive5.0 out of 5 stars\n\n\n\n\n\n\n\n  \n  \n    ICE\n  \nReviewed in the United States on August 31, 2024Color: BlackVerified Purchase\n\n\n\n\n\n\n\n  \n  \n    I have this on my counter top.  I buy bags of ice at the store and I do not buy so many bags now.  Keep water in it and check for the ice cubes to drop into the basket.  It will make ice quickly.  The cubes are small. If you just want it for fun they will be cute for special drinks. I use it for my ice tea and water.  The machine works well.\n  \nRead more\n  One person found this helpful\n    \n          \n              \n                  Helpful\n              \n          \n      Sending feedback...Thank you for your feedback.Sorry, we failed to record your vote. Please try again\n        Report\n  &lt;img src=\"https://c.media-amazon.com/images/S/amazon-avatars-global/default.png\"/&gt;Embo4.0 out of 5 stars\n\n\n\n\n\n\n\n  \n  \n    As good as this approach gets\n  \nReviewed in the United States on June 13, 2024Color: BlackVerified Purchase\n\n\n\n\n\n\n\n  \n  \n    I bought this countertop ice maker because our fridge version had stopped working right when the weather first started to get warm and we needed more ice on hand. It is a fine example of the genre — reliable, quiet, etc. and I would recommend this item AS LONG AS YOU UNDERSTAND THE MANY LIMITATIONS IN HOW THIS MACHINE — and all others like it — ACTUALLY WORK.1. They do NOT keep cubes that have fallen into the bin cold. That means these cubes will start to melt almost immediately unless you transfer them to a freezer ASAP.2. This unit makes just 9 cubes at a time. It takes about an hour to process all the water you’ve put in if you fill it to the “Max Fill” line.3. The first 1-2 batches of cubes are always undersized, esp. the very first one. That’s because it takes a cycle of two for the workings to become cold enough to produce full-size cubes.4. Because the cubes are formed around little rods, all the cubes have holes in the center. This makes them melt a lot faster in drinks, etc. than regular cubes from a fridge ice maker, etc.5. Because newly made cubes need to be removed ASAP, making ice requires you be around and vigilant for the full hour+ it takes to process all the water.6. One “Max Line” cycle produces enough ice to just half-fill your typical refrigerator ice maker bin.I’m retired and these processing / output issues aren’t that big of a deal for me. But if you have a busy life / family, you may not be able to babysit the process so easily and should bear that in mind before buying. Anyone thinking this is a great solution for parties should also be aware that someone needs to tend to the process — and that you should probably make as much of your needed ice ahead of time.I personally always use the “Large” cube setting, fill to the Max line, and then toss the first batch or two into the sink. Once the cube-making gets acceptable, I transfer to the freezer every two cycles (or 18 cubes), and try to shake out every drop of accumulated water from the bin beforehand — because the wetter the cubes are, the more likely they are to lock into big clumps in the freezer.In summary, this Silonn Ice Maker is a fine example of the genre. I am happy overall with it, and it has certainly provided a grateful us with enough ice to get us through the weeks, etc. It’s just that the genre itself is rife with limitations that aren’t immediately apparent, so I hope this detailed review will prove helpful to others.\n  \nRead more\n  273 people found this helpful\n    \n          \n              \n                  Helpful\n              \n          \n      Sending feedback...Thank you for your feedback.Sorry, we failed to record your vote. Please try again\n        Report",</v>
      </c>
      <c r="AU2" t="str" cm="1">
        <f t="array" ref="AU2">INDEX($P$43:$P$1000, (ROW()-ROW($AU$1))*6 + 1)</f>
        <v>https://www.amazon.com/Silonn-Countertop-Portable-Machine-Self-Cleaning/dp/B0BXXKFJK2?th=1&amp;linkCode=ll1&amp;tag=dividy-20&amp;linkId=0ea524c244844b1a92f45e06e67ba077&amp;language=en_US&amp;ref_=as_li_ss_tl</v>
      </c>
    </row>
    <row r="3" spans="2:47">
      <c r="AO3" t="str" cm="1">
        <f t="array" ref="AO3">INDEX($N$43:$N$1000, (ROW()-ROW($AO$1))*6 + 1)</f>
        <v>https://www.amazon.com/Silonn-Countertop-Portable-Self-cleaning-Bullet-shaped/dp/B08ZYJ8CRX/ref=zg_bs_g_appliances_d_sccl_2/133-8364463-3604600?psc</v>
      </c>
      <c r="AP3" t="str" cm="1">
        <f t="array" ref="AP3">INDEX($N$41:$N$1000, (ROW()-ROW($AP$1))*6 + 1)</f>
        <v>Silonn Ice Maker Countertop, 9 Cubes Ready in 6 Mins, 26lbs in 24Hrs, Self-Cleaning Ice Machine with Ice Scoop and Basket, 2 Sizes of Bullet Ice for Home Kitchen Office Bar Party</v>
      </c>
      <c r="AQ3" t="str" cm="1">
        <f t="array" ref="AQ3">INDEX($N$40:$N$1000, (ROW()-ROW($AQ$1))*6 + 1)</f>
        <v>https://c.media-amazon.com/images/I/61eMsTk4w0L._AC_UL600_SR600,400_.jpg</v>
      </c>
      <c r="AR3" t="str" cm="1">
        <f t="array" ref="AR3">INDEX($N$42:$N$1000, (ROW()-ROW($AR$1))*6 + 1)</f>
        <v>Silonn-Countertop-Portable-Self-cleaning-Bullet-shaped</v>
      </c>
      <c r="AS3" t="str" cm="1">
        <f t="array" ref="AS3">INDEX($P$41:$P$1000, (ROW()-ROW($AS$1))*6 + 1)</f>
        <v xml:space="preserve">    "productDetails": "About this item                   Note : Please check the dimension and item weight of the product and confirm it fits your space.Ice - Making Current : 1.7 A, Ice - Harvest current : 2.0 A..Refrigerant : R600a     FAST ICE MAKER: The Silonn ice maker only takes 6 minutes to make 9 bullet-shaped ice cubes. Fill 2L of water into the water tank, maximum ice capacity can reach 26 pounds in 24 hours.     TWO SIZES OF ICE CUBES: You can make two different sizes of ice cubes. Small ice cubes can chill seafood and beer keeping it fresh and cold. Large ice cubes are more suitable for beverages to achieve a rapid cooling effect.     QUIET AND USER FRIENDLY: When making ice cubes, the noise is lower than 35dB, similar to a working refrigerator. The transparent lid allows you to monitor the ice capacity. The sensor automatically detects when ice is full and stops producing to prevent overflowing.     EASY TO CONTROL: The control panel is very easy to operate. Fill the ice maker with water, press the ON button, select the size of the ice cubes and that’s it. When the water is insufficient or the ice basket is full, the indicator light will turn on.     SELF-CLEANING &amp; PORTABLE: Simply press the ON/OFF button for 5 seconds to start the self-cleaning process. The machine will circulate the water that is poured into it. Silonn's ice maker is compact with dimensions of 12.3 x 8.7 x 12.5 inches.       \n                          ›  See more product details",</v>
      </c>
      <c r="AT3" t="str" cm="1">
        <f t="array" ref="AT3">INDEX($P$42:$P$1000, (ROW()-ROW($AT$1))*6 + 1)</f>
        <v xml:space="preserve">    "customerReviews": "&lt;img src=\"https://c.media-amazon.com/images/S/amazon-avatars-global/default.png\"/&gt;Avid Reader5.0 out of 5 stars\n\n\n\n\n\n\n\n  \n  \n    We use this every day!\n  \nReviewed in the United States on August 31, 2024Style: Ice MakersColor: BlackVerified Purchase\n\n\n\n\n\n\n\n  \n  \n    I am one of those folks who has to have ice in my water but got tired of spending $6 a bag for ice several time a week. This ice maker does a very good job of making bullet ice for daily use.It is a good size, and was very reasonably priced — it has paid for itself quickly.Pros:Makes ice very fastMakes  several baskets full an hour (about 2 cups per basket)Easy to useCons:Isn’t always quiet (but not LOUD either)Ice melts quickly in drinksNot refrigerated\n  \nRead more\n  2 people found this helpful\n    \n          \n              \n                  Helpful\n              \n          \n      Sending feedback...Thank you for your feedback.Sorry, we failed to record your vote. Please try again\n        Report\n  &lt;img src=\"https://c.media-amazon.com/images/S/amazon-avatars-global/default.png\"/&gt;Thomasd200615.0 out of 5 stars\n\n\n\n\n\n\n\n  \n  \n    For price you cannot go wrong\n  \nReviewed in the United States on July 24, 2024Style: Ice MakersColor: BlackVerified Purchase\n\n\n\n\n\n\n\n  \n  \n    To be transparent, I am impressed.. for the price, I wasn’t expecting much. The box and packaging was great - neat packaging, clear instructions, etc.. when I unboxed, I was shocked by the quality - it’s heavy (good thing as weight reflects quality), clean, and has no obvious manufacturing defects or flaws. When we began use, I couldn’t believe how quickly it begins cranking out ice. My only complaints are around the constant running - it doesn’t hold the cold air in the machine, so the ice melts and replaced with fresh ice. Basically a constant rotation of ice, so I hope it’s energy efficient since it runs all the time. However, given the price, and how quickly it generates ice cubes, you can’t be mad. We’ve only had the machine a couple of days, but so good so far.. my kids love grabbing a cup of ice cubes whenever. In the future we will upgrade to a ice maker that has direct connection to water supply, creates ice nuggets rather than small cubes,  and has a higher capacity but this one will do the job well in the meantime. I am completely happy with this purchase. (Side note: I am not a paid reviewer, nor paid for this review)\n  \nRead more\n  33 people found this helpful\n    \n          \n              \n                  Helpful\n              \n          \n      Sending feedback...Thank you for your feedback.Sorry, we failed to record your vote. Please try again\n        Report\n  &lt;img src=\"https://c.media-amazon.com/images/S/amazon-avatars-global/default.png\"/&gt;Sheryl F4.0 out of 5 stars\n\n\n\n\n\n\n\n  \n  \n    use it to supplement my slow fridge icemaker\n  \nReviewed in the United States on August 10, 2024Style: Ice MakersColor: BlackVerified Purchase\n\n\n\n\n\n\n\n  \n  \n    The ice maker in my fridge can't keep up with our ice usage so I bought this to supplement that. It's pretty good but with one major thing missing. Once it's going, it makes cubes quickly, but therefore fills up quickly. I wish there was a beep that notified you when ice tray is full. It starts to melt if you don't empty it as soon as it's done, resulting in smaller cubes that are wet and stick together in the freezer. If you're trying to do other things while making ice, it's too easy to get distracted and a simple beep would solve this problem.\n  \nRead more\n  3 people found this helpful\n    \n          \n              \n                  Helpful\n              \n          \n      Sending feedback...Thank you for your feedback.Sorry, we failed to record your vote. Please try again\n        Report\n  &lt;img src=\"https://c.media-amazon.com/images/S/amazon-avatars-global/default.png\"/&gt;Surfmonk75.0 out of 5 stars\n\n\n\n\n\n\n\n  \n  \n    Update: Don't fill to Max line\n  \nReviewed in the United States on August 10, 2024Style: Ice MakersColor: Stainless SteelVerified Purchase\n\n\n\n\n\n\n\n  \n  \n    UPDATE: the ice does clump when moving the ice to the freezer. It's not the fault of the ice maker. Pretty much all icemakers are going to make ice that clumps. Try this, take the ice from the ice maker, then put the ice in a brown lunch bag, with the bag closed, hold it sideways and give the ice a good shake. This will remove excess water from the ice. Then put the ice from the bag into the freezer. Works like a charm.First post: So far it works fine and was so easy to set up. The only issue I see so far is that when it's filled to the max line, the water can hit the bottom of the basket when adding more water, which can make your ice melt as the basket is filling with ice. Fill water and put the basket in. If water hits the basket, then scoop out some water\n  \nRead more\n  6 people found this helpful\n    \n          \n              \n                  Helpful\n              \n          \n      Sending feedback...Thank you for your feedback.Sorry, we failed to record your vote. Please try again\n        Report\n  &lt;img src=\"https://c.media-amazon.com/images/S/amazon-avatars-global/default.png\"/&gt;Caitlin blackburn5.0 out of 5 stars\n\n\n\n\n\n\n\n  \n  \n    Game-Changer for Ice Lovers - A Must-Have!\n  \nReviewed in the United States on July 3, 2024Style: Ice MakersColor: Black-transparentVerified Purchase\n\n\n\n\n\n\n\n  \n  \n    I recently bought this on-the-counter ice maker, and it has truly made our life so much better, especially if you are an ice and water girly like me!This ice maker is incredibly convenient. It's compact enough to fit perfectly on our counter without taking up too much space, yet it produces plenty of ice to keep up with our daily needs. The ice is ready quickly, and the machine is super easy to use.For someone who loves cold drinks as much as I do, this has been a game-changer. I no longer have to constantly refill ice trays or run out of ice when I need it most. The quality of the ice is great too—it's clear and melts slowly, which is perfect for my iced coffees and water bottles.Cleaning and maintaining the ice maker is straightforward, and it runs quietly in the background. It's also stylish and blends well with our kitchen decor.Overall, this ice maker is a fantastic addition to our kitchen. If you love having ice on hand all the time, this is definitely a must-have. Five stars!\n  \nRead more\n  11 people found this helpful\n    \n          \n              \n                  Helpful\n              \n          \n      Sending feedback...Thank you for your feedback.Sorry, we failed to record your vote. Please try again\n        Report\n  &lt;img src=\"https://c.media-amazon.com/images/S/amazon-avatars-global/default.png\"/&gt;Deb C5.0 out of 5 stars\n\n\n\n\n\n\n\n  \n  \n    Great ice maker!!\n  \nReviewed in the United States on July 9, 2024Style: Ice MakersColor: BlackVerified Purchase\n\n\n\n\n\n\n\n  \n  \n    Used in our camper for several years since ice is a premium even if “glamping”.  Now it is a back up for parties, mine and others, as I’ve taken it with me to friends !  I keep it refilled through the time of a party and it will make large, or small, crystal clear bullet ice for hours on a half gallon of  water.  Remove ice bullets  out to regular freezer as baskets gets filled, as it does not keep them frozen and any that melt will go back into the reservoir. . Always use distilled water to keep calcium or lime scale from forming, it even has a cleaning mode which I’ve only had to do a few times.  Wipe clean and dry after each time, store and carry upright and it should last many years.  It is a good value for the money, which I thought was very reasonable,  not a huge footprint on the counter space, has its on mini scoop  for the ice and even  a small suction hook to hang it on.  I’ve been very pleased with this machine and do recommend.\n  \nRead more\n\n\n\n\n\n\n\n\n\n\n\n \n  \t\t \n\n\n\n\n    \n        \n        \n            \n        \n            \n        \n        \n            \n            \n        \n        \n            \n            \n        \n    \n    \n        \n\n            \n                &lt;img src=\"https://c.media-amazon.com/images/S/amazon-avatars-global/default.png\"/&gt;Deb C\n            \n\n            5.0 out of 5 stars\n            \n                Great ice maker!!\n            \n            \n            \n                \n                    \n                        \n                        \n                            \n                                \n                                \n                                    Reviewed in the United States on July 9, 2024\n                                \n                            \n                        \n                    \n                \n            \n        \n        \n            Used in our camper for several years since ice is a premium even if “glamping”.  Now it is a back up for parties, mine and others, as I’ve taken it with me to friends !  I keep it refilled through the time of a party and it will make large, or small, crystal clear bullet ice for hours on a half gallon of  water.  Remove ice bullets  out to regular freezer as baskets gets filled, as it does not keep them frozen and any that melt will go back into the reservoir. . Always use distilled water to keep calcium or lime scale from forming, it even has a cleaning mode which I’ve only had to do a few times.  Wipe clean and dry after each time, store and carry upright and it should last many years.  It is a good value for the money, which I thought was very reasonable,  not a huge footprint on the counter space, has its on mini scoop  for the ice and even  a small suction hook to hang it on.  I’ve been very pleased with this machine and do recommend.\n        \n        \n            \n                Images in this review\n            \n            \n                \n                    \n                        \n                    \n                        \n                    \n                \n            \n        \n    \n        \n    \n\n\n\n\n\n   function toggleSeeAllView() {\n       P.when('A', 'cr-image-popover-controller').execute(function(A, imagePopoverController) {\n          imagePopoverController.toggleSeeAllView(true);\n       });\n   }\n\n\n       &lt;img alt=\"Customer image\" src=\"https://c.media-amazon.com/images/I/714hYdCP3NL._SY88.jpg\" height=\"88\" width=\"100%\"/&gt;&lt;img alt=\"Customer image\" src=\"https://c.media-amazon.com/images/I/61WpkzLmxcL._SY88.jpg\" height=\"88\" width=\"100%\"/&gt;\n\n        P.when('A', 'cr-image-popover-controller').execute(function(A, imagePopoverController) {\n          A.on(\"a:popover:beforeShow:R16DOPR2Y7EJ5X_gallerySection_main\", function(data) {\n            imagePopoverController.initImagePopover(\"R16DOPR2Y7EJ5X\", \"[https://c.media-amazon.com/images/I/714hYdCP3NL.jpg, https://c.media-amazon.com/images/I/61WpkzLmxcL.jpg]\", data);\n          });\n        });\n    \n\n  33 people found this helpful\n    \n          \n              \n                  Helpful\n              \n          \n      Sending feedback...Thank you for your feedback.Sorry, we failed to record your vote. Please try again\n        Report",</v>
      </c>
      <c r="AU3" t="str" cm="1">
        <f t="array" ref="AU3">INDEX($P$43:$P$1000, (ROW()-ROW($AU$1))*6 + 1)</f>
        <v>https://www.amazon.com/Silonn-Countertop-Portable-Self-cleaning-Bullet-shaped/dp/B08ZYJ8CRX?psc=&amp;linkCode=ll1&amp;tag=dividy-20&amp;linkId=9432da5346cb4695588afd2979f208dd&amp;language=en_US&amp;ref_=as_li_ss_tl</v>
      </c>
    </row>
    <row r="4" spans="2:47">
      <c r="B4" t="s">
        <v>115</v>
      </c>
      <c r="AO4" t="str" cm="1">
        <f t="array" ref="AO4">INDEX($N$43:$N$1000, (ROW()-ROW($AO$1))*6 + 1)</f>
        <v>https://www.amazon.com/EUHOMY-Countertop-Machine-Auto-Cleaning-Portable/dp/B0BWHZJHPL/ref=zg_bs_g_appliances_d_sccl_3/133-8364463-3604600?psc</v>
      </c>
      <c r="AP4" t="str" cm="1">
        <f t="array" ref="AP4">INDEX($N$41:$N$1000, (ROW()-ROW($AP$1))*6 + 1)</f>
        <v>EUHOMY Countertop Ice Maker Machine with Handle, 26lbs in 24Hrs, 9 Ice Cubes Ready in 6 Mins, Auto-Cleaning Portable Ice Maker with Basket and Scoop, for Home/Kitchen/Camping/RV. (Black)</v>
      </c>
      <c r="AQ4" t="str" cm="1">
        <f t="array" ref="AQ4">INDEX($N$40:$N$1000, (ROW()-ROW($AQ$1))*6 + 1)</f>
        <v>https://c.media-amazon.com/images/I/717Bh1wcU5L._AC_UL600_SR600,400_.jpg</v>
      </c>
      <c r="AR4" t="str" cm="1">
        <f t="array" ref="AR4">INDEX($N$42:$N$1000, (ROW()-ROW($AR$1))*6 + 1)</f>
        <v>EUHOMY-Countertop-Machine-Auto-Cleaning-Portable</v>
      </c>
      <c r="AS4" t="str" cm="1">
        <f t="array" ref="AS4">INDEX($P$41:$P$1000, (ROW()-ROW($AS$1))*6 + 1)</f>
        <v xml:space="preserve">    "productDetails": "About this item                   6 Mins Ice-Making &amp; Ultra Quieter: Our Euhomy ice maker only takes 6mins that will enjoy the first batch of fresh bullet ice. With a 1.2L water tank and powerful compressor, the portable ice maker easily makes maximum ice capacity to 26lbs ice per day and holds up to 1.3lbs ice at a time. Also, our ice maker is not only excellent in refrigeration, but also at less than 45db normal noise, ensuring a comfortable and quiet environment to enjoy ice-making, similar to a working freezer.     Portable Design &amp; Perfect Bullet Ice: Our ice maker comes with a sturdy handle, weighs only 13.89lbs and with compact size 11.57(L)*11.42(W)*8.74(H)in. Those features make ice maker easy to carry and perform well on any occasions like Kitchen/Home/Camping/RV. Also, the newly designed countertop ice maker produce the most popular bullet-shaped smooth ice cubes, which won't stick together easily or hurt your hands or mouth even are perfect for cold drinks or iced coffee.     Smart Operation &amp; Self-Cleaning: The ice maker has advanced infrared sensor. The \"ICE FULL\" indicator flashes remind you to take out ice to prevent overflowing when the basket is full. And it'll remind you to add water by flashing \"ADD WATER\". Additionly, the compact ice maker has a one-touch auto-cleaning function. Press the “ON/OFF” for 5s after adding water to run automatic mode for 30mins. Not only are your hands-free but also you get a clean ice maker.     User Friendly &amp; Simple Operation: Euhomy ice maker adopts large see-through window visualized design, allowing viewing of the interior ice-making. Equipped with a 170w upgraded compressor that 4kWh/24H energy consumption to save your electricity bills. And with a easy-to-operate controlable panel for faster operation in just two steps, adding water and press \"ON/OFF\". Then our ice maker will provide you fresh bullet ice for you and your member timely.     Superior Quality &amp; Warranty Promise: Include handle, ice basket, ice scoop, manual and well-designed package can as gifts. Our Mission is committed to providing customers with premium Euhomy ice maker at a reasonable price. You totally deserve a more exquisite life! We offer ① 12-month warranty from the original purchase date; ② Lifetime technical service support. Suppose you have any questions about using our Ice Maker, Our 7*24-hour customer support is always ready to help you!       \n                            ›  See more product details",</v>
      </c>
      <c r="AT4" t="str" cm="1">
        <f t="array" ref="AT4">INDEX($P$42:$P$1000, (ROW()-ROW($AT$1))*6 + 1)</f>
        <v xml:space="preserve">    "customerReviews": "&lt;img src=\"https://c.media-amazon.com/images/S/amazon-avatars-global/default.png\"/&gt;Stephen Lusk5.0 out of 5 stars\n\n\n\n\n\n\n\n  \n  \n    Works fine\n  \nReviewed in the United States on August 12, 2024Style: ICE MACHINESize: 11.57\"D x 11.42\"W x 8.74\"HColor: BlackVerified Purchase\n\n\n\n\n\n\n\n  \n  \n    Bought this to replace a Magic Chef ice maker that made the same amount of ice. That one lasted for a little over 2 years so looking forward to seeing how long this one will last. The overall size is a tad bit smaller than our old one. That is both good and bad. This one is a bit shallower where the ice collection basket sits. So far the only down side I’ve found is that when scooping ice from a full basket, it tends to push a cube or two back 8 to the drop chute. This is a small problem, not worth worrying too much about. It makes ice quickly, is relatively quiet and works pretty much like every other version of this variety. It only has 1 size setting for cube size but it makes the larger size cubes. I never used the small size on my other one. I also like the fact that you can get to the freezing apparatus a bit easier for cleaning when needed. Overall it’s a nice little ice maker.TIPS: when using this type of ice maker, fully expect the ice to melt slowly. The ice basket is NOT refrigerated. It sits over an ice bath that will chill after it’s been running for an hour or so. When you first turn it on, the ice cubes it makes will be very small as the water chills. Each successive batch that drops, about every 7 minutes or so, will get bigger as the water bath chills. I recommend dumping the first 3 or 4 drops of ice, back into the water reservoir. This will speed up the water chilling and make bigger ice cubes faster.\n  \nRead more\n  77 people found this helpful\n    \n          \n              \n                  Helpful\n              \n          \n      Sending feedback...Thank you for your feedback.Sorry, we failed to record your vote. Please try again\n        Report\n  &lt;img src=\"https://c.media-amazon.com/images/S/amazon-avatars-global/default.png\"/&gt;Gabrielle O'Neill5.0 out of 5 stars\n\n\n\n\n\n\n\n  \n  \n    Love my icemaker!\n  \nReviewed in the United States on June 5, 2024Style: ICE MACHINESize: 11.57\"D x 11.42\"W x 8.74\"HColor: BlackVerified Purchase\n\n\n\n\n\n\n\n  \n  \n    I recently purchased a countertop icemaker for my kitchen, and I must say, it has been a game-changer. This compact appliance has exceeded my expectations in terms of convenience, efficiency, and overall performance.First and foremost, the countertop icemaker is incredibly convenient. Gone are the days of constantly refilling ice trays and waiting hours for them to freeze. With this icemaker, I can have a fresh batch of ice cubes in as little as 6-8 minutes. This means I never have to worry about running out of ice when hosting parties or enjoying a cold drink on a hot day. The convenience of having a steady supply of ice readily available at my fingertips is truly invaluable.In terms of efficiency, this countertop icemaker is a standout. It is capable of producing a significant amount of ice in a short period of time. With a large water reservoir and a high ice production capacity, I can easily make up to 26 pounds of ice per day. This is more than enough for my daily needs and ensures that I always have plenty of ice on hand. Additionally, the icemaker is energy-efficient, utilizing minimal power to produce ice, which is a great feature for keeping energy costs low.The performance of the countertop icemaker is impressive. It produces clear, well-formed ice cubes that are perfect for a variety of uses, from chilling drinks to filling up ice buckets. The icemaker also offers different ice cube sizes, allowing me to choose between small or large cubes depending on my preferences. The ice cubes are consistently produced and the machine operates quietly, without causing any disturbance in the kitchen. I appreciate the ease of use and reliability of this appliance.Another notable feature of the countertop icemaker is its compact size and sleek design. It takes up minimal space on my countertop and blends seamlessly with my kitchen decor. The lightweight and portable design also make it easy to move the icemaker around if needed. Whether I'm using it in the kitchen, taking it on a camping trip, or using it for outdoor events, the countertop icemaker is versatile and convenient to use in any setting.Maintenance of the icemaker is also hassle-free. The machine is equipped with a self-cleaning function, which helps keep it clean and free from any buildup or odors. The removable ice basket and water reservoir make it easy to clean and refill, ensuring that the icemaker is always ready to go. The simple control panel and user-friendly interface make operating the icemaker a breeze, even for those who are not tech-savvy.Overall, I highly recommend the countertop icemaker to anyone in need of a reliable and efficient ice-making solution. Its convenience, efficiency, and performance make it an essential appliance for any kitchen or entertaining space. Say goodbye to ice trays and hello to a constant supply of ice cubes with this countertop icemaker. It's a game-changer that will elevate your ice-making experience to new heights.\n  \nRead more\n  155 people found this helpful\n    \n          \n              \n                  Helpful\n              \n          \n      Sending feedback...Thank you for your feedback.Sorry, we failed to record your vote. Please try again\n        Report\n  &lt;img src=\"https://c.media-amazon.com/images/S/amazon-avatars-global/71c5efa4-2aed-496b-a55f-51f9c651bb37._CR50%2C0%2C300%2C300_UX460_.jpg\"/&gt;L. H.4.0 out of 5 stars\n\n\n\n\n\n\n\n  \n  \n    A few annoyances\n  \nReviewed in the United States on June 19, 2024Style: ICE MACHINESize: 11.57\"D x 11.42\"W x 8.74\"HColor: BlackVerified Purchase\n\n\n\n\n\n\n\n  \n  \n    Not a bad ice maker. This is my first one but I have used someone else's before so at least have something to compare to. I gave it 4 stars because it works, works fast, and overall is effective for my needs. The cons are just inconveniences.Cons:1. The biggest one for me is the lack of alert when the water is low or the ice is full. You have to babysit these things anyway, as they are NOT freezers and your ice will just melt if you don't regularly transfer it to the freezer, but I get busy and have let my ice melt and refreeze a few times LOL.2. Once it says low water, you can refill it but it will never restart on its own. Only way to get it to go again is to turn it off and back on. WHY? IDK maybe mine is defective.3. The first couple batches of ice are always small and about half the count. I am not even sure how this happens as I know how the unit works. Mystery.4. It can be pretty loud during some of its phases.Pros:1. It does crank out the ice pretty fast. Beats buying ice at the store. I always make 10lbs or so then store the unit in my pantry to keep it off the counter.2. It is easy to clean3. I think it's about as small as they get. Which is not small, but it fits on my shelf fin the pantry\n  \nRead more\n  106 people found this helpful\n    \n          \n              \n                  Helpful\n              \n          \n      Sending feedback...Thank you for your feedback.Sorry, we failed to record your vote. Please try again\n        Report\n  &lt;img src=\"https://c.media-amazon.com/images/S/amazon-avatars-global/default.png\"/&gt;Su Bee5.0 out of 5 stars\n\n\n\n\n\n\n\n  \n  \n    Works perfectly\n  \nReviewed in the United States on July 30, 2024Style: ICE MACHINESize: 11.57\"D x 11.42\"W x 8.74\"HColor: RedVerified Purchase\n\n\n\n\n\n\n\n  \n  \n    LOVE this machine!  Is it THE answer to ice cubes?  Not exactly, but the pros outweigh the cons, to me.  The ice cubes are quite small, about the size of your fingertip to the first knuckle - maybe an inch plus a bit more.  They're thin walled and hollow and they melt very quickly when freshly made, and more slowly once they've been in the freezer for awhile.  It makes them really fast, and within 1/2 an hour you've got a nice bowlful to dump in the freezer.  It needs babysitting so I can see making a 4 or 5 day supply of ice will be a project but I need to be in the kitchen anyway and so do you - get those dishes done while you make ice.  Just do it.\n  \nRead more\n  12 people found this helpful\n    \n          \n              \n                  Helpful\n              \n          \n      Sending feedback...Thank you for your feedback.Sorry, we failed to record your vote. Please try again\n        Report\n  &lt;img src=\"https://c.media-amazon.com/images/S/amazon-avatars-global/default.png\"/&gt;Ana5.0 out of 5 stars\n\n\n\n\n\n\n\n  \n  \n    Ice\n  \nReviewed in the United States on August 14, 2024Style: ICE MACHINESize: 11.57\"D x 11.42\"W x 8.74\"HColor: BlackVerified Purchase\n\n\n\n\n\n\n\n  \n  \n    I love this product it makes ice fast no noise  the quality it’s great the color I got was black and that’s what I got very convenient and effective Now I can save on ice instead of $4 or $5 I can save all that and make a decent amount of ice I make 1 gallon of ziplock bag and it last me and I can take it anywhere if I want to very easy to clean\n  \nRead more\n  One person found this helpful\n    \n          \n              \n                  Helpful\n              \n          \n      Sending feedback...Thank you for your feedback.Sorry, we failed to record your vote. Please try again\n        Report\n  &lt;img src=\"https://c.media-amazon.com/images/S/amazon-avatars-global/default.png\"/&gt;april5.0 out of 5 stars\n\n\n\n\n\n\n\n  \n  \n    We’re so hydrated!\n  \nReviewed in the United States on August 11, 2024Style: ICE MACHINESize: 11.57\"D x 11.42\"W x 8.74\"HColor: BlackVerified Purchase\n\n\n\n\n\n\n\n  \n  \n    Our refrigerator ice machine has never worked properly. My mother in law has this and they love it. Ever since it arrived at the house, we’ve never run out of ice. It makes ice in as soon as 6 minutes. If the ice isn’t used after a while it will start to melt. If you dump it into your own freezer the cubes tend to freeze together because the ice is a bit wet. We turn it off  when we leave the house or go to sleep. Well worth the money!\n  \nRead more\n\n\n\n\n\n\n\n\n\n\n\n \n  \t\t \n\n\n\n\n    \n        \n        \n            \n        \n            \n        \n        \n            \n            \n        \n        \n            \n            \n        \n    \n    \n        \n\n            \n                &lt;img src=\"https://c.media-amazon.com/images/S/amazon-avatars-global/default.png\"/&gt;april\n            \n\n            5.0 out of 5 stars\n            \n                We’re so hydrated!\n            \n            \n            \n                \n                    \n                        \n                        \n                            \n                                \n                                \n                                    Reviewed in the United States on August 11, 2024\n                                \n                            \n                        \n                    \n                \n            \n        \n        \n            Our refrigerator ice machine has never worked properly. My mother in law has this and they love it. Ever since it arrived at the house, we’ve never run out of ice. It makes ice in as soon as 6 minutes. If the ice isn’t used after a while it will start to melt. If you dump it into your own freezer the cubes tend to freeze together because the ice is a bit wet. We turn it off  when we leave the house or go to sleep. Well worth the money!\n        \n        \n            \n                Images in this review\n            \n            \n                \n                    \n                        \n                    \n                \n            \n        \n    \n        \n    \n\n\n\n\n\n   function toggleSeeAllView() {\n       P.when('A', 'cr-image-popover-controller').execute(function(A, imagePopoverController) {\n          imagePopoverController.toggleSeeAllView(true);\n       });\n   }\n\n\n       &lt;img alt=\"Customer image\" src=\"https://c.media-amazon.com/images/I/61x1+BQfK8L._SY88.jpg\" height=\"88\" width=\"100%\"/&gt;\n\n        P.when('A', 'cr-image-popover-controller').execute(function(A, imagePopoverController) {\n          A.on(\"a:popover:beforeShow:R1KAM9CVTMM25E_gallerySection_main\", function(data) {\n            imagePopoverController.initImagePopover(\"R1KAM9CVTMM25E\", \"[https://c.media-amazon.com/images/I/61x1+BQfK8L.jpg]\", data);\n          });\n        });\n    \n\n  10 people found this helpful\n    \n          \n              \n                  Helpful\n              \n          \n      Sending feedback...Thank you for your feedback.Sorry, we failed to record your vote. Please try again\n        Report",</v>
      </c>
      <c r="AU4" t="str" cm="1">
        <f t="array" ref="AU4">INDEX($P$43:$P$1000, (ROW()-ROW($AU$1))*6 + 1)</f>
        <v>https://www.amazon.com/EUHOMY-Countertop-Machine-Auto-Cleaning-Portable/dp/B0BWHZJHPL?th=1&amp;linkCode=ll1&amp;tag=dividy-20&amp;linkId=1137068059fd9ff061c901e42e47e498&amp;language=en_US&amp;ref_=as_li_ss_tl</v>
      </c>
    </row>
    <row r="5" spans="2:47">
      <c r="B5" t="s">
        <v>116</v>
      </c>
      <c r="AO5" t="str" cm="1">
        <f t="array" ref="AO5">INDEX($N$43:$N$1000, (ROW()-ROW($AO$1))*6 + 1)</f>
        <v>https://www.amazon.com/COWSAR-Countertop-Portable-Self-Cleaning-Handheld/dp/B0B6BXYVVQ/ref=zg_bs_g_appliances_d_sccl_4/133-8364463-3604600?psc</v>
      </c>
      <c r="AP5" t="str" cm="1">
        <f t="array" ref="AP5">INDEX($N$41:$N$1000, (ROW()-ROW($AP$1))*6 + 1)</f>
        <v>COWSAR Ice Maker Countertop, Portable Ice Machine with Self-Cleaning, 26.5lbs/24Hrs, 9 Bullet Ice Cubes in 6 Mins, Ice Basket and Scoop, Ideal for Home, Kitchen, Bar, Camping</v>
      </c>
      <c r="AQ5" t="str" cm="1">
        <f t="array" ref="AQ5">INDEX($N$40:$N$1000, (ROW()-ROW($AQ$1))*6 + 1)</f>
        <v>https://c.media-amazon.com/images/I/718S8qkSWWL._AC_UL600_SR600,400_.jpg</v>
      </c>
      <c r="AR5" t="str" cm="1">
        <f t="array" ref="AR5">INDEX($N$42:$N$1000, (ROW()-ROW($AR$1))*6 + 1)</f>
        <v>COWSAR-Countertop-Portable-Self-Cleaning-Handheld</v>
      </c>
      <c r="AS5" t="str" cm="1">
        <f t="array" ref="AS5">INDEX($P$41:$P$1000, (ROW()-ROW($AS$1))*6 + 1)</f>
        <v xml:space="preserve">    "productDetails": "About this item                   Quick Ice Making: The COWSAR ice maker is equipped with a powerful compressor to bring you an efficient ice-making experience. It can make 9 bullet-shaped ice cubes in just 6 minutes, and the ice production capacity can reach 26.5 pounds in 24 hours.     Easy to Use: This machine has a simplified design that makes it easy to operate. Just fill the 1.2-liter water tank and press \"on\" to start making ice. When the water is insufficient, the indicator light will automatically light up.     Low-Noise Design: The COWSAR ice machine has a soundproof design to ensure that the machine will not disturb your daily life when it is running. Its noise when making ice is less than 42 decibels.     Self-Cleaning: Long press the on button for 5 seconds to start the self-cleaning function. It is recommended to clean your machine once a month.     Portable and Space-Saving: This ice maker has a compact design and comes with a handle, making it easy to carry. The ice maker weigh is 14.8 pounds.       \n                            ›  See more product details",</v>
      </c>
      <c r="AT5" t="str" cm="1">
        <f t="array" ref="AT5">INDEX($P$42:$P$1000, (ROW()-ROW($AT$1))*6 + 1)</f>
        <v xml:space="preserve">    "customerReviews": "&lt;img src=\"https://c.media-amazon.com/images/S/amazon-avatars-global/default.png\"/&gt;Moises Z.5.0 out of 5 stars\n\n\n\n\n\n\n\n  \n  \n    Best Ice Maker I have Ever Used\n  \nReviewed in the United States on July 4, 2024Size: 26.5LBS / 24HColor: BlackNumber of Items: 1Verified Purchase\n\n\n\n\n\n\n\n  \n  \n    Here are the pros and cons of the COWSAR Ice Maker Countertop, a portable ice machine with self-cleaning functionality:Pros:Convenience: Portable ice makers like the COWSAR offer convenience by producing ice quickly and on demand, eliminating the need to buy bags of ice or wait for ice cube trays to freeze.Compact Design: Designed for countertops, these machines are generally compact and do not take up much space, making them suitable for small kitchens, RVs, or other limited spaces.Speed: They typically produce ice cubes in a relatively short amount of time, often within 6 to 15 minutes, depending on the model and settings.Self-Cleaning Functionality: The self-cleaning feature simplifies maintenance by automating the cleaning process, ensuring the ice maker remains hygienic and efficient.Customization: Many models allow you to select different ice cube sizes (small, medium, large), catering to various preferences or specific cooling needs.Cons:Limited Storage: Portable ice makers usually have a limited storage capacity for ice cubes compared to larger, built-in ice makers or freezers. This means you may need to transfer ice to another container if you need a large amount.No Freezer Compartment: They do not have a freezer compartment to store ice for long periods, so unused ice will eventually melt back into the water reservoir and be recycled into new ice cubes.Noise Levels: Some models can be noisy during operation, especially when the ice is being formed or transferred to the storage basket. This noise may be noticeable in quieter environments.Water Requirement: These machines require a continuous supply of water to produce ice cubes, either from a water reservoir that needs refilling or a direct water line connection.Initial Investment: While generally more affordable than built-in ice makers, portable ice makers still represent an initial investment, which may not be worthwhile if you have infrequent ice needs or limited countertop space.Before purchasing a COWSAR Ice Maker Countertop or any similar product, consider your ice consumption habits, available space, and whether the convenience of having ice on demand outweighs the potential drawbacks of noise, maintenance, and storage limitations.\n  \nRead more\n  68 people found this helpful\n    \n          \n              \n                  Helpful\n              \n          \n      Sending feedback...Thank you for your feedback.Sorry, we failed to record your vote. Please try again\n        Report\n  &lt;img src=\"https://c.media-amazon.com/images/S/amazon-avatars-global/default.png\"/&gt;Emilio5.0 out of 5 stars\n\n\n\n\n\n\n\n  \n  \n    Great product.\n  \nReviewed in the United States on July 19, 2024Size: 26.5LBS / 24HColor: BlackNumber of Items: 1Verified Purchase\n\n\n\n\n\n\n\n  \n  \n    It comes with cleaning instructions that are easy to follow. Just clean it up and let it sit on your counter for 2 hours to let the refrigerant to settle back. It is great quality as an ice maker. Just load in the water to the fill line and you can leave it running for hours. It makes a lot of ice that is the perfect size. It make ice at a nice pace and it is worth the cash.\n  \nRead more\n  12 people found this helpful\n    \n          \n              \n                  Helpful\n              \n          \n      Sending feedback...Thank you for your feedback.Sorry, we failed to record your vote. Please try again\n        Report\n  &lt;img src=\"https://c.media-amazon.com/images/S/amazon-avatars-global/default.png\"/&gt;Lauranator4.0 out of 5 stars\n\n\n\n\n\n\n\n  \n  \n    Not bad,  but not great\n  \nReviewed in the United States on October 27, 2023Size: 26.5LBS / 24HColor: BlackNumber of Items: 1Verified Purchase\n\n\n\n\n\n\n\n  \n  \n    Been using this for a couple months or so and at first it was very quiet,  but now is a bit noisier.  Works fine,  makes ice quickly.  It's very small,  so only makes enough ice for about 2 16oz glasses,  which is fine for me.A bit of annoyance is when the basket is full, the light goes on and it won't make any more ice until it either melts below the sensor or I push the ice down into the basket.  I think the sensor is a bit too sensitive as if there is even a tiny bit of ice in the sensor,  it stops making ice leaving you with a bunch of half melted slushy ice bits.I always have to keep an eye on the water level, though as I go through a lot of ice and have to refill it at least twice a day.  It has an indicator light for when it needs refilling, however I've only seen it light up once.  The only way I know to refill (between times i check it) it is when it makes a whiney noise.  The water level is very low,  and the light should come on,  but it doesn't.  Does the water level need to be so low that the water pump starts overheating and seizing up before it'll light up?  Maybe the one i have is defective? 🤔 I'll keep using it despite all the above, I just think there is room for improvement in its functioning.\n  \nRead more\n  103 people found this helpful\n    \n          \n              \n                  Helpful\n              \n          \n      Sending feedback...Thank you for your feedback.Sorry, we failed to record your vote. Please try again\n        Report\n  &lt;img src=\"https://c.media-amazon.com/images/S/amazon-avatars-global/05ba6989-1375-49bb-be6e-553254ddea32._CR0%2C0%2C375%2C375_UX460_.jpg\"/&gt;Moni5.0 out of 5 stars\n\n\n\n\n\n\n\n  \n  \n    Little Champion\n  \nReviewed in the United States on August 19, 2024Size: 26.5LBS / 24HColor: BlackNumber of Items: 1Verified Purchase\n\n\n\n\n\n\n\n  \n  \n    I love this little ice maker, works like a champ. Noise level is average, but its in my kitchen so the noise does not bother me. I like it More than the 160.00 maker I purchased and returned. The bullet ice comes out evenly and not clumped together. Makes ice quickly. We are a household of 3 and this ice maker is efficient enough. I would recommend it and would purchase again. No issues so far with this product and it was priced very reasonably at $69.99.\n  \nRead more\n  4 people found this helpful\n    \n          \n              \n                  Helpful\n              \n          \n      Sending feedback...Thank you for your feedback.Sorry, we failed to record your vote. Please try again\n        Report\n  &lt;img src=\"https://c.media-amazon.com/images/S/amazon-avatars-global/default.png\"/&gt;bubba broad5.0 out of 5 stars\n\n\n\n\n\n\n\n  \n  \n    Works like a charm. Easy to setup and use. Makes ice fast\n  \nReviewed in the United States on August 17, 2024Size: 26.5LBS / 24HColor: BlackNumber of Items: 1Verified Purchase\n\n\n\n\n\n\n\n  \n  \n    Bought this for my backyard bar to make ice for drinks and works like a charm. Makes ice fast and was easy to setup. Only thing is I wish the drain was easier to get to. I don’t want to leave water sitting in it when not in use to keep from growing mold/mildew.\n  \nRead more\n  4 people found this helpful\n    \n          \n              \n                  Helpful\n              \n          \n      Sending feedback...Thank you for your feedback.Sorry, we failed to record your vote. Please try again\n        Report\n  &lt;img src=\"https://c.media-amazon.com/images/S/amazon-avatars-global/default.png\"/&gt;Doris5.0 out of 5 stars\n\n\n\n\n\n\n\n  \n  \n    Small ice cubes\n  \nReviewed in the United States on August 4, 2024Size: 26.5LBS / 24HColor: BlackNumber of Items: 1Verified Purchase\n\n\n\n\n\n\n\n  \n  \n    I like the way this works and it is very fast.  However, the ice cubes are so small and melt too fast.  If I try to save them in the freezer, they all stick together.  So I'm keeping this as a backup, but have ordered a different one that makes larger cubes.UPDATE:  I was contacted by the seller and offered a refund for the item.  That's some great customer service!  I did try some other ice makers, and ended up coming back to this one because they were worse!  So now this is my go-to machine and I am considering buying another one as a back-up!\n  \nRead more\n  2 people found this helpful\n    \n          \n              \n                  Helpful\n              \n          \n      Sending feedback...Thank you for your feedback.Sorry, we failed to record your vote. Please try again\n        Report\n  &lt;img src=\"https://c.media-amazon.com/images/S/amazon-avatars-global/default.png\"/&gt;stjogirl5.0 out of 5 stars\n\n\n\n\n\n\n\n  \n  \n    Fast perfect Ice\n  \nReviewed in the United States on July 16, 2024Size: 26.5LBS / 24HColor: BlackNumber of Items: 1Verified Purchase\n\n\n\n\n\n\n\n  \n  \n    There isn’t much we dislike about this ice counter top machine! Little noise, attractive, compact size, super fast small cubes. The one small issue is the ice is wet so when I dump in an ice bag it has a tendency to freeze in a lump. I am not upset about that as it quickly separates. Best Buy\n  \nRead more\n  4 people found this helpful\n    \n          \n              \n                  Helpful\n              \n          \n      Sending feedback...Thank you for your feedback.Sorry, we failed to record your vote. Please try again\n        Report",</v>
      </c>
      <c r="AU5" t="str" cm="1">
        <f t="array" ref="AU5">INDEX($P$43:$P$1000, (ROW()-ROW($AU$1))*6 + 1)</f>
        <v>https://www.amazon.com/COWSAR-Countertop-Portable-Self-Cleaning-Handheld/dp/B0B6BXYVVQ?th=1&amp;linkCode=ll1&amp;tag=dividy-20&amp;linkId=1ea8781b543e606a8c5590673d5245da&amp;language=en_US&amp;ref_=as_li_ss_tl</v>
      </c>
    </row>
    <row r="6" spans="2:47">
      <c r="AO6" t="str" cm="1">
        <f t="array" ref="AO6">INDEX($N$43:$N$1000, (ROW()-ROW($AO$1))*6 + 1)</f>
        <v>https://www.amazon.com/Upstreman-Adjustable-Thermostat-Refrigerator-Black-BR321/dp/B09RWFZTWW/ref=zg_bs_g_appliances_d_sccl_5/133-8364463-3604600?psc</v>
      </c>
      <c r="AP6" t="str" cm="1">
        <f t="array" ref="AP6">INDEX($N$41:$N$1000, (ROW()-ROW($AP$1))*6 + 1)</f>
        <v>Upstreman 3.2 Cu.Ft Mini Fridge with Freezer, Single Door Mini Fridge, Dorm Fridge, Adjustable Thermostat, Mini Refrigerator for Bedroom, Office, Dorm, Black-BR321</v>
      </c>
      <c r="AQ6" t="str" cm="1">
        <f t="array" ref="AQ6">INDEX($N$40:$N$1000, (ROW()-ROW($AQ$1))*6 + 1)</f>
        <v>https://c.media-amazon.com/images/I/81If+KcnIkL._AC_UL600_SR600,400_.jpg</v>
      </c>
      <c r="AR6" t="str" cm="1">
        <f t="array" ref="AR6">INDEX($N$42:$N$1000, (ROW()-ROW($AR$1))*6 + 1)</f>
        <v>Upstreman-Adjustable-Thermostat-Refrigerator-Black-BR321</v>
      </c>
      <c r="AS6" t="str" cm="1">
        <f t="array" ref="AS6">INDEX($P$41:$P$1000, (ROW()-ROW($AS$1))*6 + 1)</f>
        <v xml:space="preserve">    "productDetails": "About this item                   Single-Door: This mini fridge measures 18.7’’*17.4’’*33.1’’(W*D*H) and has 3.2 Cu.ft(90.6 L) capacity including freezer. The single door design is convenient and space efficient. While being able to grab ice cubes and drinks at one step, this single-door mini fridge has more capacity compares to those double-door small refrigerator with the same size. The storage is greatly utilized, occupies a little space, making it perfect for dorms, offices, bedrooms, RV cars and garages.     Adjustable Thermostat: From 33.8° F to 46.4° F (1° C to 8°C NOT suitable for storing ice cream) , there are 5 variable temperature settings can be manually switched between as per your needs. (Optimum temperature range for perishable food storage is 37 to 41 °F (3 to 5 °C)). The temperature of freezer is affected by the cooler’s temperature settings. Choosing the most favourable temperature setting to keep the food fresh while save on electricity bills.     Energy-efficient &amp; Quiet: The mini fridge energy cost is estimated to be as low as 0.5 kWh per day. The small refrigerator working noise is 38 dB, roughly at the level of quiet rural area. Economic and quiet, you will hardly notice its existence when it’s cooling all your food &amp; drinks, ideal appliance for bedroom, study and quiet space.     Crisper Drawer &amp; Removable Shelves: Features a crisper drawer to keep your greens and fruits fresh and juicy. The small fridge storage space is adjustable to practical uses with removable shelves. Arrange these shelves how you see fit and you’d be amazed how much the small fridge can stores.     Accessories &amp; Services: 1 Upstreman 3.2 cubic feet mini fridge with freezer, 2 removable shelves, 1 crisper drawer, 1 ice tray, 1 defrost tool and worry-free customer service.     Back to School Dorm Fridge!!! Elevate Your School Life !!!       \n                          ›  See more product details",</v>
      </c>
      <c r="AT6" t="str" cm="1">
        <f t="array" ref="AT6">INDEX($P$42:$P$1000, (ROW()-ROW($AT$1))*6 + 1)</f>
        <v xml:space="preserve">    "customerReviews": "&lt;img src=\"https://c.media-amazon.com/images/S/amazon-avatars-global/default.png\"/&gt;Bobby5.0 out of 5 stars\n\n\n\n\n\n\n\n  \n  \n    A redemption story! Love it!\n  \nReviewed in the United States on January 10, 2024Color: Stainless SteelVerified Purchase\n\n\n\n\n\n\n\n  \n  \n    Arrived severely dented in two places and since a couple of the reviews for this product mention cosmetic damage upon arrival, I had to assume that this is a result of imroper storage and/or improper packaging.  The packing materials that the fridge arrives in are standard for short-distance travel, i.e., from the store, to the car, to the kitchen....but they are not meant for long-distance shipping and the result is cosmetic damage. Once the shipping materials are more robust, then moving forward, this won't be an issue.I was contacted by a seller representative and she has been absolutely sensational in assisting me.  I received a genuine note of apology from the rep, on behalf of the seller.The representative offered me a choice to replace the fridge at no cost to me or to receive a full refund.  This says a great deal about the seller's high-marked level of integrity and it displays an exceptionally grand level of customer service.  It's clear that the seller values each of their customers and that they stand behind the products they sell. This means more to me than I can say, considering that money is scarce these days.  I can feel safe about continuing to purchase products from this specific seller - which is exactly what I'm doing today, in fact!!  Thank you for everything, Nora!!!The fridge works VERY well and the space inside is surprisingly ample. The freezer compartment is large enough to accomodate a pack of chicken thighs, an ice tray, an ice pack, bone-in pork chops, AND a small container of frozen stock!!  The freezer also comes equipped with adjustable temp control.  The main fridge is also very, very roomy - there's a veg crisper that holds LOTS of veggies, a canned drink/bottle storage, adjustable shelves, and places for jars, cheeses, etc. The temp is always perfectly chill.There is no mechanical noise or humming, whatsoever.  Absolute quiet.  I was concerned about noise, too.  But this is perfectly quiet.  Overall, I'm extremely pleased with the performance of this fridge and you will be too!!  PS This fridge comes in some really amazing color choices, too!\n  \nRead more\n\n\n\n\n\n\n\n\n\n\n\n \n  \t\t \n\n\n\n\n    \n        \n        \n            \n        \n            \n        \n        \n            \n            \n        \n        \n            \n            \n        \n    \n    \n        \n\n            \n                &lt;img src=\"https://c.media-amazon.com/images/S/amazon-avatars-global/default.png\"/&gt;Bobby\n            \n\n            5.0 out of 5 stars\n            \n                A redemption story! Love it!\n            \n            \n            \n                \n                    \n                        \n                        \n                            \n                                \n                                \n                                    Reviewed in the United States on January 10, 2024\n                                \n                            \n                        \n                    \n                \n            \n        \n        \n            Arrived severely dented in two places and since a couple of the reviews for this product mention cosmetic damage upon arrival, I had to assume that this is a result of imroper storage and/or improper packaging.  The packing materials that the fridge arrives in are standard for short-distance travel, i.e., from the store, to the car, to the kitchen....but they are not meant for long-distance shipping and the result is cosmetic damage. Once the shipping materials are more robust, then moving forward, this won't be an issue.I was contacted by a seller representative and she has been absolutely sensational in assisting me.  I received a genuine note of apology from the rep, on behalf of the seller.The representative offered me a choice to replace the fridge at no cost to me or to receive a full refund.  This says a great deal about the seller's high-marked level of integrity and it displays an exceptionally grand level of customer service.  It's clear that the seller values each of their customers and that they stand behind the products they sell. This means more to me than I can say, considering that money is scarce these days.  I can feel safe about continuing to purchase products from this specific seller - which is exactly what I'm doing today, in fact!!  Thank you for everything, Nora!!!The fridge works VERY well and the space inside is surprisingly ample. The freezer compartment is large enough to accomodate a pack of chicken thighs, an ice tray, an ice pack, bone-in pork chops, AND a small container of frozen stock!!  The freezer also comes equipped with adjustable temp control.  The main fridge is also very, very roomy - there's a veg crisper that holds LOTS of veggies, a canned drink/bottle storage, adjustable shelves, and places for jars, cheeses, etc. The temp is always perfectly chill.There is no mechanical noise or humming, whatsoever.  Absolute quiet.  I was concerned about noise, too.  But this is perfectly quiet.  Overall, I'm extremely pleased with the performance of this fridge and you will be too!!  PS This fridge comes in some really amazing color choices, too!\n        \n        \n            \n                Images in this review\n            \n            \n                \n                    \n                        \n                    \n                        \n                    \n                \n            \n        \n    \n        \n    \n\n\n\n\n\n   function toggleSeeAllView() {\n       P.when('A', 'cr-image-popover-controller').execute(function(A, imagePopoverController) {\n          imagePopoverController.toggleSeeAllView(true);\n       });\n   }\n\n\n       &lt;img alt=\"Customer image\" src=\"https://c.media-amazon.com/images/I/61kizk2uLjL._SY88.jpg\" height=\"88\" width=\"100%\"/&gt;&lt;img alt=\"Customer image\" src=\"https://c.media-amazon.com/images/I/712Oj68tQhL._SY88.jpg\" height=\"88\" width=\"100%\"/&gt;\n\n        P.when('A', 'cr-image-popover-controller').execute(function(A, imagePopoverController) {\n          A.on(\"a:popover:beforeShow:R180HBBAMQ2CXN_gallerySection_main\", function(data) {\n            imagePopoverController.initImagePopover(\"R180HBBAMQ2CXN\", \"[https://c.media-amazon.com/images/I/61kizk2uLjL.jpg, https://c.media-amazon.com/images/I/712Oj68tQhL.jpg]\", data);\n          });\n        });\n    \n\n  92 people found this helpful\n    \n          \n              \n                  Helpful\n              \n          \n      Sending feedback...Thank you for your feedback.Sorry, we failed to record your vote. Please try again\n        Report\n  &lt;img src=\"https://c.media-amazon.com/images/S/amazon-avatars-global/default.png\"/&gt;Shawna DeHay5.0 out of 5 stars\n\n\n\n\n\n\n\n  \n  \n    Great product!\n  \nReviewed in the United States on August 28, 2024Color: Cameo PinkVerified Purchase\n\n\n\n\n\n\n\n  \n  \n    Fridge came earlier than expected, minimal surface damage (a scrape or two on top, nothing to get in a tizzy about), and was packaged well. My only thing is that the pink is not as pastel as I expected from the product photo- there's almost a purple tinge to it. Nothing wrong with that at all! It just threw me off a little in comparison to my other pastel pink appliances. It's a great size and I think it's worth what I paid for it. Very spacious (except the freezer is a tad small for frozen lunches and whatnot) and efficient! Got nice and cold within 2 hours of plugging it in. Very happy with this purchase!\n  \nRead more\n\n\n\n\n\n\n\n\n\n\n\n \n  \t\t \n\n\n\n\n    \n        \n        \n            \n        \n            \n        \n        \n            \n            \n        \n        \n            \n            \n        \n    \n    \n        \n\n            \n                &lt;img src=\"https://c.media-amazon.com/images/S/amazon-avatars-global/default.png\"/&gt;Shawna DeHay\n            \n\n            5.0 out of 5 stars\n            \n                Great product!\n            \n            \n            \n                \n                    \n                        \n                        \n                            \n                                \n                                \n                                    Reviewed in the United States on August 28, 2024\n                                \n                            \n                        \n                    \n                \n            \n        \n        \n            Fridge came earlier than expected, minimal surface damage (a scrape or two on top, nothing to get in a tizzy about), and was packaged well. My only thing is that the pink is not as pastel as I expected from the product photo- there's almost a purple tinge to it. Nothing wrong with that at all! It just threw me off a little in comparison to my other pastel pink appliances. It's a great size and I think it's worth what I paid for it. Very spacious (except the freezer is a tad small for frozen lunches and whatnot) and efficient! Got nice and cold within 2 hours of plugging it in. Very happy with this purchase!\n        \n        \n            \n                Images in this review\n            \n            \n                \n                    \n                        \n                    \n                        \n                    \n                \n            \n        \n    \n        \n    \n\n\n\n\n\n   function toggleSeeAllView() {\n       P.when('A', 'cr-image-popover-controller').execute(function(A, imagePopoverController) {\n          imagePopoverController.toggleSeeAllView(true);\n       });\n   }\n\n\n       &lt;img alt=\"Customer image\" src=\"https://c.media-amazon.com/images/I/71SFBn60voL._SY88.jpg\" height=\"88\" width=\"100%\"/&gt;&lt;img alt=\"Customer image\" src=\"https://c.media-amazon.com/images/I/61y5su89i0L._SY88.jpg\" height=\"88\" width=\"100%\"/&gt;\n\n        P.when('A', 'cr-image-popover-controller').execute(function(A, imagePopoverController) {\n          A.on(\"a:popover:beforeShow:R2GWMRIBRWGDCP_gallerySection_main\", function(data) {\n            imagePopoverController.initImagePopover(\"R2GWMRIBRWGDCP\", \"[https://c.media-amazon.com/images/I/71SFBn60voL.jpg, https://c.media-amazon.com/images/I/61y5su89i0L.jpg]\", data);\n          });\n        });\n    \n\n  5 people found this helpful\n    \n          \n              \n                  Helpful\n              \n          \n      Sending feedback...Thank you for your feedback.Sorry, we failed to record your vote. Please try again\n        Report\n  &lt;img src=\"https://c.media-amazon.com/images/S/amazon-avatars-global/8b88421d-c51a-48c9-b86f-e9243e9abf10._CR0%2C0%2C480%2C480_SX460_.jpg\"/&gt;Kris Cowley4.0 out of 5 stars\n\n\n\n\n\n\n\n  \n  \n    Dented when received\n  \nReviewed in the United States on August 11, 2024Color: Glossy BlackVerified Purchase\n\n\n\n\n\n\n\n  \n  \n    it works well and makes ice within an hour on highest setting. Bigger than I expected but holds quite a bit for the size and is magnetic which is a nice touch. Pretty quiet for the size. Has a few dents from delivery, biggest one being on the door. For the price It’s not bad.\n  \nRead more\n  2 people found this helpful\n    \n          \n              \n                  Helpful\n              \n          \n      Sending feedback...Thank you for your feedback.Sorry, we failed to record your vote. Please try again\n        Report\n  &lt;img src=\"https://c.media-amazon.com/images/S/amazon-avatars-global/default.png\"/&gt;Carol S.5.0 out of 5 stars\n\n\n\n\n\n\n\n  \n  \n    This has been a great purchase\n  \nReviewed in the United States on July 9, 2024Color: Glossy BlackVerified Purchase\n\n\n\n\n\n\n\n  \n  \n    Recently ordered this little fridge for our office, it was at a great price and with the $30 coupon that was available at the time made it even better.When it came in, I had noted a small dent in one corner of the back side of fridge, it was only a cosmetic problem, I did contact the seller to see if maybe they could offer a discount, to avoid sending it back, as the fridge was working great, and we really needed to have the fridge working for us, rather than sending it back if possible.  We would have sent it back if they had insisted, but they offered us a $25.00 discount for the damage, which was completely acceptable to us.I would highly recommend this seller to anyone seeking a mini fridge, as the product is great, and the seller is fantastic.  If I even need another I would come right back to this page to order it myself.\n  \nRead more\n\n\n\n\n\n\n\n\n\n\n\n \n  \t\t \n\n\n\n\n    \n        \n        \n            \n        \n            \n        \n        \n            \n            \n        \n        \n            \n            \n        \n    \n    \n        \n\n            \n                &lt;img src=\"https://c.media-amazon.com/images/S/amazon-avatars-global/default.png\"/&gt;Carol S.\n            \n\n            5.0 out of 5 stars\n            \n                This has been a great purchase\n            \n            \n            \n                \n                    \n                        \n                        \n                            \n                                \n                                \n                                    Reviewed in the United States on July 9, 2024\n                                \n                            \n                        \n                    \n                \n            \n        \n        \n            Recently ordered this little fridge for our office, it was at a great price and with the $30 coupon that was available at the time made it even better.When it came in, I had noted a small dent in one corner of the back side of fridge, it was only a cosmetic problem, I did contact the seller to see if maybe they could offer a discount, to avoid sending it back, as the fridge was working great, and we really needed to have the fridge working for us, rather than sending it back if possible.  We would have sent it back if they had insisted, but they offered us a $25.00 discount for the damage, which was completely acceptable to us.I would highly recommend this seller to anyone seeking a mini fridge, as the product is great, and the seller is fantastic.  If I even need another I would come right back to this page to order it myself.\n        \n        \n            \n                Images in this review\n            \n            \n                \n                    \n                        \n                    \n                \n            \n        \n    \n        \n    \n\n\n\n\n\n   function toggleSeeAllView() {\n       P.when('A', 'cr-image-popover-controller').execute(function(A, imagePopoverController) {\n          imagePopoverController.toggleSeeAllView(true);\n       });\n   }\n\n\n       &lt;img alt=\"Customer image\" src=\"https://c.media-amazon.com/images/I/61IJp98xkAL._SY88.jpg\" height=\"88\" width=\"100%\"/&gt;\n\n        P.when('A', 'cr-image-popover-controller').execute(function(A, imagePopoverController) {\n          A.on(\"a:popover:beforeShow:RNDPSO0UM8B9S_gallerySection_main\", function(data) {\n            imagePopoverController.initImagePopover(\"RNDPSO0UM8B9S\", \"[https://c.media-amazon.com/images/I/61IJp98xkAL.jpg]\", data);\n          });\n        });\n    \n\n  12 people found this helpful\n    \n          \n              \n                  Helpful\n              \n          \n      Sending feedback...Thank you for your feedback.Sorry, we failed to record your vote. Please try again\n        Report\n  &lt;img src=\"https://c.media-amazon.com/images/S/amazon-avatars-global/default.png\"/&gt;Mete Nar5.0 out of 5 stars\n\n\n\n\n\n\n\n  \n  \n    Best for dorm\n  \nReviewed in the United States on September 3, 2024Color: Glossy BlackVerified Purchase\n\n\n\n\n\n\n\n  \n  \n    This is perfectly fit for my son’s dorm. Temperature control is perfect. Color is amazing.\n  \nRead more\n  \n    \n          \n              \n                  Helpful\n              \n          \n      Sending feedback...Thank you for your feedback.Sorry, we failed to record your vote. Please try again\n        Report\n  &lt;img src=\"https://c.media-amazon.com/images/S/amazon-avatars-global/default.png\"/&gt;Feisty Geezer5.0 out of 5 stars\n\n\n\n\n\n\n\n  \n  \n    So far, so good.\n  \nReviewed in the United States on August 25, 2023Color: Glossy BlackVerified Purchase\n\n\n\n\n\n\n\n  \n  \n    I had a lot of reservations about this fridge before I bought it that were caused by the bad reviews I read.A lot of people complained about dents and scratches, and I was worried that I would suffer the same fate. However, I lucked out. The fridge arrived upright in an undented box, thank goodness. And I noticed a protective tape-like film covering the fridge itself when I took it out of the box.Pulling all that tape/film off wasn't fun. But I think it's safe to say most of us would rather do that than deal with a scratched-up fridge.As for lifting it, I'm a proud geezer (50+), and I was able to put it on a dolly and carry it to the kitchen by myself, pick it up, and put it on a counter by myself without experiencing any pain.To paint a picture, the whole process took about as much effort/strength as it does for me to carry a big bag of pet food or cat litter from the front door to the kitchen. However, I don't have any health or mobility issues that prevent me from lifting &lt;40 lbs. And this fridge weighs about 40 lbs., so get help if you need it.In terms of performance, thus far, I am very pleased with how it's working. I let it sit up, unplugged, for about seven hours to let the compressor oil settle. And I got very nervous after I plugged it in and noticed the top and sides got very warm. But I've learned that that's normal.It's expelling heat, so the exterior cools off when the inside finally gets cold.As for how cold the inside gets, I've opted to set the thermostat to four because I don't have air conditioning and I don't want to overwork the compressor. Plus, four gets the job done for me.My bottled water, leftovers, and produce were/are cold. I also put some bottled water in the chiller rather than use the ice tray that came with the fridge because it's too tiny IMO. And the bottles I put in the chiller got nice and frosty, but they didn't freeze. And it does say in the manual that the chiller is not a freezer, and you shouldn't keep anything in it for more than a few days. So I don't expect to have bottles of ice when I use it. However, cranking the thermostat up to five might turn them into slush.In terms of noise, I noticed some customers complained and said the noise disturbed them. Mine does not make a lot of noise, just a very low hum, which might be annoying if you're extremely sensitive to sound and are in the same room for prolonged periods of time.Neither situation applies to me. So all things considered, I'm a happy camper right now. But I will be updating this review if things change any time soon.\n  \nRead more\n  87 people found this helpful\n    \n          \n              \n                  Helpful\n              \n          \n      Sending feedback...Thank you for your feedback.Sorry, we failed to record your vote. Please try again\n        Report",</v>
      </c>
      <c r="AU6" t="str" cm="1">
        <f t="array" ref="AU6">INDEX($P$43:$P$1000, (ROW()-ROW($AU$1))*6 + 1)</f>
        <v>https://www.amazon.com/Upstreman-Adjustable-Thermostat-Refrigerator-Black-BR321/dp/B09RWFZTWW?th=1&amp;linkCode=ll1&amp;tag=dividy-20&amp;linkId=e6c967cf0f9097aebc43178db52cbf4a&amp;language=en_US&amp;ref_=as_li_ss_tl</v>
      </c>
    </row>
    <row r="7" spans="2:47">
      <c r="B7" t="s">
        <v>117</v>
      </c>
      <c r="AO7" t="str" cm="1">
        <f t="array" ref="AO7">INDEX($N$43:$N$1000, (ROW()-ROW($AO$1))*6 + 1)</f>
        <v>https://www.amazon.com/EUHOMY-Countertop-Removable-Auto-Cleaning-Portable/dp/B0D2N68J8L/ref=zg_bs_g_appliances_d_sccl_6/133-8364463-3604600?psc</v>
      </c>
      <c r="AP7" t="str" cm="1">
        <f t="array" ref="AP7">INDEX($N$41:$N$1000, (ROW()-ROW($AP$1))*6 + 1)</f>
        <v>EUHOMY Nugget Ice Maker Countertop with Handle, Ready in 6 Mins, 34lbs Per Day, Removable Top Cover, Auto-Cleaning, Portable Sonic Ice Maker with Basket and Scoop, for Home/Party/RV/Camping (Silver)</v>
      </c>
      <c r="AQ7" t="str" cm="1">
        <f t="array" ref="AQ7">INDEX($N$40:$N$1000, (ROW()-ROW($AQ$1))*6 + 1)</f>
        <v>https://c.media-amazon.com/images/I/711CsmPTOKL._AC_UL600_SR600,400_.jpg</v>
      </c>
      <c r="AR7" t="str" cm="1">
        <f t="array" ref="AR7">INDEX($N$42:$N$1000, (ROW()-ROW($AR$1))*6 + 1)</f>
        <v>EUHOMY-Countertop-Removable-Auto-Cleaning-Portable</v>
      </c>
      <c r="AS7" t="str" cm="1">
        <f t="array" ref="AS7">INDEX($P$41:$P$1000, (ROW()-ROW($AS$1))*6 + 1)</f>
        <v xml:space="preserve">    "productDetails": "About this item                   6 MINS ICE-MAKING &amp; NUGGET ICE: Quench your thirst fast with efficient EUHOMY nugget ice maker! You can enjoy fresh sonic ice and cold drinks in 6-8 mins. Featuring a 1.2Qt water tank, it easily makes up to 34 lbs of ice daily and has a 1.8 lbs removeable basket. The unique, crunchy soft pellet ice won't hurt your hands or mouth and cools drinks quickly while retaining their taste, providing a joyfully chewable experience. It's so perfect for icing coffee, smoothies and munching on ice as a snack     COMPACT &amp; PORTABLE DESIGN: Our nugget ice maker has a sturdy handle, a compact size (LWH) of 9.45x11.61x12.99 inch and pretty light weight. Those features make our pebble ice maker easy to carry and so perfect for any occasions such as Home/Office/Camping/Party/Bar/RV. Another user-friendly design is the ice scoop holder on the back that allows easy storage when not in use, the large viewing window allows direct monitoring of the ice-making process. Buy now and enjoy refreshing drinks all summer long     SMART &amp; AUTO-CLEANING: Unlike other ice makers that run in cycles, aging the internals. EUHOMY nugget ice maker features \"ICE FULL\" indicator to stop ice-making and remind you to take out ice. The \"ADD WATER\" will alert you to add water. Pellet ice maker will run a 15 mins self-cleaning by a simple press the \"Ice/Clean\" for 3s after adding water. The top cover is also easily lifted for more thorough cleaning. Our double cleaning design provides a safe and clean ice-making experience     QUIETER &amp; ENERGY-SAVING &amp; ECO-FRIENDLY: Our countertop nugget ice maker excellent at refrigeration while running at less than 50 dB noise, ensuring a comfortable and quiet environment for working or sleeping. With its low energy consumption of about 1 kWh/8H, you'll save more on electricity bills while enjoying refreshing drinks. And by choosing our eco-friendly ice maker, you'll make a positive impact on the environment. Wow your guests before they try delicious sonic ice     ETL CERTIFICATION &amp; SERVICE PROMISE: Our nugget ice maker is ETL certified to ensure top-quality and safety. You can use pebble ice maker with confidence. Our mission is to provide premium ice makers at reasonable prices. We offer 1-year after-sales service from the original purchase date &amp; technical support. Suppose you have any questions about using our pellet ice maker, please reach out to us anytime! Our customer teams are always ready to help you with anything you need       \n                            ›  See more product details",</v>
      </c>
      <c r="AT7" t="str" cm="1">
        <f t="array" ref="AT7">INDEX($P$42:$P$1000, (ROW()-ROW($AT$1))*6 + 1)</f>
        <v xml:space="preserve">    "customerReviews": "&lt;img src=\"https://c.media-amazon.com/images/S/amazon-avatars-global/default.png\"/&gt;Joe5.0 out of 5 stars\n\n\n\n\n\n\n\n  \n  \n    Countertop powerhouse\n  \nReviewed in the United States on June 13, 2024Size: 34LBSColor: BlackNumber of Items: 1Verified Purchase\n\n\n\n\n\n\n\n  \n  \n    I was growing tired of not having enough ice in our house.  We are not filling large coolers and didn’t want to install a waterline and walk to the garage every time I need ice.  We do have multiple kids playing sports and my wife and I keep larger water bottles for hydration during the day.  We needed more ice, but not a commercial ice maker in the.  I was looking for a machine that would fit under by cabinet on the counter garage and didn’t want to spend $500 plus for the extra ice.  I wanted as much capacity and production capacity in a small space.  I also love small nugget ice that I get at some restaurants, and I get larger cube ice from my fridge.  In our house the machine runs a lot during the day, because we all prefer this chewable small cube ice over the larger cubes.The machine makes noise because it has a compressor to cool the water.  I like that I can hear it so that I know when it needs more water, or I need to empty the ice tray.  It is a low hum when it is running.If you keep it full of water and off load the ice this thing can produce a lot of extra ice.  It fills up surprisingly quick.  When we are home we run it all day.  Cleaning is extremely easy, and doing so keeps the ice flowing.  We have sported every weekend it seems, we always have ice for our small coolers.  This crushed Ice is great because it fills small cracks and gives you maximum surface area on what you are trying to cool down.I had a minor issue with my machine.  I contacted support and got prompt answers and they are a great help.  It is so refreshing working with a small business that stands behind their product and want to ensure that you love their product.  There is a reason they have so many high reviews.Tips/Notes- Don't bother buying the fancy amazon cleaning solutions.  Run the clean cycle with vinegar, drain, then run the clean cycle with water to flush, drain, and back to making ice.- As with every ice maker, it will think it is full before it is truly full.  You can either transfer it at that point or move it from the middle and allow it too full up.- The ice bin is slightly insulated, but it is not a freezer.  The ice will eventually melt back to the water tank below and keep re-making the same ice.  Try not to burn up electricity and the machine by trying to run it 24/7.- We run it while we are home and transfer the excess to the freezer.  Then turn it off when we leave.- Since the ice is not made and stored in a freezer, it is not what I would call hard frozen.  So, you cannot just dump it to your ice tray in the freezer because it will clump.  I fill up a gallon bag and then once it is hard frozen I move to my ice tray.  Steady flow of ice now.\n  \nRead more\n  93 people found this helpful\n    \n          \n              \n                  Helpful\n              \n          \n      Sending feedback...Thank you for your feedback.Sorry, we failed to record your vote. Please try again\n        Report\n  &lt;img src=\"https://c.media-amazon.com/images/S/amazon-avatars-global/5416a8d4-ad3e-4218-bbfe-43cd28daadce._CR0%2C0%2C500%2C500_SX460_.jpg\"/&gt;J.B.5.0 out of 5 stars\n\n\n\n\n\n\n\n  \n  \n    As described, fast shipping, &amp; packaged well.\n  \nReviewed in the United States on August 13, 2024Size: 34LBSColor: BlackNumber of Items: 1Verified Purchase\n\n\n\n\n\n\n\n  \n  \n    Love this nugget ice maker. It is a little loud, but well worth it. Delivered in excellent condition. Has made the extra hot summer much more enjoyable. The basket holds\\makes enough ice for my larger water bottle each time. finding all types of uses for this nugget ice maker. I use reverse osmosis water in it to help cut down on natural water mineral scaling. Cleaning is easy with a acidic solution like vinegar, or lemonade mix. Thank you.\n  \nRead more\n  6 people found this helpful\n    \n          \n              \n                  Helpful\n              \n          \n      Sending feedback...Thank you for your feedback.Sorry, we failed to record your vote. Please try again\n        Report\n  &lt;img src=\"https://c.media-amazon.com/images/S/amazon-avatars-global/default.png\"/&gt;DCW4.0 out of 5 stars\n\n\n\n\n\n\n\n  \n  \n    Great ice but loud\n  \nReviewed in the United States on August 12, 2024Size: 34LBSColor: BlackNumber of Items: 1Verified Purchase\n\n\n\n\n\n\n\n  \n  \n    The ice is perfect. Exactly what I was looking for. But the machine is super loud and runs pretty often. I have to turn it off at night. Otherwise it would keep me up. It’s that loud.\n  \nRead more\n  One person found this helpful\n    \n          \n              \n                  Helpful\n              \n          \n      Sending feedback...Thank you for your feedback.Sorry, we failed to record your vote. Please try again\n        Report\n  &lt;img src=\"https://c.media-amazon.com/images/S/amazon-avatars-global/default.png\"/&gt;GogTheHammer5.0 out of 5 stars\n\n\n\n\n\n\n\n  \n  \n    This product is a \"bit of alright!\n  \nReviewed in the United States on February 4, 2024Size: 34LBSColor: BlackNumber of Items: 1Verified Purchase\n\n\n\n\n\n\n\n\n\n\n\n\n\n\n\n\n\n\n    \n        \n\n        \n        \n            \n        \n\n        \n            \n                \n\n\n\n\n{\"clickstreamNexusMetricsConfig\":{\"actionType\":\"DISCOVERY\",\"productId\":\"\",\"eventOwner\":\"vsemetrics_playercards\",\"schemaId\":\"clickstream.CustomerEvent.4\",\"producerId\":\"vsemetrics_playercards\",\"eventType\":\"IVEVideoView\"},\"clientPrefix\":\"vse_reviews_desktop_r14fx3khoiqr4t_1725655282934\",\"closedCaptionsConfig\":{\"captionsOnTexts\":{\"en\":\"English (Automated)\"},\"captionsOffText\":\"Captions off\",\"languageToLabelTexts\":{\"English\":\"English\"}},\"sushiMetricsConfig\":{\"isRobot\":false,\"clientId\":\"VSE-US\",\"videoAsinList\":\"\",\"weblabIds\":\"\",\"eventSource\":\"Player\",\"sessionId\":\"133-8364463-3604600\",\"refMarkers\":\"vse_reviews_desktop_R14FX3KHOIQR4T_1725655282934_ref\",\"placementContext\":\"cr_inline_review\",\"marketplaceId\":\"ATVPDKIKX0DER\",\"isInternal\":false,\"endpoint\":\"https://unagi-na.amazon.com/1/events/com.amazon.eel.vse.metrics.prod.events.test\",\"requestId\":\"PA7EJHK08Q8N1JHSD4R7\",\"customerId\":\"A249XJ9JIO8LDW\",\"sessionType\":1},\"mimeType\":\"application/x-mpegURL\",\"nexusMetricsConfig\":{\"isInternal\":false,\"widgetMetricsSchemaId\":\"vse.VSECardsEvents.8\",\"clientId\":\"VSE-US\",\"videoAsinList\":\"\",\"weblabIds\":\"\",\"eventSource\":\"Player\",\"videoAsin\":\"R14FX3KHOIQR4T\",\"producerId\":\"vsemetrics_playercards\",\"refMarkers\":\"vse_reviews_desktop_R14FX3KHOIQR4T_1725655282934_ref\",\"placementContext\":\"cr_inline_review\",\"playerTSMMetricsSchemaId\":\"vse.VSECardsPlayerEvents.7\"},\"videoHeight\":0,\"videoWidth\":0,\"initialClosedCaptions\":\"en,https://c.media-amazon.com/images/S/vse-vms-closed-captions-artifact-us-east-1-prod/closedCaptions/6b6cd7c4-ab95-4792-bbcd-f43539174f11.vtt\",\"videoUrl\":\"https://c.media-amazon.com/images/S/vse-vms-transcoding-artifact-us-east-1-prod/d7e9e5ef-ec60-42a6-8514-aa8a8963cdf6/default.vertical.jobtemplate.hls.m3u8\",\"metricsEmissionMethod\":\"nexus\",\"imageUrl\":\"https://c.media-amazon.com/images/I/61ghjESmw8L._SY256.jpg\",\"awaConfig\":{\"useUpNextComponent\":false,\"clickstreamNexusMetricsConfig\":{\"actionType\":\"DISCOVERY\",\"productId\":\"\",\"eventOwner\":\"vsemetrics_playercards\",\"schemaId\":\"clickstream.CustomerEvent.4\",\"producerId\":\"vsemetrics_playercards\",\"eventType\":\"IVEVideoView\"},\"initialVideo\":\"R14FX3KHOIQR4T\",\"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14fx3khoiqr4t_1725655282934-player-cc2595d7-5fe0-4f27-b809-ae5fefe7eeda\",\"allowCrossOrigin\":false,\"requestMetadata\":{\"marketplaceId\":\"ATVPDKIKX0DER\",\"clientId\":\"VSE-US\",\"method\":\"cr_inline_review\",\"requestId\":\"PA7EJHK08Q8N1JHSD4R7\",\"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14FX3KHOIQR4T_1725655282934_ref\",\"placementContext\":\"cr_inline_review\",\"marketplaceId\":\"ATVPDKIKX0DER\",\"isInternal\":false,\"endpoint\":\"https://unagi-na.amazon.com/1/events/com.amazon.eel.vse.metrics.prod.events.test\",\"requestId\":\"PA7EJHK08Q8N1JHSD4R7\",\"customerId\":\"A249XJ9JIO8LDW\",\"sessionType\":1},\"ospLinkCode\":\"\",\"showPosterImage\":true,\"languageCode\":\"en\",\"version\":\"\",\"nexusMetricsConfig\":{\"isInternal\":false,\"widgetMetricsSchemaId\":\"vse.VSECardsEvents.8\",\"clientId\":\"VSE-US\",\"videoAsinList\":\"\",\"weblabIds\":\"\",\"eventSource\":\"Player\",\"videoAsin\":\"R14FX3KHOIQR4T\",\"producerId\":\"vsemetrics_playercards\",\"refMarkers\":\"vse_reviews_desktop_R14FX3KHOIQR4T_1725655282934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5:23Loaded: 1.86%0:00Stream Type LIVESeek to live, currently behind liveLIVERemaining Time -5:23 1xPlayback RateChaptersChaptersDescriptionsdescriptions off, selectedCaptionscaptions off, selectedEnglish (Automated)Audio Trackdefault, selectedFullscreenThis is a modal window.\n\n\n            \n            \n        \n    \n    \n\n\n\n\n\n\n\n\n  \n  \n    I bought this nugget icemaker and rec'd it two days ago. Here's what I've learned so far.Pros:a) Packaged really well. Unless someone really tried to destroy it, it should come in just fine. Nice job!b) Easy to take all the pieces out, clean and put back together (hint: there aren't many parts, which is nice!)c) They say ice in 6 mins...  True but not enough to use. lol  My attached video shows this. However, in 20 mins there was enough for one cup. Give it an hour and it'll be about full. It'll auto turn off as the ice gets stuck coming out of the chute so it thinks it's full but it's only about 2/3 full. That's fine. All ice machines will do this. Several glasses worth in an hour.d) Very compact and pretty light.e) Pretty quiet. You can hear it but there is a lot going on inside to create the ice. It's not loud enough to be a bother.f) Delicious nugget ice! No complaints on size or taste!g) Easy to drain, dry off and put away.Cons:I can't come up with any. How long will it last? That's the real question. Only time will tell.Overall, here was my goal. I just wanted to use it for a day, bag up a bunch of ice, drain and dry and put it away until I needed more ice.The reason for this goal was this...  My first nugget maker was the GE Profile 2.0. Almost $600. I ran it 24/7 (I use a lot of ice).  This was a mistake. Running it that much wore it out too quickly and also dirtied it up too easily. There was no good way to clean it other that hoping the \"clean\" setting actually did clean it. Well, it didn't. I don't think any can. You can't take any of them apart enough to make sure there isn't black gunk growing in all the guts of the machines. This nugget maker is easier to get too. The top lifts off and you can actually see the inside water tank and the big front tank and clean them both. Much better and a third of the price.Will it make ice as fast? Heck's no. Can I make ice for a few hours and bag it up and put in the freezer? Heck's yeah.I'm going for price now. I'll make ice, clean up the machine and put away for a week.So far, this is a great buy!!\n  \nRead more\n  215 people found this helpful\n    \n          \n              \n                  Helpful\n              \n          \n      Sending feedback...Thank you for your feedback.Sorry, we failed to record your vote. Please try again\n        Report\n  &lt;img src=\"https://c.media-amazon.com/images/S/amazon-avatars-global/default.png\"/&gt;Donna Smith5.0 out of 5 stars\n\n\n\n\n\n\n\n  \n  \n    Awesome group of people to work with.\n  \nReviewed in the United States on July 31, 2024Size: 34LBSColor: BlackNumber of Items: 1Verified Purchase\n\n\n\n\n\n\n\n  \n  \n    The ice is nice! Small nuggets! However, the first machine was defective. It made ice but was very loud. After sending the company a video, a free replacement was sent to us. During the interim, I decided I needed the counter space more than the ice maker. I  am returning the new unboxed one to Amazon for full refund. This transaction was an all around learning experience!  Thank you to Amazon and Euhomy.\n  \nRead more\n  5 people found this helpful\n    \n          \n              \n                  Helpful\n              \n          \n      Sending feedback...Thank you for your feedback.Sorry, we failed to record your vote. Please try again\n        Report\n  &lt;img src=\"https://c.media-amazon.com/images/S/amazon-avatars-global/default.png\"/&gt;ashley arat5.0 out of 5 stars\n\n\n\n\n\n\n\n  \n  \n    Best purchase I’ve made in a while!\n  \nReviewed in the United States on August 7, 2024Size: 34LBSColor: BlackNumber of Items: 1Verified Purchase\n\n\n\n\n\n\n\n  \n  \n    After building my new home in the country and having my built-in ice machine installed..something about the color of my well water (has tannin in it) wasn’t appealing to me. This nugget ice machine has been a game changer. Though my built in ice machine is doing nothing but taking up space, this has been a home run! I buy my jugs of water and pour it in there. Super easy and it makes ice FAST! SONIC ICE! 🤩It is a tad bit loud but nothing that bothers me.5 stars all day.Ashley S\n  \nRead more\n\n\n\n\n\n\n\n\n\n\n\n \n  \t\t \n\n\n\n\n    \n        \n        \n            \n        \n            \n        \n        \n            \n            \n        \n        \n            \n            \n        \n    \n    \n        \n\n            \n                &lt;img src=\"https://c.media-amazon.com/images/S/amazon-avatars-global/default.png\"/&gt;ashley arat\n            \n\n            5.0 out of 5 stars\n            \n                Best purchase I’ve made in a while!\n            \n            \n            \n                \n                    \n                        \n                        \n                            \n                                \n                                \n                                    Reviewed in the United States on August 7, 2024\n                                \n                            \n                        \n                    \n                \n            \n        \n        \n            After building my new home in the country and having my built-in ice machine installed..something about the color of my well water (has tannin in it) wasn’t appealing to me. This nugget ice machine has been a game changer. Though my built in ice machine is doing nothing but taking up space, this has been a home run! I buy my jugs of water and pour it in there. Super easy and it makes ice FAST! SONIC ICE! 🤩It is a tad bit loud but nothing that bothers me.5 stars all day.Ashley S\n        \n        \n            \n                Images in this review\n            \n            \n                \n                    \n                        \n                    \n                \n            \n        \n    \n        \n    \n\n\n\n\n\n   function toggleSeeAllView() {\n       P.when('A', 'cr-image-popover-controller').execute(function(A, imagePopoverController) {\n          imagePopoverController.toggleSeeAllView(true);\n       });\n   }\n\n\n       &lt;img alt=\"Customer image\" src=\"https://c.media-amazon.com/images/I/612zrqsiYGL._SY88.jpg\" height=\"88\" width=\"100%\"/&gt;\n\n        P.when('A', 'cr-image-popover-controller').execute(function(A, imagePopoverController) {\n          A.on(\"a:popover:beforeShow:R2OZT3N9P7JBT1_gallerySection_main\", function(data) {\n            imagePopoverController.initImagePopover(\"R2OZT3N9P7JBT1\", \"[https://c.media-amazon.com/images/I/612zrqsiYGL.jpg]\", data);\n          });\n        });\n    \n\n  8 people found this helpful\n    \n          \n              \n                  Helpful\n              \n          \n      Sending feedback...Thank you for your feedback.Sorry, we failed to record your vote. Please try again\n        Report",</v>
      </c>
      <c r="AU7" t="str" cm="1">
        <f t="array" ref="AU7">INDEX($P$43:$P$1000, (ROW()-ROW($AU$1))*6 + 1)</f>
        <v>https://www.amazon.com/EUHOMY-Countertop-Removable-Auto-Cleaning-Portable/dp/B0D2N68J8L?th=1&amp;linkCode=ll1&amp;tag=dividy-20&amp;linkId=877a4b88f55373a1ca95b3592b6fa3ae&amp;language=en_US&amp;ref_=as_li_ss_tl</v>
      </c>
    </row>
    <row r="8" spans="2:47">
      <c r="B8" t="s">
        <v>118</v>
      </c>
      <c r="AO8" t="str" cm="1">
        <f t="array" ref="AO8">INDEX($N$43:$N$1000, (ROW()-ROW($AO$1))*6 + 1)</f>
        <v>https://www.amazon.com/EUHOMY-Countertop-Machine-Auto-Cleaning-Portable/dp/B0D3GV1VQS/ref=zg_bs_g_appliances_d_sccl_7/133-8364463-3604600?psc</v>
      </c>
      <c r="AP8" t="str" cm="1">
        <f t="array" ref="AP8">INDEX($N$41:$N$1000, (ROW()-ROW($AP$1))*6 + 1)</f>
        <v>EUHOMY Countertop Ice Maker Machine with Handle, 26.5lbs Per Day, 9 Cubes in 6 Mins, Auto-Cleaning Portable Ice Maker with Basket and Scoop, for Home/Kitchen/Camping/RV (Silver)</v>
      </c>
      <c r="AQ8" t="str" cm="1">
        <f t="array" ref="AQ8">INDEX($N$40:$N$1000, (ROW()-ROW($AQ$1))*6 + 1)</f>
        <v>https://c.media-amazon.com/images/I/81kL4ahAM+L._AC_UL600_SR600,400_.jpg</v>
      </c>
      <c r="AR8" t="str" cm="1">
        <f t="array" ref="AR8">INDEX($N$42:$N$1000, (ROW()-ROW($AR$1))*6 + 1)</f>
        <v>EUHOMY-Countertop-Machine-Auto-Cleaning-Portable</v>
      </c>
      <c r="AS8" t="str" cm="1">
        <f t="array" ref="AS8">INDEX($P$41:$P$1000, (ROW()-ROW($AS$1))*6 + 1)</f>
        <v xml:space="preserve">    "productDetails": "About this item                   6 Mins Ice-Making &amp; Ultra Quieter: Our Euhomy ice maker only takes 6 minutes to make 9 bullet-shaped ice cubes. With a 1.2L water tank and powerful compressor, the portable ice maker easily makes maximum ice capacity to 26.5lbs ice per day and holds up to 1.3lbs ice at a time. Our ice maker operates quietly, with a noise level under 45 dB, providing a serene ambiance while producing ice     Portable Design &amp; Excellent Bullet Ice: Our ice maker comes with a sturdy handle, weighs only 13.38lbs and with compact size 9.25(L)x11.54(W)x11.61(H)in. Those features make ice maker easy to carry and perform well on any occasions like Kitchen/Home/Camping/RV. Also, the newly designed countertop ice maker produce the most popular bullet-shaped smooth ice cubes, which won't stick together easily or hurt your hands or mouth even are excellent for cold drinks or iced coffee     Smart Design &amp; Auto-Cleaning: The ice maker has advanced infrared sensor. The \"lCE FULL\" indicator light will turn on when the basket is full. And it'll remind you to add water by flashing \"ADD WATER\". Moreover, the compact ice maker has a one-touch auto-cleaning function. Press the “Ice/Clean\" for 3s after adding water to run automatic mode for 30mins, allowing you to clean it quickly and easily     User Friendly &amp; Simple Operation: With large see-through window visualized design, Our ice maker allowing monitor the ice production process. Equipped with a 170w upgraded compressor that 4kWh per day energy consumption to save your electricity bills. And with a easily control panel that simplifies operation to merely two steps-filling with water and pressing the\"Ice/Clean\" button-our ice maker delivers fresh bullet ice for you and your family in no time     Included Accessories &amp; Service Promise: Include handle, ice basket, ice scoop, manual and well-designed package. Our Mission is committed to providing customers with premium Euhomy ice maker at a reasonable price. You totally deserve a more exquisite life! We offer 12-month after-sales service from the original purchase date &amp; technical service support. Suppose you have any questions about using our Ice Maker, our customer support is always ready to help you       \n                            ›  See more product details",</v>
      </c>
      <c r="AT8" t="str" cm="1">
        <f t="array" ref="AT8">INDEX($P$42:$P$1000, (ROW()-ROW($AT$1))*6 + 1)</f>
        <v xml:space="preserve">    "customerReviews": "&lt;img src=\"https://c.media-amazon.com/images/S/amazon-avatars-global/default.png\"/&gt;C. Box5.0 out of 5 stars\n\n\n\n\n\n\n\n  \n  \n    Works nice\n  \nReviewed in the United States on August 28, 2024Color: SilverSize: 26.5lbs/dayVerified Purchase\n\n\n\n\n\n\n\n  \n  \n    I bought this to make ice daily for my frig- since in the 100s I put ice it in a pan to help keep it cool. Also, great ice for drinks.My only complaint is when starting out it takes about the 4th batch to be solid full size ice cubes.Am trying to find the book on how to clean it since I can't find the one that came with it\n  \nRead more\n  One person found this helpful\n    \n          \n              \n                  Helpful\n              \n          \n      Sending feedback...Thank you for your feedback.Sorry, we failed to record your vote. Please try again\n        Report\n  &lt;img src=\"https://c.media-amazon.com/images/S/amazon-avatars-global/default.png\"/&gt;Kingcatman5.0 out of 5 stars\n\n\n\n\n\n\n\n  \n  \n    Great for one or two.\n  \nReviewed in the United States on August 29, 2024Color: BlackSize: 26lbs/dayVerified Purchase\n\n\n\n\n\n\n\n  \n  \n    Just the right size for just me. Plenty of ice. I find myself drinking a lot more water now.\n  \nRead more\n  \n    \n          \n              \n                  Helpful\n              \n          \n      Sending feedback...Thank you for your feedback.Sorry, we failed to record your vote. Please try again\n        Report\n  &lt;img src=\"https://c.media-amazon.com/images/S/amazon-avatars-global/default.png\"/&gt;Older Critic4.0 out of 5 stars\n\n\n\n\n\n\n\n  \n  \n    MOSTLY A GOOD PRODUCT\n  \nReviewed in the United States on August 13, 2024Color: SilverSize: 26.5lbs/dayVerified Purchase\n\n\n\n\n\n\n\n  \n  \n    I have used this product for several hours.Inital setup was easy.Let it set for 90 minutes to let the refrigerant to settle.My first liquid was vinegar solution to flush the system.All worked well.I next flushed with clean water, all ok.Next i used clean water.All worked well.do not over filll, the cubes will set in the water and melt.My 4 star review is because there is no alarm when the basket is full.If you no not empty it promptly the cubes melt and the water is recycled.\n  \nRead more\n  4 people found this helpful\n    \n          \n              \n                  Helpful\n              \n          \n      Sending feedback...Thank you for your feedback.Sorry, we failed to record your vote. Please try again\n        Report\n  &lt;img src=\"https://c.media-amazon.com/images/S/amazon-avatars-global/default.png\"/&gt;Willy755.0 out of 5 stars\n\n\n\n\n\n\n\n  \n  \n    Ice ice baby\n  \nReviewed in the United States on July 31, 2024Color: SilverSize: 26.5lbs/dayVerified Purchase\n\n\n\n\n\n\n\n  \n  \n    My fridge ice maker broke so this is the next best thing.  Works great.  Just wish it kept the ice cold but that would most likely a much more expensive machine.\n  \nRead more\n  One person found this helpful\n    \n          \n              \n                  Helpful\n              \n          \n      Sending feedback...Thank you for your feedback.Sorry, we failed to record your vote. Please try again\n        Report\n  &lt;img src=\"https://c.media-amazon.com/images/S/amazon-avatars-global/default.png\"/&gt;Kathleen P.5.0 out of 5 stars\n\n\n\n\n\n\n\n  \n  \n    Works great!\n  \nReviewed in the United States on July 27, 2024Color: SilverSize: 26.5lbs/dayVerified Purchase\n\n\n\n\n\n\n\n  \n  \n    I have a Samsung fridge with a crappy icemaker. This little machine has been a lifesaver.  It cranks out a lot of ice in a short period of time. It has a drainage spout at the bottom to insure water does not sit in the machine. It’s better than ice cube trays!  I would highly recommend!\n  \nRead more\n  5 people found this helpful\n    \n          \n              \n                  Helpful\n              \n          \n      Sending feedback...Thank you for your feedback.Sorry, we failed to record your vote. Please try again\n        Report\n  &lt;img src=\"https://c.media-amazon.com/images/S/amazon-avatars-global/default.png\"/&gt;S. Lowy5.0 out of 5 stars\n\n\n\n\n\n\n\n  \n  \n    Got Ice?\n  \nReviewed in the United States on August 18, 2024Color: SilverSize: 26.5lbs/dayVerified Purchase\n\n\n\n\n\n\n\n  \n  \n    This unit is small, works great and does exactly what I need. MORE ICE!  Highly recommend this.\n  \nRead more\n  \n    \n          \n              \n                  Helpful\n              \n          \n      Sending feedback...Thank you for your feedback.Sorry, we failed to record your vote. Please try again\n        Report\n  &lt;img src=\"https://c.media-amazon.com/images/S/amazon-avatars-global/default.png\"/&gt;Amazon Customer5.0 out of 5 stars\n\n\n\n\n\n\n\n  \n  \n    Icemaker works as promised\n  \nReviewed in the United States on August 12, 2024Color: SilverSize: 26.5lbs/dayVerified Purchase\n\n\n\n\n\n\n\n  \n  \n    This machine is so easy to use and the ice is so clear. I use filtered water. Easy to use, set up was simple. Good product\n  \nRead more\n  One person found this helpful\n    \n          \n              \n                  Helpful\n              \n          \n      Sending feedback...Thank you for your feedback.Sorry, we failed to record your vote. Please try again\n        Report\n  &lt;img src=\"https://c.media-amazon.com/images/S/amazon-avatars-global/e9fdd1d0-cd0d-4693-b76a-51f24a6a745c._CR62%2C0%2C375%2C375_SX460_.jpg\"/&gt;Cheryl Anne5.0 out of 5 stars\n\n\n\n\n\n\n\n  \n  \n    Perfect size for 1 person.\n  \nReviewed in the United States on August 14, 2024Color: BlackSize: 26lbs/dayVerified Purchase\n\n\n\n\n\n\n\n  \n  \n    I love this size as it makes just enough ice for me.\n  \nRead more\n  \n    \n          \n              \n                  Helpful\n              \n          \n      Sending feedback...Thank you for your feedback.Sorry, we failed to record your vote. Please try again\n        Report",</v>
      </c>
      <c r="AU8" t="str" cm="1">
        <f t="array" ref="AU8">INDEX($P$43:$P$1000, (ROW()-ROW($AU$1))*6 + 1)</f>
        <v>https://www.amazon.com/EUHOMY-Countertop-Machine-Auto-Cleaning-Portable/dp/B0D3GV1VQS?th=1&amp;linkCode=ll1&amp;tag=dividy-20&amp;linkId=b61c1de8f0ee15692f0b34ced5028402&amp;language=en_US&amp;ref_=as_li_ss_tl</v>
      </c>
    </row>
    <row r="9" spans="2:47">
      <c r="B9" t="s">
        <v>119</v>
      </c>
      <c r="AO9" t="str" cm="1">
        <f t="array" ref="AO9">INDEX($N$43:$N$1000, (ROW()-ROW($AO$1))*6 + 1)</f>
        <v>https://www.amazon.com/ecozy-Portable-Countertop-Self-Cleaning-Standing/dp/B0B498C643/ref=zg_bs_g_appliances_d_sccl_8/133-8364463-3604600?psc</v>
      </c>
      <c r="AP9" t="str" cm="1">
        <f t="array" ref="AP9">INDEX($N$41:$N$1000, (ROW()-ROW($AP$1))*6 + 1)</f>
        <v>ecozy Portable Countertop Ice Maker - 9 Ice Cubes in 6 Minutes, 26 lbs Daily Output, Self-Cleaning with Ice Bags, Scoop, and Basket for Kitchen, Office, Bar, Party - Black</v>
      </c>
      <c r="AQ9" t="str" cm="1">
        <f t="array" ref="AQ9">INDEX($N$40:$N$1000, (ROW()-ROW($AQ$1))*6 + 1)</f>
        <v>https://c.media-amazon.com/images/I/710I6vJ4zTL._AC_UL600_SR600,400_.jpg</v>
      </c>
      <c r="AR9" t="str" cm="1">
        <f t="array" ref="AR9">INDEX($N$42:$N$1000, (ROW()-ROW($AR$1))*6 + 1)</f>
        <v>ecozy-Portable-Countertop-Self-Cleaning-Standing</v>
      </c>
      <c r="AS9" t="str" cm="1">
        <f t="array" ref="AS9">INDEX($P$41:$P$1000, (ROW()-ROW($AS$1))*6 + 1)</f>
        <v xml:space="preserve">    "productDetails": "About this item                   Rapid 6-Min Ice: Enjoy perfect ice in a flash with this countertop ice maker. With 6-minute cycles, get nine bullet-shaped ice cubes at a time and produce up to 26 lbs of ice per day. Say goodbye to buying ice forever     Quiet and Easy to Use: Experience ice-making tranquility with this whisper-quiet machine, under 35 dB, comparable to a running fridge. Infrared sensors stop ice production when full, and a low water reminder makes it stress-free     Store Ice in Fridge: If the ice cubes in the basket are not used for a while, they will melt. Use the included ice bags and scoop to transfer them to the refrigerator for later use     Effortless Self-cleaning: The Self-cleaning feature thoroughly cleans every nook and cranny of the ice maker with circulating water. We suggest washing the machine before long-term storage and ensuring it is dry inside     Two Ice Size Available: Get perfectly chilled drinks with two ice sizes to choose from. Small cubes for chilling seafood and beer, large cubes for beverages. Enjoy refreshing drinks with family and friends       \n                            ›  See more product details",</v>
      </c>
      <c r="AT9" t="str" cm="1">
        <f t="array" ref="AT9">INDEX($P$42:$P$1000, (ROW()-ROW($AT$1))*6 + 1)</f>
        <v xml:space="preserve">    "customerReviews": "&lt;img src=\"https://c.media-amazon.com/images/S/amazon-avatars-global/default.png\"/&gt;ccoulson905.0 out of 5 stars\n\n\n\n\n\n\n\n  \n  \n    ICE ICE BABY\n  \nReviewed in the United States on August 12, 2024Style: Bullet Ice MakerColor: BlackVerified Purchase\n\n\n\n\n\n\n\n  \n  \n    The ecozy Portable Countertop Ice Maker is a standout appliance for any kitchen, office, or party setting. With the ability to produce 9 ice cubes in just 6 minutes and a daily output of 26 lbs, it's perfect for keeping drinks chilled during gatherings. The sleek black design adds a modern touch to any space. The self-cleaning feature is incredibly convenient, ensuring hassle-free maintenance and longevity. Included are ice bags, a scoop, and a basket, making it easy to handle and store ice. This ice maker operates quietly and efficiently, providing a steady supply of ice without the need for frequent refills. Its portability is a huge plus, allowing you to move it effortlessly from room to room. Overall, the ecozy ice maker combines functionality with style, making it a valuable addition to any home or office. Highly recommended for its performance and ease of use!\n  \nRead more\n  12 people found this helpful\n    \n          \n              \n                  Helpful\n              \n          \n      Sending feedback...Thank you for your feedback.Sorry, we failed to record your vote. Please try again\n        Report\n  &lt;img src=\"https://c.media-amazon.com/images/S/amazon-avatars-global/10cef6c1-4205-4794-b6c7-2a94f56dc783._CR0%2C0%2C1280%2C1280_SX460_.jpg\"/&gt;Scott Wise5.0 out of 5 stars\n\n\n\n\n\n\n\n  \n  \n    Best addition to the kitchen\n  \nReviewed in the United States on August 24, 2024Style: Nugget Ice MakerColor: Stainless SteelVerified Purchase\n\n\n\n\n\n\n\n  \n  \n    We have been using this ice maker for a month and love the ice it produces. It is easy to use and is able to produce enough ice for our family of six. We don't even have to run it everyday. We have a system where we empty it into a bucket in the freezer and always have ice when we want a cool drink. I do find that the ice is a bit damp when it goes into the freezer so I use an ice pick to break up a full bucket but don't have to ever pick it again until that bucket is empty.\n  \nRead more\n  4 people found this helpful\n    \n          \n              \n                  Helpful\n              \n          \n      Sending feedback...Thank you for your feedback.Sorry, we failed to record your vote. Please try again\n        Report\n  &lt;img src=\"https://c.media-amazon.com/images/S/amazon-avatars-global/default.png\"/&gt;Terry Middleton4.0 out of 5 stars\n\n\n\n\n\n\n\n  \n  \n    2 weeks and already malfunctioning PLEASE HELP!!!!\n  \nReviewed in the United States on August 3, 2024Style: Cube Ice MakerColor: Shiny SilverVerified Purchase\n\n\n\n\n\n\n\n  \n  \n    OMG i like a lot about this ice maker but already started having problems.  First it makes a ton of ice i mean a ton and fast when working right and I live in ARIZONA. The ice maker was loud at first, sounded like the microwave was running non-stop.  After several days it got even louder.  Now I crave bacon all the time because it sounds like i have a pig farm in my kitchen because the machine is now squealing a lot.  I have done several cleaning cycles and have realized not all the water drains out yuck!!!  The buttons don't consistently work correctly and i have to unplug the machine often to get the water to flow again and make ice.  The little water cover on top already broke.  It has the capacity to hold a water jug and i have yet to find one that works I've tried 1,2,3 gallons and nothing!!!!  They SHOULD GIVE you the appropriate water JUG for the price of this machine!!!  ODDLY with all that's going wrong I'm thinking I got a fluke failure and I will decide if i should try again!!!  And ODDLY enough I think the REALLY annoying thing is the damn JUG lol!!!! I read customer service is great and I'll update my rating accordingly!Update:  it is completely true their customer service is the best I've EVER dealt with.  Just started up the replacement and I thought it was broken because it was so quiet.  I'm anxious to see if it stays this way because that would be incredible!  I'm reserving one star to see if it holds up.  Just know company has your back. Thank you customer service\n  \nRead more\n  24 people found this helpful\n    \n          \n              \n                  Helpful\n              \n          \n      Sending feedback...Thank you for your feedback.Sorry, we failed to record your vote. Please try again\n        Report\n  &lt;img src=\"https://c.media-amazon.com/images/S/amazon-avatars-global/default.png\"/&gt;Angela L. Dellinger5.0 out of 5 stars\n\n\n\n\n\n\n\n  \n  \n    Highly recommended!\n  \nReviewed in the United States on August 4, 2024Style: Nugget Ice MakerColor: Stainless SteelVerified Purchase\n\n\n\n\n\n\n\n  \n  \n    I love this ice machine!  It makes “the good ice” quickly. The ice isn’t exactly like Sonic, but still the good chewable ice.The pros: it gets me to drink more water. Combine this ice with my Berkey water and it’s SO good!! You get ice pretty quickly, easy maintenance/clean, easy to operate, small footprint, feels well made.My only (low importance) con is that it’s a little loud, but nothing that doesn’t end up becoming background noise like a fridge. But still, it’s noticeable when it’s on.Overall, if you’re looking for an ice machine I say  spend a bit more money for “the good ice” instead of a bullet machine. For something you will use on the regular, it’s worth it to get something that you actually enjoy.\n  \nRead more\n  11 people found this helpful\n    \n          \n              \n                  Helpful\n              \n          \n      Sending feedback...Thank you for your feedback.Sorry, we failed to record your vote. Please try again\n        Report\n  &lt;img src=\"https://c.media-amazon.com/images/S/amazon-avatars-global/default.png\"/&gt;Emily5.0 out of 5 stars\n\n\n\n\n\n\n\n  \n  \n    Made an awful noise the first day\n  \nReviewed in the United States on August 4, 2024Style: Cube Ice MakerColor: Shiny SilverVerified Purchase\n\n\n\n\n\n\n\n  \n  \n    UPDATE: the company reached out and replaced the unit. The new one works great! And no noise!! The customer service was great. They really have excellent service and product.Okay so I bought this for our vacation where we like to keep a cooler of drinks outside so we have more room in the fridge for food. We have 9 people to feed and cook most of our meals so we don’t have much room. I was so excited to have this so we didn’t have to go and buy ice every day but it started to make a god awful noise the first day!! Tried turning it off and let it sit for an hour but it didn’t help. I wish I would have read the reviews. I will say it did a pretty good job of keeping the drinks cold in the cooler and we were able to use it for cups as well and it didn’t leak. Easy to use and set up. But the noise was awful. We would turn it off frequently just to get a break from it. Sending it back.\n  \nRead more\n  3 people found this helpful\n    \n          \n              \n                  Helpful\n              \n          \n      Sending feedback...Thank you for your feedback.Sorry, we failed to record your vote. Please try again\n        Report",</v>
      </c>
      <c r="AU9" t="str" cm="1">
        <f t="array" ref="AU9">INDEX($P$43:$P$1000, (ROW()-ROW($AU$1))*6 + 1)</f>
        <v>https://www.amazon.com/ecozy-Portable-Countertop-Self-Cleaning-Standing/dp/B0B498C643?th=1&amp;linkCode=ll1&amp;tag=dividy-20&amp;linkId=ec232b54dd554113250b2f3304c57018&amp;language=en_US&amp;ref_=as_li_ss_tl</v>
      </c>
    </row>
    <row r="10" spans="2:47">
      <c r="B10" t="s">
        <v>120</v>
      </c>
      <c r="AO10" t="str" cm="1">
        <f t="array" ref="AO10">INDEX($N$43:$N$1000, (ROW()-ROW($AO$1))*6 + 1)</f>
        <v>https://www.amazon.com/Broan-413001-Capable-Non-Ducted-Under-Cabinet/dp/B0002YTLZY/ref=zg_bs_g_appliances_d_sccl_9/133-8364463-3604600?psc</v>
      </c>
      <c r="AP10" t="str" cm="1">
        <f t="array" ref="AP10">INDEX($N$41:$N$1000, (ROW()-ROW($AP$1))*6 + 1)</f>
        <v>Broan-NuTone 413001 Non-Ducted Ductless Range Hood with Lights Exhaust Fan for Under Cabinet, 30-Inch, White</v>
      </c>
      <c r="AQ10" t="str" cm="1">
        <f t="array" ref="AQ10">INDEX($N$40:$N$1000, (ROW()-ROW($AQ$1))*6 + 1)</f>
        <v>https://c.media-amazon.com/images/I/61k1xPKvtyL._AC_UL600_SR600,400_.jpg</v>
      </c>
      <c r="AR10" t="str" cm="1">
        <f t="array" ref="AR10">INDEX($N$42:$N$1000, (ROW()-ROW($AR$1))*6 + 1)</f>
        <v>Broan-413001-Capable-Non-Ducted-Under-Cabinet</v>
      </c>
      <c r="AS10" t="str" cm="1">
        <f t="array" ref="AS10">INDEX($P$41:$P$1000, (ROW()-ROW($AS$1))*6 + 1)</f>
        <v xml:space="preserve">    "productDetails": "About this item                   HIGH-QUALITY DUCTLESS RANGE HOOD INSERT: White hood insert improves ventilation and lighting over your stove with the non-ducted filtration system that effectively removes smoke and odors     EFFECTIVE INCANDESCENT LIGHTING: A protective lamp lens distributes light evenly over the cook-top and accepts up to 75W bulb (bulb not included)     EASY CARE: Charcoal filter is replaceable so you can maintain optimum grease capture and keep the kitchen fresh     VERSATILE: Separate rocker switches control the light and the 2-speed fan for easy use     IDEAL SIZE: Range hood insert measures 30\" and should be installed at least 18\" above cook top     Installs as non-ducted only with charcoal filter     75-watt cooktop lighting (bulb not included)       \n                                  Non-ducted filter - effective non-ducted filtration system removes smoke and odors  Rocker-type fan and light control; 2-Speed fan  30-inch Width by 17.5-inch Depth by 6-inch Height      Show more            ›  See more product details",</v>
      </c>
      <c r="AT10" t="str" cm="1">
        <f t="array" ref="AT10">INDEX($P$42:$P$1000, (ROW()-ROW($AT$1))*6 + 1)</f>
        <v xml:space="preserve">    "customerReviews": "&lt;img src=\"https://c.media-amazon.com/images/S/amazon-avatars-global/default.png\"/&gt;funtime5.0 out of 5 stars\n\n\n\n\n\n\n\n  \n  \n    Works Great!\n  \nReviewed in the United States on July 8, 2024Color: WhiteSize: 30-InchVerified Purchase\n\n\n\n\n\n\n\n  \n  \n    This is really easy to put in. I like that it has a low and high fan. The light is also bright which I love. Looks great in my kitchen.\n  \nRead more\n  2 people found this helpful\n    \n          \n              \n                  Helpful\n              \n          \n      Sending feedback...Thank you for your feedback.Sorry, we failed to record your vote. Please try again\n        Report\n  &lt;img src=\"https://c.media-amazon.com/images/S/amazon-avatars-global/default.png\"/&gt;Patty Robinson5.0 out of 5 stars\n\n\n\n\n\n\n\n  \n  \n    Nice Hood\n  \nReviewed in the United States on August 27, 2024Color: Stainless SteelSize: 36-InchVerified Purchase\n\n\n\n\n\n\n\n  \n  \n    I really do like this hood, but mine came in with a couple small dents nothing that anyone but myself will most likely see but I know they are there. This is my first one I have had so not sure if it’s quite but doesn’t seem to be very loud. The air flow seems to be good with the filter that did come with it. Also it appears to be pretty durable. I would say it definitely works as expected.\n  \nRead more\n  One person found this helpful\n    \n          \n              \n                  Helpful\n              \n          \n      Sending feedback...Thank you for your feedback.Sorry, we failed to record your vote. Please try again\n        Report\n  &lt;img src=\"https://c.media-amazon.com/images/S/amazon-avatars-global/default.png\"/&gt;Misty Farthing5.0 out of 5 stars\n\n\n\n\n\n\n\n  \n  \n    Awesome\n  \nReviewed in the United States on August 11, 2024Color: BlackSize: 30-InchVerified Purchase\n\n\n\n\n\n\n\n  \n  \n    Love the style, very quiet, has high and low speed, washable filter and I recommend it due to great performance for a great price\n  \nRead more\n  2 people found this helpful\n    \n          \n              \n                  Helpful\n              \n          \n      Sending feedback...Thank you for your feedback.Sorry, we failed to record your vote. Please try again\n        Report\n  &lt;img src=\"https://c.media-amazon.com/images/S/amazon-avatars-global/default.png\"/&gt;Lowell Underwood4.0 out of 5 stars\n\n\n\n\n\n\n\n  \n  \n    Pretty Good\n  \nReviewed in the United States on July 10, 2024Color: WhiteSize: 30-InchVerified Purchase\n\n\n\n\n\n\n\n  \n  \n    It did not come with an electrical cord, and the cord I ordered was a few inches short and it had to come out of the top of the unit, which took away from the length.  Otherwise it is a great fan, low noise, (I didn't hear the fan when it was on the low setting, I thought I installed it incorrectly). The filter is easy to remove and clean, the fan works well, no more smoke...my smoke detector always alerted us when we cooked. Maybe I should say when I cooked. The bulb is easy to screw in, it looks great in our kitchen, it matches well with everything.\n  \nRead more\n\n\n\n\n\n\n\n\n\n\n\n \n  \t\t \n\n\n\n\n    \n        \n        \n            \n        \n            \n        \n        \n            \n            \n        \n        \n            \n            \n        \n    \n    \n        \n\n            \n                &lt;img src=\"https://c.media-amazon.com/images/S/amazon-avatars-global/default.png\"/&gt;Lowell Underwood\n            \n\n            4.0 out of 5 stars\n            \n                Pretty Good\n            \n            \n            \n                \n                    \n                        \n                        \n                            \n                                \n                                \n                                    Reviewed in the United States on July 10, 2024\n                                \n                            \n                        \n                    \n                \n            \n        \n        \n            It did not come with an electrical cord, and the cord I ordered was a few inches short and it had to come out of the top of the unit, which took away from the length.  Otherwise it is a great fan, low noise, (I didn't hear the fan when it was on the low setting, I thought I installed it incorrectly). The filter is easy to remove and clean, the fan works well, no more smoke...my smoke detector always alerted us when we cooked. Maybe I should say when I cooked. The bulb is easy to screw in, it looks great in our kitchen, it matches well with everything.\n        \n        \n            \n                Images in this review\n            \n            \n                \n                    \n                        \n                    \n                \n            \n        \n    \n        \n    \n\n\n\n\n\n   function toggleSeeAllView() {\n       P.when('A', 'cr-image-popover-controller').execute(function(A, imagePopoverController) {\n          imagePopoverController.toggleSeeAllView(true);\n       });\n   }\n\n\n       &lt;img alt=\"Customer image\" src=\"https://c.media-amazon.com/images/I/712GjK-F1UL._SY88.jpg\" height=\"88\" width=\"100%\"/&gt;\n\n        P.when('A', 'cr-image-popover-controller').execute(function(A, imagePopoverController) {\n          A.on(\"a:popover:beforeShow:R1PEGTBT7U9UZ7_gallerySection_main\", function(data) {\n            imagePopoverController.initImagePopover(\"R1PEGTBT7U9UZ7\", \"[https://c.media-amazon.com/images/I/712GjK-F1UL.jpg]\", data);\n          });\n        });\n    \n\n  5 people found this helpful\n    \n          \n              \n                  Helpful\n              \n          \n      Sending feedback...Thank you for your feedback.Sorry, we failed to record your vote. Please try again\n        Report\n  &lt;img src=\"https://c.media-amazon.com/images/S/amazon-avatars-global/default.png\"/&gt;Farah M5.0 out of 5 stars\n\n\n\n\n\n\n\n  \n  \n    DIY easy installation\n  \nReviewed in the United States on July 26, 2024Color: Stainless SteelSize: 24-InchVerified Purchase\n\n\n\n\n\n\n\n  \n  \n    It was easy to install. Works great in my kitchen. Noise and lighting is good. Easy to clean.\n  \nRead more\n  One person found this helpful\n    \n          \n              \n                  Helpful\n              \n          \n      Sending feedback...Thank you for your feedback.Sorry, we failed to record your vote. Please try again\n        Report\n  &lt;img src=\"https://c.media-amazon.com/images/S/amazon-avatars-global/default.png\"/&gt;Strdog7005.0 out of 5 stars\n\n\n\n\n\n\n\n  \n  \n    Perfect for our needs\n  \nReviewed in the United States on August 26, 2023Color: Stainless SteelSize: 30-InchVerified Purchase\n\n\n\n\n\n\n\n  \n  \n    The Broan-Nutone 413004 range hood fits our needs perfectly.  We bought this to replace an old undercabnet, hard-wired, fluorescent bulb unit that was probably installed in the 1970's. Since we only do a modest amount of cooking on the range top there is no need for a fancy vent hood with a lot of fancy bells and whistles.  We just need something that will vent the water vapor/steam and cooking smells and this basic, affordable unit does it all.  It offers a 2-speed fan, which is super quiet, and a light as well.  Once I prepared the underside of the cabinet to receive the unit, the actual installation took less than 30 minutes, including the wiring connections.  This is a well-built and sturdy unit, looks great, and will likely serve our cooking needs for a long time.  Well worth the price and I highly recommend.\n  \nRead more\n\n\n\n\n\n\n\n\n\n\n\n \n  \t\t \n\n\n\n\n    \n        \n        \n            \n        \n            \n        \n        \n            \n            \n        \n        \n            \n            \n        \n    \n    \n        \n\n            \n                &lt;img src=\"https://c.media-amazon.com/images/S/amazon-avatars-global/default.png\"/&gt;Strdog700\n            \n\n            5.0 out of 5 stars\n            \n                Perfect for our needs\n            \n            \n            \n                \n                    \n                        \n                        \n                            \n                                \n                                \n                                    Reviewed in the United States on August 26, 2023\n                                \n                            \n                        \n                    \n                \n            \n        \n        \n            The Broan-Nutone 413004 range hood fits our needs perfectly.  We bought this to replace an old undercabnet, hard-wired, fluorescent bulb unit that was probably installed in the 1970's. Since we only do a modest amount of cooking on the range top there is no need for a fancy vent hood with a lot of fancy bells and whistles.  We just need something that will vent the water vapor/steam and cooking smells and this basic, affordable unit does it all.  It offers a 2-speed fan, which is super quiet, and a light as well.  Once I prepared the underside of the cabinet to receive the unit, the actual installation took less than 30 minutes, including the wiring connections.  This is a well-built and sturdy unit, looks great, and will likely serve our cooking needs for a long time.  Well worth the price and I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src=\"https://c.media-amazon.com/images/I/61OcI0uMcFL._SY88.jpg\" height=\"88\" width=\"100%\"/&gt;\n\n        P.when('A', 'cr-image-popover-controller').execute(function(A, imagePopoverController) {\n          A.on(\"a:popover:beforeShow:R368PU2VL2DNDC_gallerySection_main\", function(data) {\n            imagePopoverController.initImagePopover(\"R368PU2VL2DNDC\", \"[https://c.media-amazon.com/images/I/61OcI0uMcFL.jpg]\", data);\n          });\n        });\n    \n\n  17 people found this helpful\n    \n          \n              \n                  Helpful\n              \n          \n      Sending feedback...Thank you for your feedback.Sorry, we failed to record your vote. Please try again\n        Report\n  &lt;img src=\"https://c.media-amazon.com/images/S/amazon-avatars-global/default.png\"/&gt;chipper15.0 out of 5 stars\n\n\n\n\n\n\n\n  \n  \n    Quality a plus\n  \nReviewed in the United States on June 22, 2024Color: Stainless SteelSize: 24-InchVerified Purchase\n\n\n\n\n\n\n\n  \n  \n    This range hood is well worth the money for my purposes. Seems to be well made and works well.\n  \nRead more\n  One person found this helpful\n    \n          \n              \n                  Helpful\n              \n          \n      Sending feedback...Thank you for your feedback.Sorry, we failed to record your vote. Please try again\n        Report\n  &lt;img src=\"https://c.media-amazon.com/images/S/amazon-avatars-global/default.png\"/&gt;Kevin Long5.0 out of 5 stars\n\n\n\n\n\n\n\n  \n  \n    No power cord included\n  \nReviewed in the United States on August 27, 2024Color: Stainless SteelSize: 30-InchVerified Purchase\n\n\n\n\n\n\n\n  \n  \n    This replaced an older Broan hood with a bad motor originally purchased from a home improvement center many years ago and included a power cord.  A replacement motor was more than a new hood and we wanted to change from white to stainless steel anyway.I moved the power cord and hardware from the bad one to this one to wire it like the original.  The mounting holes lined up with the other one so installation was very quick.The exhaust vent blows almost straight up and not directly in your face.The cover over the bulb in the product picture is not included and must be purchased separately.  The installation guide said it is only needed if using an incandescent bulb (75 watt max.)\n  \nRead more\n  2 people found this helpful\n    \n          \n              \n                  Helpful\n              \n          \n      Sending feedback...Thank you for your feedback.Sorry, we failed to record your vote. Please try again\n        Report",</v>
      </c>
      <c r="AU10" t="str" cm="1">
        <f t="array" ref="AU10">INDEX($P$43:$P$1000, (ROW()-ROW($AU$1))*6 + 1)</f>
        <v>https://www.amazon.com/Broan-413001-Capable-Non-Ducted-Under-Cabinet/dp/B0002YTLZY?th=1&amp;linkCode=ll1&amp;tag=dividy-20&amp;linkId=da575cd7e35ef7e7c4865a29a3aa419c&amp;language=en_US&amp;ref_=as_li_ss_tl</v>
      </c>
    </row>
    <row r="11" spans="2:47">
      <c r="AO11" t="str" cm="1">
        <f t="array" ref="AO11">INDEX($N$43:$N$1000, (ROW()-ROW($AO$1))*6 + 1)</f>
        <v>https://www.amazon.com/FRIGIDAIRE-EFIC128AMZBLK-Compact-Countertop-Maker/dp/B0CXZR6HQB/ref=zg_bs_g_appliances_d_sccl_10/133-8364463-3604600?psc</v>
      </c>
      <c r="AP11" t="str" cm="1">
        <f t="array" ref="AP11">INDEX($N$41:$N$1000, (ROW()-ROW($AP$1))*6 + 1)</f>
        <v>FRIGIDAIRE EFIC128AMZBLK Compact Countertop Ice Maker, 26 lb per Day, Black</v>
      </c>
      <c r="AQ11" t="str" cm="1">
        <f t="array" ref="AQ11">INDEX($N$40:$N$1000, (ROW()-ROW($AQ$1))*6 + 1)</f>
        <v>https://c.media-amazon.com/images/I/61mLmNIlJwL._AC_UL600_SR600,400_.jpg</v>
      </c>
      <c r="AR11" t="str" cm="1">
        <f t="array" ref="AR11">INDEX($N$42:$N$1000, (ROW()-ROW($AR$1))*6 + 1)</f>
        <v>FRIGIDAIRE-EFIC128AMZBLK-Compact-Countertop-Maker</v>
      </c>
      <c r="AS11" t="str" cm="1">
        <f t="array" ref="AS11">INDEX($P$41:$P$1000, (ROW()-ROW($AS$1))*6 + 1)</f>
        <v xml:space="preserve">    "productDetails": "About this item                   Note : Please check the dimension and item weight of the product and confirm it fits your space.Rated power : 105W..Refrigerant : R600a     MODERN DESIGN: Ice Maker with a large transparent window so you can always see your ice being made and the level.     COMPACT &amp; EASY: ‎Frigidaire's countertop portable ice maker offers a wide range of uses with a compact dimension of 13 x 11 x 12.5 inches. Our countertop ice maker is portable and compact, making it simple to transport and use.     EFFICIENCY: Each 5-6 minute cycle produces 9 ice cubes, with a total capacity of 26lbs in 24 hours. When unused ice melts, the machines recycle the water to produce a fresh batch of ice. At any time, you may enjoy fresh ice.     FUNCTIONALITY: When the basket is full, our ice maker indicators will remind you to take out the ice cubes, and when the ice maker is low on water, it will alert you to add more.       \n                            ›  See more product details",</v>
      </c>
      <c r="AT11" t="str" cm="1">
        <f t="array" ref="AT11">INDEX($P$42:$P$1000, (ROW()-ROW($AT$1))*6 + 1)</f>
        <v xml:space="preserve">    "customerReviews": "&lt;img src=\"https://c.media-amazon.com/images/S/amazon-avatars-global/default.png\"/&gt;Rick5.0 out of 5 stars\n\n\n\n\n\n\n\n  \n  \n    Important helpful points and pros and cons\n  \nReviewed in the United States on October 14, 2020Color: SilverVerified Purchase\n\n\n\n\n\n\n\n  \n  \n    We are always running out of ice and this has solved the problem.  I wish I would have bought this a long time ago.This ice maker is excellent and will delivery the 26 lbs. of ice per day.  What a lot of people don't understand about countertop ice makers is that when the ice is made it is about 27 degrees and the ice maker is not a storage freezer.  Think of it like the ice that was just made will sit in the ice maker which is like keeping ice in a cooler.  It won't get colder it will just slowly melt and then gets turned back into ice again.Keep in mind when you pull ice out of your kitchen freezer that has been in there for several hours it is around 0 degrees vs. the 27 degrees right out of the countertop ice maker.  So, ice from your freezer is going to last a lot longer in a drink than ice out of this countertop ice maker.  So, that may not be ideal for some if you are having a drink outside on a hot day and not using an insulated cup.  For best results take the ice out of the countertop ice maker and put it in a gallon ziplock bag and place it in the freezer for a little while so it will get down to the 0 degrees.  That is not necessary though.  The ice that comes right out of the machine is plenty cold enough for drinking beverages indoors.  If you want to use the ice outdoors just place the ice in an insulated cup.Pros:Very quality built machine.Very easy to use.It uses lights to notify you of the status rather than annoying beeps.It really does make 26 lbs. of ice in an hour.First ice in about 8 minutes.Full basket of ice in about an hour.Pauses itself when ice basket is full and will resume ice production automatically as soon as some ice is removed.Light comes on when water needs to be added (keep in mind you still have a full basket of ice when this triggers).Melts very slowly and if you leave it on over night it only comes on once or twice to replace the ice that melted.Quite operation.It doesn't take up a lot of countertop space so we are able to leave it out and it matches our stainless steel fridge.It comes with a nice ice scoop which is great for parties.This ice maker keeps dropping ice every 8 minutes.The cord is very long so it doesn't have to be right up against the outlet.Cons:The only con I have about the machine is trying to drain the water remaining when you are done using it.  There is a drain plug underneath it that is a little tricky to use because you can't see underneath the machine and you can't just turn the machine upside down to drain it per their instructions.  That will harm the machine.What I found to be a great solution is instead of using the drain plug I use a microfiber towel to soak up all the water left in the machine.  That only takes a quick second and you don't have to move the ice maker over the sink to drain it.  I then leave the lid open to make sure it dries out.  So it really isn't a con if you use the microfiber towel.  It is so easy this way which means I never mind using the machine even to make a small amount of ice.\n  \nRead more\n  2,437 people found this helpful\n    \n          \n              \n                  Helpful\n              \n          \n      Sending feedback...Thank you for your feedback.Sorry, we failed to record your vote. Please try again\n        Report\n  &lt;img src=\"https://c.media-amazon.com/images/S/amazon-avatars-global/4a800824-6772-408d-84ef-6344120e67f6._CR62%2C0%2C375%2C375_SX460_.jpg\"/&gt;James Barnes5.0 out of 5 stars\n\n\n\n\n\n\n\n  \n  \n    So much ice!!\n  \nReviewed in the United States on July 12, 2024Color: BlackVerified Purchase\n\n\n\n\n\n\n\n  \n  \n    It works great! It makes so fast that in a few hours it filled my ice bin and I’m using a gallon size ziplock to continue. I probably won’t run it as often as I thought I would because it makes plenty for a week or so just running for a few hours. The ice goes into the bin wet and does freeze together into a block in the freezer if you’re not careful tho. Beautiful in appearance and looks great on my counter. Using filtered water and they taste perfect. Light weight little machine I can hide in my cabinet. Happy to have it on these really hot days. May become almost useless during the winter when I drink room temp water but a gawd send for the hot summer!!\n  \nRead more\n  10 people found this helpful\n    \n          \n              \n                  Helpful\n              \n          \n      Sending feedback...Thank you for your feedback.Sorry, we failed to record your vote. Please try again\n        Report\n  &lt;img src=\"https://c.media-amazon.com/images/S/amazon-avatars-global/default.png\"/&gt;lt5.0 out of 5 stars\n\n\n\n\n\n\n\n  \n  \n    Great counter top ice maker.\n  \nReviewed in the United States on August 29, 2024Color: BlackVerified Purchase\n\n\n\n\n\n\n\n  \n  \n    Actually I put it on a Alexa operated plug and prefer it to the one in my French door fridge with ice in the door. One little want, it does not turn on when the plug energizes it, you have to press the button. It does not have a freezer storage so ice slowly melts and is recycled. Light enough to dump water in sink every few days and start fresh. I would suggest filtered water, ours is very good so odors will not build up over time, I just dump and refill every few days for peace of mind.\n  \nRead more\n  4 people found this helpful\n    \n          \n              \n                  Helpful\n              \n          \n      Sending feedback...Thank you for your feedback.Sorry, we failed to record your vote. Please try again\n        Report\n  &lt;img src=\"https://c.media-amazon.com/images/S/amazon-avatars-global/default.png\"/&gt;Keith Edward lowry4.0 out of 5 stars\n\n\n\n\n\n\n\n  \n  \n    Works Great!\n  \nReviewed in the United States on August 25, 2024Color: SilverVerified Purchase\n\n\n\n\n\n\n\n  \n  \n    Set up was easy. Filling and cleaning are easy. It doesn't have the biggest basket but it does recycle the melting water to help keep fresh ice. It is of good quality and value. The ice maker is durable and not to loud. It creats about 6 pieces in about 6 minutes for the speed.\n  \nRead more\n\n\n\n\n\n\n\n\n\n\n\n \n  \t\t \n\n\n\n\n    \n        \n        \n            \n        \n            \n        \n        \n            \n            \n        \n        \n            \n            \n        \n    \n    \n        \n\n            \n                &lt;img src=\"https://c.media-amazon.com/images/S/amazon-avatars-global/default.png\"/&gt;Keith Edward lowry\n            \n\n            4.0 out of 5 stars\n            \n                Works Great!\n            \n            \n            \n                \n                    \n                        \n                        \n                            \n                                \n                                \n                                    Reviewed in the United States on August 25, 2024\n                                \n                            \n                        \n                    \n                \n            \n        \n        \n            Set up was easy. Filling and cleaning are easy. It doesn't have the biggest basket but it does recycle the melting water to help keep fresh ice. It is of good quality and value. The ice maker is durable and not to loud. It creats about 6 pieces in about 6 minutes for the speed.\n        \n        \n            \n                Images in this review\n            \n            \n                \n                    \n                        \n                    \n                \n            \n        \n    \n        \n    \n\n\n\n\n\n   function toggleSeeAllView() {\n       P.when('A', 'cr-image-popover-controller').execute(function(A, imagePopoverController) {\n          imagePopoverController.toggleSeeAllView(true);\n       });\n   }\n\n\n       &lt;img alt=\"Customer image\" src=\"https://c.media-amazon.com/images/I/71x-sNumM1L._SY88.jpg\" height=\"88\" width=\"100%\"/&gt;\n\n        P.when('A', 'cr-image-popover-controller').execute(function(A, imagePopoverController) {\n          A.on(\"a:popover:beforeShow:R1YYHNW4E104NJ_gallerySection_main\", function(data) {\n            imagePopoverController.initImagePopover(\"R1YYHNW4E104NJ\", \"[https://c.media-amazon.com/images/I/71x-sNumM1L.jpg]\", data);\n          });\n        });\n    \n\n  2 people found this helpful\n    \n          \n              \n                  Helpful\n              \n          \n      Sending feedback...Thank you for your feedback.Sorry, we failed to record your vote. Please try again\n        Report\n  &lt;img src=\"https://c.media-amazon.com/images/S/amazon-avatars-global/default.png\"/&gt;cev1235.0 out of 5 stars\n\n\n\n\n\n\n\n  \n  \n    Works very well!\n  \nReviewed in the United States on July 25, 2024Color: SilverVerified Purchase\n\n\n\n\n\n\n\n  \n  \n    While this does take up a little space on the counter, it’s totally worth it. The price is great for what you get. This little machine makes ice very quickly and will keep working as long as you fill it with water. You can hear it working when it pulls the water but it’s not any louder than an old refrigerator humming. Definitely worth it if you’re looking for something to replace the old fashioned, fill and freeze ice trays.\n  \nRead more\n  2 people found this helpful\n    \n          \n              \n                  Helpful\n              \n          \n      Sending feedback...Thank you for your feedback.Sorry, we failed to record your vote. Please try again\n        Report\n  &lt;img src=\"https://c.media-amazon.com/images/S/amazon-avatars-global/default.png\"/&gt;LCD5.0 out of 5 stars\n\n\n\n\n\n\n\n  \n  \n    Makes ice quickly\n  \nReviewed in the United States on August 20, 2024Color: SilverVerified Purchase\n\n\n\n\n\n\n\n  \n  \n    I love that I never run out of ice anymore. I make it in here and fill the freezer bucket and in a day or so make some more. You just have to remember to empty the small bucket in the ice maker every so often so the ice doesn’t begin to melt and stick together. Once it’s full, it stops making ice, so it just sits there until you dump it. Cleaning the machine is a must. It has a pull drain on the bottom front. It picks up a musty odor if left too long. I just drain it and use a little vinegar to wipe it out. It’s paid for itself many times over. I used to have to buy a bag of ice every couple of days with all the people who use ice in this house. I’d recommend it for sure.\n  \nRead more\n  3 people found this helpful\n    \n          \n              \n                  Helpful\n              \n          \n      Sending feedback...Thank you for your feedback.Sorry, we failed to record your vote. Please try again\n        Report\n  &lt;img src=\"https://c.media-amazon.com/images/S/amazon-avatars-global/2f5656bc-83e6-457a-8069-177b1d10cce6._CR0%2C0%2C500%2C500_SX460_.jpg\"/&gt;Tonia Kurowicki5.0 out of 5 stars\n\n\n\n\n\n\n\n  \n  \n    Exceedingly pleased\n  \nReviewed in the United States on August 7, 2024Color: SilverVerified Purchase\n\n\n\n\n\n\n\n  \n  \n    Works great.Used it for several months during the heat of summer.Make ice very fast. CAUTION - takes common sense to operate. Use the tools provided with the product. Ice sticks sometimes, get over it.\n  \nRead more\n  2 people found this helpful\n    \n          \n              \n                  Helpful\n              \n          \n      Sending feedback...Thank you for your feedback.Sorry, we failed to record your vote. Please try again\n        Report",</v>
      </c>
      <c r="AU11" t="str" cm="1">
        <f t="array" ref="AU11">INDEX($P$43:$P$1000, (ROW()-ROW($AU$1))*6 + 1)</f>
        <v>https://www.amazon.com/FRIGIDAIRE-EFIC128AMZBLK-Compact-Countertop-Maker/dp/B0CXZR6HQB?th=1&amp;linkCode=ll1&amp;tag=dividy-20&amp;linkId=ab9104dfb1dfd00265d14b426c4eeb1a&amp;language=en_US&amp;ref_=as_li_ss_tl</v>
      </c>
    </row>
    <row r="12" spans="2:47">
      <c r="B12" t="s">
        <v>121</v>
      </c>
      <c r="AO12" t="str" cm="1">
        <f t="array" ref="AO12">INDEX($N$43:$N$1000, (ROW()-ROW($AO$1))*6 + 1)</f>
        <v>https://www.amazon.com/midea-MRC070S0AWW-Chest-Freezer-Cubic/dp/B07PWLNZDN/ref=zg_bs_g_appliances_d_sccl_11/133-8364463-3604600?psc</v>
      </c>
      <c r="AP12" t="str" cm="1">
        <f t="array" ref="AP12">INDEX($N$41:$N$1000, (ROW()-ROW($AP$1))*6 + 1)</f>
        <v>Midea MRC070S0AWW Chest Freezer, 7.0 Cubic Feet, White</v>
      </c>
      <c r="AQ12" t="str" cm="1">
        <f t="array" ref="AQ12">INDEX($N$40:$N$1000, (ROW()-ROW($AQ$1))*6 + 1)</f>
        <v>https://c.media-amazon.com/images/I/51tUkt7w9lL._AC_UL600_SR600,400_.jpg</v>
      </c>
      <c r="AR12" t="str" cm="1">
        <f t="array" ref="AR12">INDEX($N$42:$N$1000, (ROW()-ROW($AR$1))*6 + 1)</f>
        <v>midea-MRC070S0AWW-Chest-Freezer-Cubic</v>
      </c>
      <c r="AS12" t="str" cm="1">
        <f t="array" ref="AS12">INDEX($P$41:$P$1000, (ROW()-ROW($AS$1))*6 + 1)</f>
        <v xml:space="preserve">    "productDetails": "About this item                   Mechanical Control with Adjustable Thermostat from -12 to -28 Degrees (Great for Storing Frozen Food, Ice Cream, Ice, etc.)     Contains 1 Hanging Wire Storage Basket     Hinge-Style Door Remains Open from 45 to 75 Degree Angles     External Product Dimensions: 32. 1 X 21. 7 X 33. 5(inch)     Full 1-Year/ Compressor 2-Year       \n                          ›  See more product details",</v>
      </c>
      <c r="AT12" t="str" cm="1">
        <f t="array" ref="AT12">INDEX($P$42:$P$1000, (ROW()-ROW($AT$1))*6 + 1)</f>
        <v xml:space="preserve">    "customerReviews": "&lt;img src=\"https://c.media-amazon.com/images/S/amazon-avatars-global/default.png\"/&gt;Linda5.0 out of 5 stars\n\n\n\n\n\n\n\n  \n  \n    Great small freezer\n  \nReviewed in the United States on August 1, 2024Size: 3.5 Cubic FeetVerified Purchase\n\n\n\n\n\n\n\n  \n  \n    This freezer was just the right size to put next to a kitchen counter.  It came well-packaged and was ready to use with no dents, etc.  Getting the plug out was a bit confusing, but a bit of force opened the lid (where it says 'Open Here') on the back of the freezer.  It's working well and holding a lot of food.  We are very happy with it.\n  \nRead more\n  5 people found this helpful\n    \n          \n              \n                  Helpful\n              \n          \n      Sending feedback...Thank you for your feedback.Sorry, we failed to record your vote. Please try again\n        Report\n  &lt;img src=\"https://c.media-amazon.com/images/S/amazon-avatars-global/0744104f-ea5a-46dc-92f3-0441721f77ad._CR3%2C0%2C210%2C210_UX460_.jpg\"/&gt;Coffee Fan5.0 out of 5 stars\n\n\n\n\n\n\n\n  \n  \n    So Quiet, I thought it was Defective!\n  \nReviewed in the United States on March 11, 2019Size: 3.5 Cubic FeetVerified Purchase\n\n\n\n\n\n\n\n  \n  \n    I have had this freezer now for about 6 weeks, and I'll tell you what.  I LOVE IT!Yes, when I first got it, I noticed a small dent on the front.  Not a deal breaker.  When I plugged it in, I was very disappointed as nothing happened.  No sounds at all.  I'm thinking I got a DUD!  Now, the only thing running through my head was how I going to send this darn thing back!  After about 5 minutes, I did notice the bottom getting cold, so I let it run.  After 45 minutes, my thermometer showed -10 F.  I reduced the knob to about 3/4, and it's been keeping steady at -10 F since.This thing runs so quietly, you'd be hard pressed to know its even on!  Best yet, no difference in my electric bill.  I don't know why I did not buy one of these things long ago.  I hesitated buying the 3.5 Cu, because I thought it would be too small.  Boy, was I wrong!  If you have a refrigerator with a top freezer (like me), this chest freezer has to be at least 3-times the volume!  Only my wife and I, and I have yet to fill this thing to the top!  Yet, we always seem to have plenty of food in the house.  This thing is great for freezing several loaves of bread, which would be impossible in my small freezer.  Bread takes up a lot of room!  I really feel this freezer would suffice for families of 4 or less.  I enjoy having this freezer, I found it a great value, and am glad I bought it.\n  \nRead more\n  68 people found this helpful\n    \n          \n              \n                  Helpful\n              \n          \n      Sending feedback...Thank you for your feedback.Sorry, we failed to record your vote. Please try again\n        Report\n  &lt;img src=\"https://c.media-amazon.com/images/S/amazon-avatars-global/default.png\"/&gt;Jill S5.0 out of 5 stars\n\n\n\n\n\n\n\n  \n  \n    Happy customer!\n  \nReviewed in the United States on August 31, 2024Size: 5 Cubic FeetVerified Purchase\n\n\n\n\n\n\n\n  \n  \n    This little freezer arrived in great shape, which I was worried about because of other reviews. Not a scratch. She fits perfectly next to my fridge. This gives me all the extra space I needed for tomatoe harvest so I don't have to bother canning them, so much easier! I'm really happy that I took the chance. The price is good and it gives so much extra space, it's definately worth it.\n  \nRead more\n  2 people found this helpful\n    \n          \n              \n                  Helpful\n              \n          \n      Sending feedback...Thank you for your feedback.Sorry, we failed to record your vote. Please try again\n        Report\n  &lt;img src=\"https://c.media-amazon.com/images/S/amazon-avatars-global/default.png\"/&gt;CC5.0 out of 5 stars\n\n\n\n\n\n\n\n  \n  \n    Very good Freezer for a small apartment\n  \nReviewed in the United States on August 21, 2024Size: 5 Cubic FeetVerified Purchase\n\n\n\n\n\n\n\n  \n  \n    My 5.0 cubic feet freezer arrived in excellent condition, worked well right away.  As it only had one basket I bought 3 more to easily freeze the food I need. It’s quite spacious for my needs.\n  \nRead more\n  One person found this helpful\n    \n          \n              \n                  Helpful\n              \n          \n      Sending feedback...Thank you for your feedback.Sorry, we failed to record your vote. Please try again\n        Report\n  &lt;img src=\"https://c.media-amazon.com/images/S/amazon-avatars-global/default.png\"/&gt;Shop4.0 out of 5 stars\n\n\n\n\n\n\n\n  \n  \n    Expect some cosmetic damage\n  \nReviewed in the United States on August 11, 2024Size: 5 Cubic FeetVerified Purchase\n\n\n\n\n\n\n\n  \n  \n    Runs great and pretty well made for $229… But just like most reviews there was some cosmetic damage. It seams that the items are being dropped or set roughly as the bottom corners were wrinkled on one side. I used a rubber mallet to smooth some of it out, but you can still see some kinks on it. It was for the garage, so it really didn’t matter as long as the door seals well and it works well. I wouldn’t recommend for somewhere that is on display. The risk of damage is too great. It is really quiet and cooled rapidly.\n  \nRead more\n  4 people found this helpful\n    \n          \n              \n                  Helpful\n              \n          \n      Sending feedback...Thank you for your feedback.Sorry, we failed to record your vote. Please try again\n        Report\n  &lt;img src=\"https://c.media-amazon.com/images/S/amazon-avatars-global/b6eefa44-cec9-4353-a944-599c5e8ac916._CR0%2C0%2C1944%2C1944_SX460_.jpg\"/&gt;Jenna5.0 out of 5 stars\n\n\n\n\n\n\n\n  \n  \n    You Get Value For Your Money\n  \nReviewed in the United States on August 8, 2024Size: 3.5 Cubic FeetVerified Purchase\n\n\n\n\n\n\n\n  \n  \n    The first one, same freezer didn't work. This new one works great! I am glad I made this purchase. There a dial on the bottom corner for temperature it's extremely simple. I don't think it makes any sound I haven't heard any sound come from the freezer crazy but true. Perfect for my small apt life.\n  \nRead more\n\n\n\n\n\n\n\n\n\n\n\n \n  \t\t \n\n\n\n\n    \n        \n        \n            \n        \n            \n        \n        \n            \n            \n        \n        \n            \n            \n        \n    \n    \n        \n\n            \n                &lt;img src=\"https://c.media-amazon.com/images/S/amazon-avatars-global/b6eefa44-cec9-4353-a944-599c5e8ac916._CR0%2C0%2C1944%2C1944_SX460_.jpg\"/&gt;Jenna\n            \n\n            5.0 out of 5 stars\n            \n                You Get Value For Your Money\n            \n            \n            \n                \n                    \n                        \n                        \n                            \n                                \n                                \n                                    Reviewed in the United States on August 8, 2024\n                                \n                            \n                        \n                    \n                \n            \n        \n        \n            The first one, same freezer didn't work. This new one works great! I am glad I made this purchase. There a dial on the bottom corner for temperature it's extremely simple. I don't think it makes any sound I haven't heard any sound come from the freezer crazy but true. Perfect for my small apt life.\n        \n        \n            \n                Images in this review\n            \n            \n                \n                    \n                        \n                    \n                        \n                    \n                        \n                    \n                \n            \n        \n    \n        \n    \n\n\n\n\n\n   function toggleSeeAllView() {\n       P.when('A', 'cr-image-popover-controller').execute(function(A, imagePopoverController) {\n          imagePopoverController.toggleSeeAllView(true);\n       });\n   }\n\n\n       &lt;img alt=\"Customer image\" src=\"https://c.media-amazon.com/images/I/71AMtB32fML._SY88.jpg\" height=\"88\" width=\"100%\"/&gt;&lt;img alt=\"Customer image\" src=\"https://c.media-amazon.com/images/I/61tF-HXjUDL._SY88.jpg\" height=\"88\" width=\"100%\"/&gt;&lt;img alt=\"Customer image\" src=\"https://c.media-amazon.com/images/I/61-jzTx2vRL._SY88.jpg\" height=\"88\" width=\"100%\"/&gt;\n\n        P.when('A', 'cr-image-popover-controller').execute(function(A, imagePopoverController) {\n          A.on(\"a:popover:beforeShow:R156RNONHE7SB7_gallerySection_main\", function(data) {\n            imagePopoverController.initImagePopover(\"R156RNONHE7SB7\", \"[https://c.media-amazon.com/images/I/71AMtB32fML.jpg, https://c.media-amazon.com/images/I/61tF-HXjUDL.jpg, https://c.media-amazon.com/images/I/61-jzTx2vRL.jpg]\", data);\n          });\n        });\n    \n\n  5 people found this helpful\n    \n          \n              \n                  Helpful\n              \n          \n      Sending feedback...Thank you for your feedback.Sorry, we failed to record your vote. Please try again\n        Report\n  &lt;img src=\"https://c.media-amazon.com/images/S/amazon-avatars-global/default.png\"/&gt;Just me cherie5.0 out of 5 stars\n\n\n\n\n\n\n\n  \n  \n    Little hard for me to Carri\n  \nReviewed in the United States on June 17, 2024Size: 5 Cubic FeetVerified Purchase\n\n\n\n\n\n\n\n  \n  \n    I love it so far. Way bigger than I thought. Holds so much food. I love this freezer. I live alone so this unit saves me money being able to buy small bulk in reasonable portions.This is the BEST money I spent for taking care of me.I totally recommend this unit, I have not one bad thing to say.As with all appliances the packaging can be a challenge. This unit is not so bad. One .big black leaf bad will fit in recycling. Unit is clean simple to use and totally energy efficient.BEST BUY FOR MY NEEDS, no more freezer burn 😎no more tossing good foodAmazon carried up my stars and put in my kitchen. My doors are small without there help, I never would have got into kitchen.What kind strong drivers has. I love the freezer and appreciate Amazon drivers. They work hard for us\n  \nRead more\n  24 people found this helpful\n    \n          \n              \n                  Helpful\n              \n          \n      Sending feedback...Thank you for your feedback.Sorry, we failed to record your vote. Please try again\n        Report\n  &lt;img src=\"https://c.media-amazon.com/images/S/amazon-avatars-global/default.png\"/&gt;Great 4.0 out of 5 stars\n\n\n\n\n\n\n\n  \n  \n    Nice minus the damage\n  \nReviewed in the United States on August 7, 2024Size: 5 Cubic FeetVerified Purchase\n\n\n\n\n\n\n\n  \n  \n    Nice little freezer but it showed up with a big dent in the corner like other people stated so just know it’s likely to be damaged when you receive it.\n  \nRead more\n\n\n\n\n\n\n\n\n\n\n\n \n  \t\t \n\n\n\n\n    \n        \n        \n            \n        \n            \n        \n        \n            \n            \n        \n        \n            \n            \n        \n    \n    \n        \n\n            \n                &lt;img src=\"https://c.media-amazon.com/images/S/amazon-avatars-global/default.png\"/&gt;Great \n            \n\n            4.0 out of 5 stars\n            \n                Nice minus the damage\n            \n            \n            \n                \n                    \n                        \n                        \n                            \n                                \n                                \n                                    Reviewed in the United States on August 7, 2024\n                                \n                            \n                        \n                    \n                \n            \n        \n        \n            Nice little freezer but it showed up with a big dent in the corner like other people stated so just know it’s likely to be damaged when you receive it.\n        \n        \n            \n                Images in this review\n            \n            \n                \n                    \n                        \n                    \n                \n            \n        \n    \n        \n    \n\n\n\n\n\n   function toggleSeeAllView() {\n       P.when('A', 'cr-image-popover-controller').execute(function(A, imagePopoverController) {\n          imagePopoverController.toggleSeeAllView(true);\n       });\n   }\n\n\n       &lt;img alt=\"Customer image\" src=\"https://c.media-amazon.com/images/I/51YBVCb93KL._SY88.jpg\" height=\"88\" width=\"100%\"/&gt;\n\n        P.when('A', 'cr-image-popover-controller').execute(function(A, imagePopoverController) {\n          A.on(\"a:popover:beforeShow:R1DCRTKIX48PFK_gallerySection_main\", function(data) {\n            imagePopoverController.initImagePopover(\"R1DCRTKIX48PFK\", \"[https://c.media-amazon.com/images/I/51YBVCb93KL.jpg]\", data);\n          });\n        });\n    \n\n  4 people found this helpful\n    \n          \n              \n                  Helpful\n              \n          \n      Sending feedback...Thank you for your feedback.Sorry, we failed to record your vote. Please try again\n        Report",</v>
      </c>
      <c r="AU12" t="str" cm="1">
        <f t="array" ref="AU12">INDEX($P$43:$P$1000, (ROW()-ROW($AU$1))*6 + 1)</f>
        <v>https://www.amazon.com/midea-MRC070S0AWW-Chest-Freezer-Cubic/dp/B07PWLNZDN?th=1&amp;linkCode=ll1&amp;tag=dividy-20&amp;linkId=7e5837fe1910621dd8bfaeb484572915&amp;language=en_US&amp;ref_=as_li_ss_tl</v>
      </c>
    </row>
    <row r="13" spans="2:47">
      <c r="B13" t="s">
        <v>122</v>
      </c>
      <c r="AO13" t="str" cm="1">
        <f t="array" ref="AO13">INDEX($N$43:$N$1000, (ROW()-ROW($AO$1))*6 + 1)</f>
        <v>https://www.amazon.com/FREE-VILLAGE-Countertop-Self-Cleaning-One-Click/dp/B0D2H1DD7W/ref=zg_bs_g_appliances_d_sccl_12/133-8364463-3604600?psc</v>
      </c>
      <c r="AP13" t="str" cm="1">
        <f t="array" ref="AP13">INDEX($N$41:$N$1000, (ROW()-ROW($AP$1))*6 + 1)</f>
        <v>FREE VILLAGE Nugget Ice Maker Countertop, Pebble Ice Maker Machine with Soft Chewable Ice, 34lbs/24H, Self-Cleaning, One-Click Operation, Stainless Steel, Crushed Ice Maker for Home Kitchen Office</v>
      </c>
      <c r="AQ13" t="str" cm="1">
        <f t="array" ref="AQ13">INDEX($N$40:$N$1000, (ROW()-ROW($AQ$1))*6 + 1)</f>
        <v>https://c.media-amazon.com/images/I/81ybmDTK5uL._AC_UL600_SR600,400_.jpg</v>
      </c>
      <c r="AR13" t="str" cm="1">
        <f t="array" ref="AR13">INDEX($N$42:$N$1000, (ROW()-ROW($AR$1))*6 + 1)</f>
        <v>FREE-VILLAGE-Countertop-Self-Cleaning-One-Click</v>
      </c>
      <c r="AS13" t="str" cm="1">
        <f t="array" ref="AS13">INDEX($P$41:$P$1000, (ROW()-ROW($AS$1))*6 + 1)</f>
        <v xml:space="preserve">    "productDetails": "About this item                   Fast Ice Making: FREE VILLAGE nugget ice maker countertop can produce up to 34 lbs of ice per day. It begins making ice in just 12 minutes and features internal ice storage for up to 1.54 lbs, so you’ll never run out of ice     Soft Chewable Nugget Ice: With our ice makers countertop, you can have chewable, crunchable nugget ice every day. It’s ideal for drinks and cocktails thanks to its optimal melting speed and the softer composition won’t hurt your teeth     Hassle-Free Self-Cleaning: The ice maker’s self-cleaning feature provides a thorough and quick clean, so your ice always tastes fresh. Just press the “Ice/Clean” button for 5 seconds to start and in just 15 minutes you can make nugget ice again     Easy to Use: Fill the pebble ice maker with water, press the “Ice/Clean” button and that’s it! The indicator light turns on when the ice machine is low on water or the ice basket is full. In just a few steps, you can enjoy a cool moment with your family     Quiet &amp; Compact: This nugget ice maker operates at a quiet 40 dB and weighs just 19.4 lbs. Compact size (11 5/16\" x 8 11/16\" x 12 11/16\") with a carry handle makes it perfect for home, kitchen, office, camping, RV, or parties. Enjoy chewable ice anywhere     User-Friendly Design: This pellet ice maker has an ice scoop holder on the back to easily store the ice scoop when you’re not using it. Besides, the transparent lid lets you monitor the ice-making process, ensuring that each ice cube is pure       \n                          ›  See more product details",</v>
      </c>
      <c r="AT13" t="str" cm="1">
        <f t="array" ref="AT13">INDEX($P$42:$P$1000, (ROW()-ROW($AT$1))*6 + 1)</f>
        <v xml:space="preserve">    "customerReviews": "&lt;img src=\"https://c.media-amazon.com/images/S/amazon-avatars-global/default.png\"/&gt;Cindy5.0 out of 5 stars\n\n\n\n\n\n\n\n  \n  \n    So far so good\n  \nReviewed in the United States on August 6, 2024Size: Bullet Ice-26.5Lbs/24HColor: BlackNumber of Items: 1Verified Purchase\n\n\n\n\n\n\n\n  \n  \n    So far it works great. Happy with the price. Makes plenty of ice and very quickly. The only thing is the ice melts when not used for a while and it will keep making ice (pulling more power than necessary). If the icemaker could act like a freezer, then that would be better. But overall, really liking it so far.\n  \nRead more\n  2 people found this helpful\n    \n          \n              \n                  Helpful\n              \n          \n      Sending feedback...Thank you for your feedback.Sorry, we failed to record your vote. Please try again\n        Report\n  &lt;img src=\"https://c.media-amazon.com/images/S/amazon-avatars-global/default.png\"/&gt;T5.0 out of 5 stars\n\n\n\n\n\n\n\n  \n  \n    Little machine that could!!\n  \nReviewed in the United States on August 19, 2024Size: Bullet Ice-26.5Lbs/24HColor: BlackNumber of Items: 1Verified Purchase\n\n\n\n\n\n\n\n  \n  \n    Very happy with my purchase. Ice maker simple to use and very efficient.Once the tray fills with ice you can empty the contents into a freezer bag orAnother container. If the ice stays in the tray it will melt. Quiet and compact.Thank you.\n  \nRead more\n  2 people found this helpful\n    \n          \n              \n                  Helpful\n              \n          \n      Sending feedback...Thank you for your feedback.Sorry, we failed to record your vote. Please try again\n        Report\n  &lt;img src=\"https://c.media-amazon.com/images/S/amazon-avatars-global/default.png\"/&gt;Honest Review4.0 out of 5 stars\n\n\n\n\n\n\n\n  \n  \n    Convenient Ice Maker\n  \nReviewed in the United States on July 26, 2024Size: Bullet Ice-26.5Lbs/24HColor: BlackNumber of Items: 1Verified Purchase\n\n\n\n\n\n\n\n  \n  \n    We have had this ice maker for about a week.  So far so good.  I followed the directions of letting it sit at least two hours before using it, washed everything out and all that.  I filled it with our filtered water and like many reviews, the first set was smaller than expected.  I think I dumped those out and then the next set was larger.  I remembered reading about someone putting a set in the tank to help cool the water so I did that.  It seemed to work well.  I ran the whole batch through as another reviewer stated, wiped it down, and then ran it for keeps.  The ice is great!  It is a decent piece to chew if you like chewing ice.  It kept my water cold which is what it's for.  It may melt a tiny bit quicker than other ice, but it's a smaller size with quite a bit of surface area due to the shape so that is to be expected.  I really use it for mostly water so I'll just put more ice in my bottle, not a big deal.I knocked off one star simply to the fact that it says 6 minutes but it really takes more like 8.  I am also using water that's been refrigerated to help with the coolness factor and it still takes 8 minutes.  To me, the time isn't a huge deal, but if it's advertised as six, it should be six.  Overall I'm very happy with it.  I do take the time to empty and dry it out after I've used it as an attempt to keep it clean.\n  \nRead more\n  10 people found this helpful\n    \n          \n              \n                  Helpful\n              \n          \n      Sending feedback...Thank you for your feedback.Sorry, we failed to record your vote. Please try again\n        Report\n  &lt;img src=\"https://c.media-amazon.com/images/S/amazon-avatars-global/default.png\"/&gt;Mrs. Myers5.0 out of 5 stars\n\n\n\n\n\n\n\n  \n  \n    I love this little icemaker! Perfect chewable ice.\n  \nReviewed in the United States on August 2, 2024Size: Nugget Ice-34Lbs/24HColor: Stainless Steel SilverNumber of Items: 1Verified Purchase\n\n\n\n\n\n\n\n\n\n\n\n\n\n\n\n\n\n\n    \n        \n\n        \n        \n            \n        \n\n        \n            \n                \n\n\n\n\n{\"clickstreamNexusMetricsConfig\":{\"actionType\":\"DISCOVERY\",\"productId\":\"\",\"eventOwner\":\"vsemetrics_playercards\",\"schemaId\":\"clickstream.CustomerEvent.4\",\"producerId\":\"vsemetrics_playercards\",\"eventType\":\"IVEVideoView\"},\"clientPrefix\":\"vse_reviews_desktop_r6ydpwe2immrt_1725655428521\",\"closedCaptionsConfig\":{\"captionsOnTexts\":{\"en\":\"English (Automated)\"},\"captionsOffText\":\"Captions off\",\"languageToLabelTexts\":{\"English\":\"English\"}},\"sushiMetricsConfig\":{\"isRobot\":false,\"clientId\":\"VSE-US\",\"videoAsinList\":\"\",\"weblabIds\":\"\",\"eventSource\":\"Player\",\"sessionId\":\"133-8364463-3604600\",\"refMarkers\":\"vse_reviews_desktop_R6YDPWE2IMMRT_1725655428521_ref\",\"placementContext\":\"cr_inline_review\",\"marketplaceId\":\"ATVPDKIKX0DER\",\"isInternal\":false,\"endpoint\":\"https://unagi-na.amazon.com/1/events/com.amazon.eel.vse.metrics.prod.events.test\",\"requestId\":\"871J86JVHAFEB76KF304\",\"customerId\":\"A249XJ9JIO8LDW\",\"sessionType\":1},\"mimeType\":\"application/x-mpegURL\",\"nexusMetricsConfig\":{\"isInternal\":false,\"widgetMetricsSchemaId\":\"vse.VSECardsEvents.8\",\"clientId\":\"VSE-US\",\"videoAsinList\":\"\",\"weblabIds\":\"\",\"eventSource\":\"Player\",\"videoAsin\":\"R6YDPWE2IMMRT\",\"producerId\":\"vsemetrics_playercards\",\"refMarkers\":\"vse_reviews_desktop_R6YDPWE2IMMRT_1725655428521_ref\",\"placementContext\":\"cr_inline_review\",\"playerTSMMetricsSchemaId\":\"vse.VSECardsPlayerEvents.7\"},\"videoHeight\":0,\"videoWidth\":0,\"initialClosedCaptions\":\"en,https://c.media-amazon.com/images/S/vse-vms-closed-captions-artifact-us-east-1-prod/closedCaptions/ed4d06ac-d7f0-45f6-a223-6bac098a6445.vtt\",\"videoUrl\":\"https://c.media-amazon.com/images/S/vse-vms-transcoding-artifact-us-east-1-prod/3d37607d-d5e5-481b-964e-11dcf2ccd0db/embedded.cc.default.jobtemplate.hls.m3u8\",\"metricsEmissionMethod\":\"nexus\",\"imageUrl\":\"https://c.media-amazon.com/images/I/41TiJnpzodL._SY256.jpg\",\"awaConfig\":{\"useUpNextComponent\":false,\"clickstreamNexusMetricsConfig\":{\"actionType\":\"DISCOVERY\",\"productId\":\"\",\"eventOwner\":\"vsemetrics_playercards\",\"schemaId\":\"clickstream.CustomerEvent.4\",\"producerId\":\"vsemetrics_playercards\",\"eventType\":\"IVEVideoView\"},\"initialVideo\":\"R6YDPWE2IMMRT\",\"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6ydpwe2immrt_1725655428521-player-dccdf310-68eb-482a-874d-9041b9cc5228\",\"allowCrossOrigin\":false,\"requestMetadata\":{\"marketplaceId\":\"ATVPDKIKX0DER\",\"clientId\":\"VSE-US\",\"method\":\"cr_inline_review\",\"requestId\":\"871J86JVHAFEB76KF304\",\"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6YDPWE2IMMRT_1725655428521_ref\",\"placementContext\":\"cr_inline_review\",\"marketplaceId\":\"ATVPDKIKX0DER\",\"isInternal\":false,\"endpoint\":\"https://unagi-na.amazon.com/1/events/com.amazon.eel.vse.metrics.prod.events.test\",\"requestId\":\"871J86JVHAFEB76KF304\",\"customerId\":\"A249XJ9JIO8LDW\",\"sessionType\":1},\"ospLinkCode\":\"\",\"showPosterImage\":true,\"languageCode\":\"en\",\"version\":\"\",\"nexusMetricsConfig\":{\"isInternal\":false,\"widgetMetricsSchemaId\":\"vse.VSECardsEvents.8\",\"clientId\":\"VSE-US\",\"videoAsinList\":\"\",\"weblabIds\":\"\",\"eventSource\":\"Player\",\"videoAsin\":\"R6YDPWE2IMMRT\",\"producerId\":\"vsemetrics_playercards\",\"refMarkers\":\"vse_reviews_desktop_R6YDPWE2IMMRT_1725655428521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0:28Loaded: 21.45%0:00Stream Type LIVESeek to live, currently behind liveLIVERemaining Time -0:28 1xPlayback RateChaptersChaptersDescriptionsdescriptions off, selectedCaptionscaptions off, selectedEnglishAudio Trackdefault, selectedFullscreenThis is a modal window.\n\n\n            \n            \n        \n    \n    \n\n\n\n\n\n\n\n\n  \n  \n    For all around performance ticks all the boxes. It's perfect as a personal unit. Don't expect it to make large quantities, but it great for one or two people.Having the large, lighted button on the front is more convenient than other models. You know when it's on and working.I've learned to be patient because it's not particularly fast. I start a little ahead of time For when I need ice ice.The ice it makes is small and chewable - my favorite!A friend of mine bought a similar model made by a different company that makes \"bullet ice\". That ice is larger and not very chewable.I wish they made a model that would keep the ice cold. But none of the icemakers are refrigerated.Good value. I would buy again.\n  \nRead more\n\n\n\n\n\n\n\n\n\n\n\n \n  \t\t \n\n\n\n\n    \n        \n        \n            \n        \n            \n        \n        \n            \n            \n        \n        \n            \n            \n        \n    \n    \n        \n\n            \n                &lt;img src=\"https://c.media-amazon.com/images/S/amazon-avatars-global/default.png\"/&gt;Mrs. Myers\n            \n\n            5.0 out of 5 stars\n            \n                I love this little icemaker! Perfect chewable ice.\n            \n            \n            \n                \n                    \n                        \n                        \n                            \n                                \n                                \n                                    Reviewed in the United States on August 2, 2024\n                                \n                            \n                        \n                    \n                \n            \n        \n        \n            For all around performance ticks all the boxes. It's perfect as a personal unit. Don't expect it to make large quantities, but it great for one or two people.Having the large, lighted button on the front is more convenient than other models. You know when it's on and working.I've learned to be patient because it's not particularly fast. I start a little ahead of time For when I need ice ice.The ice it makes is small and chewable - my favorite!A friend of mine bought a similar model made by a different company that makes \"bullet ice\". That ice is larger and not very chewable.I wish they made a model that would keep the ice cold. But none of the icemakers are refrigerated.Good value. I would buy again.\n        \n        \n            \n                Images in this review\n            \n            \n                \n                    \n                        \n                    \n                        \n                    \n                \n            \n        \n    \n        \n    \n\n\n\n\n\n   function toggleSeeAllView() {\n       P.when('A', 'cr-image-popover-controller').execute(function(A, imagePopoverController) {\n          imagePopoverController.toggleSeeAllView(true);\n       });\n   }\n\n\n       &lt;img alt=\"Customer image\" src=\"https://c.media-amazon.com/images/I/71OGmOkVr9L._SY88.jpg\" height=\"88\" width=\"100%\"/&gt;&lt;img alt=\"Customer image\" src=\"https://c.media-amazon.com/images/I/61RD6PMClwL._SY88.jpg\" height=\"88\" width=\"100%\"/&gt;\n\n        P.when('A', 'cr-image-popover-controller').execute(function(A, imagePopoverController) {\n          A.on(\"a:popover:beforeShow:R6YDPWE2IMMRT_gallerySection_main\", function(data) {\n            imagePopoverController.initImagePopover(\"R6YDPWE2IMMRT\", \"[https://c.media-amazon.com/images/I/71OGmOkVr9L.jpg, https://c.media-amazon.com/images/I/61RD6PMClwL.jpg]\", data);\n          });\n        });\n    \n\n  8 people found this helpful\n    \n          \n              \n                  Helpful\n              \n          \n      Sending feedback...Thank you for your feedback.Sorry, we failed to record your vote. Please try again\n        Report\n  &lt;img src=\"https://c.media-amazon.com/images/S/amazon-avatars-global/default.png\"/&gt;Alice20805.0 out of 5 stars\n\n\n\n\n\n\n\n  \n  \n    Amazing\n  \nReviewed in the United States on August 3, 2024Size: Nugget Ice-34Lbs/24HColor: Stainless Steel SilverNumber of Items: 1Verified Purchase\n\n\n\n\n\n\n\n  \n  \n    I probably had this product for about a month . It works great! The ice is amazing! Probably the only thing that's slightly annoying is it's a little loud but it's in the kitchen so I don't have to worry. The ice is perfect though I love it!\n  \nRead more\n  4 people found this helpful\n    \n          \n              \n                  Helpful\n              \n          \n      Sending feedback...Thank you for your feedback.Sorry, we failed to record your vote. Please try again\n        Report\n  &lt;img src=\"https://c.media-amazon.com/images/S/amazon-avatars-global/08fcaf0e-acfd-45e8-92f5-12eeaeba4361._CR0%2C0%2C401%2C401_UX460_.jpg\"/&gt;J. L. Spence5.0 out of 5 stars\n\n\n\n\n\n\n\n  \n  \n    A worthy piece of garbage!\n  \nReviewed in the United States on June 17, 2024Size: Bullet Ice-26.5Lbs/24HColor: BlackNumber of Items: 1Verified Purchase\n\n\n\n\n\n\n\n  \n  \n    Am now on unit #2 of this counter ice maker (the first one lasted 11 months to the day) and yes, it's a five star piece of garbage, but worthy of my investment.  Why?  Allow me to explain.  In my experience in these days of cheaply made products originating from CHI-NA, ALL residential grade ice makers, whether integrated into a fridge or not, are absolute trash, hands down IMHO.  The only way that I'm aware of to get a decent ice maker is to invest in a commercial grade unit which is by no means practical for most folks (especially with inflation and the cost of living being what it is).  So, have resigned myself to the notion that if my wife and are are going to enjoy the luxury of having a ready supply of ice on hand at home, will be purchasing one of these units pretty much on a yearly basis.  I \"like\" this one because it's reasonably priced (won't break the bank), easy to maintain, quiet and it makes ice like there's no tomorrow until it doesn't (which is exactly what happened to the very same unit I purchased last year).  And, since they are NOT worth repairing, will run this one until it craps out and get another piece of junk God willing of course.\n  \nRead more\n  249 people found this helpful\n    \n          \n              \n                  Helpful\n              \n          \n      Sending feedback...Thank you for your feedback.Sorry, we failed to record your vote. Please try again\n        Report\n  &lt;img src=\"https://c.media-amazon.com/images/S/amazon-avatars-global/default.png\"/&gt;StarRiver3.0 out of 5 stars\n\n\n\n\n\n\n\n  \n  \n    Grows mold\n  \nReviewed in the United States on August 31, 2024Size: Bullet Ice-26.5Lbs/24HColor: BlackNumber of Items: 1Verified Purchase\n\n\n\n\n\n\n\n  \n  \n    I’ve had this ice maker for about 9 months. It works great. Makes plenty of ice. I clean it regularly, but just discovered mold growing in the ice disposal area! And I can’t get in there with a brush to clean it up! There is also a small drain area on the bottom of the water tank that’s very difficult to clean. So unfortunately have to toss the machine. 5 stars for making the ice, zero stars for the design :(\n  \nRead more\n\n\n\n\n\n\n\n\n\n\n\n \n  \t\t \n\n\n\n\n    \n        \n        \n            \n        \n            \n        \n        \n            \n            \n        \n        \n            \n            \n        \n    \n    \n        \n\n            \n                &lt;img src=\"https://c.media-amazon.com/images/S/amazon-avatars-global/default.png\"/&gt;StarRiver\n            \n\n            3.0 out of 5 stars\n            \n                Grows mold\n            \n            \n            \n                \n                    \n                        \n                        \n                            \n                                \n                                \n                                    Reviewed in the United States on August 31, 2024\n                                \n                            \n                        \n                    \n                \n            \n        \n        \n            I’ve had this ice maker for about 9 months. It works great. Makes plenty of ice. I clean it regularly, but just discovered mold growing in the ice disposal area! And I can’t get in there with a brush to clean it up! There is also a small drain area on the bottom of the water tank that’s very difficult to clean. So unfortunately have to toss the machine. 5 stars for making the ice, zero stars for the design :(\n        \n        \n            \n                Images in this review\n            \n            \n                \n                    \n                        \n                    \n                        \n                    \n                \n            \n        \n    \n        \n    \n\n\n\n\n\n   function toggleSeeAllView() {\n       P.when('A', 'cr-image-popover-controller').execute(function(A, imagePopoverController) {\n          imagePopoverController.toggleSeeAllView(true);\n       });\n   }\n\n\n       &lt;img alt=\"Customer image\" src=\"https://c.media-amazon.com/images/I/61KrJvivalL._SY88.jpg\" height=\"88\" width=\"100%\"/&gt;&lt;img alt=\"Customer image\" src=\"https://c.media-amazon.com/images/I/61DIg5Cf7VL._SY88.jpg\" height=\"88\" width=\"100%\"/&gt;\n\n        P.when('A', 'cr-image-popover-controller').execute(function(A, imagePopoverController) {\n          A.on(\"a:popover:beforeShow:R588S1XKHQO3Y_gallerySection_main\", function(data) {\n            imagePopoverController.initImagePopover(\"R588S1XKHQO3Y\", \"[https://c.media-amazon.com/images/I/61KrJvivalL.jpg, https://c.media-amazon.com/images/I/61DIg5Cf7VL.jpg]\", data);\n          });\n        });\n    \n\n  4 people found this helpful\n    \n          \n              \n                  Helpful\n              \n          \n      Sending feedback...Thank you for your feedback.Sorry, we failed to record your vote. Please try again\n        Report\n  &lt;img src=\"https://c.media-amazon.com/images/S/amazon-avatars-global/default.png\"/&gt;Katie S.4.0 out of 5 stars\n\n\n\n\n\n\n\n  \n  \n    Good for price\n  \nReviewed in the United States on March 7, 2024Size: Bullet Ice-26.5Lbs/24HColor: BlackNumber of Items: 1Verified Purchase\n\n\n\n\n\n\n\n  \n  \n    I am an ice snob, I love it, I need it. Unfortunately the universe has decided I should never be blessed with a fridge with an operable ice machine. I’ve been through 4 fridges and not one time has my ice machine actually worked. It’s a cosmic joke at this point. I bought bagged ice but my husband always stole it for his cooler. After pondering throwing hands a couple times I decided to treat myself, avoid the charge and purchase an ice machine.I would not call it sturdy ice. It does not last very long, melts pretty quick and easy. The basket is not terribly large so you are getting enough for two glasses before needing to wait for it to refresh. It works pretty quick so that’s not terrible. And it’s easy to clean. I’d say good for camping or mild/moderate use\n  \nRead more\n  18 people found this helpful\n    \n          \n              \n                  Helpful\n              \n          \n      Sending feedback...Thank you for your feedback.Sorry, we failed to record your vote. Please try again\n        Report",</v>
      </c>
      <c r="AU13" t="str" cm="1">
        <f t="array" ref="AU13">INDEX($P$43:$P$1000, (ROW()-ROW($AU$1))*6 + 1)</f>
        <v>https://www.amazon.com/FREE-VILLAGE-Countertop-Self-Cleaning-One-Click/dp/B0D2H1DD7W?th=1&amp;linkCode=ll1&amp;tag=dividy-20&amp;linkId=f94115958959d4e7b42dc64fd8368a31&amp;language=en_US&amp;ref_=as_li_ss_tl</v>
      </c>
    </row>
    <row r="14" spans="2:47">
      <c r="AO14" t="str" cm="1">
        <f t="array" ref="AO14">INDEX($N$43:$N$1000, (ROW()-ROW($AO$1))*6 + 1)</f>
        <v>https://www.amazon.com/Upstreman-Adjustable-Thermostat-Refrigerator-Black-FR17/dp/B09W9KSQBL/ref=zg_bs_g_appliances_d_sccl_13/133-8364463-3604600?psc</v>
      </c>
      <c r="AP14" t="str" cm="1">
        <f t="array" ref="AP14">INDEX($N$41:$N$1000, (ROW()-ROW($AP$1))*6 + 1)</f>
        <v>Upstreman 1.7 Cu.ft Mini Fridge with Freezer, Dorm Essentials, Adjustable Thermostat, Energy Saving, Low Noise, Single Door Compact Refrigerator for Dorm, Office, Bedroom, Black-FR17</v>
      </c>
      <c r="AQ14" t="str" cm="1">
        <f t="array" ref="AQ14">INDEX($N$40:$N$1000, (ROW()-ROW($AQ$1))*6 + 1)</f>
        <v>https://c.media-amazon.com/images/I/61Y4tbAP8zL._AC_UL600_SR600,400_.jpg</v>
      </c>
      <c r="AR14" t="str" cm="1">
        <f t="array" ref="AR14">INDEX($N$42:$N$1000, (ROW()-ROW($AR$1))*6 + 1)</f>
        <v>Upstreman-Adjustable-Thermostat-Refrigerator-Black-FR17</v>
      </c>
      <c r="AS14" t="str" cm="1">
        <f t="array" ref="AS14">INDEX($P$41:$P$1000, (ROW()-ROW($AS$1))*6 + 1)</f>
        <v xml:space="preserve">    "productDetails": "About this item                   Compact: Given a dimension of 18.9” *17.7” *19.3” (W*D*H), this mini fridge can fit anywhere you need. Whether it’s on the counter or under the desk, it requires little space yet offers plenty of storage room     Adjustable Temperatures: Ranges from 33.8° F to 46.4° F (Not for storing ice cream), the fridge offers 5 variable temperature settings per your need. Includes a compact freezer that allow you to make ice cubes, keep your food fresh and drinks chilled     38dB Quiet: Operates at a low noise of 38 dB, this fridge brings the peace and refreshing cold at the same time. Free of any disturbance while it’s keeping all your food nice and fresh, ideal for environment like dorm, bedroom, office, kitchen and study     Energy-efficient and Eco friendly: The daily cost is as low as 0.5 kWh per day, use the least energy to get the job done. The refrigerant R600a contributes no ozone depletion potential and a lower global warming potential compared to earlier refrigerants     Worry-free Service: As an outstanding appliance brand, Upstreman offers one-year quality and service, satisfaction assured on all     Back to School Dorm Fridge! Off to College Essentials! Upstreman Keep Life Fresh       \n                          ›  See more product details",</v>
      </c>
      <c r="AT14" t="str" cm="1">
        <f t="array" ref="AT14">INDEX($P$42:$P$1000, (ROW()-ROW($AT$1))*6 + 1)</f>
        <v xml:space="preserve">    "customerReviews": "&lt;img src=\"https://c.media-amazon.com/images/S/amazon-avatars-global/default.png\"/&gt;Mama Jones5.0 out of 5 stars\n\n\n\n\n\n\n\n  \n  \n    Arrived in perfect condition!\n  \nReviewed in the United States on August 4, 2024Color: StainlessVerified Purchase\n\n\n\n\n\n\n\n  \n  \n    This is a great little fridge!  Had no issues at all with the delivery by FedEx.  Arrived in perfect condition, proper side up.  Runs exceptionally quietly (and I'm very sensitive to ambient about sound) so A++ for this feature.  Setting this on 5 (coldest setting) in a climate controlled office keeps beverages very cold but not frozen.  Keeps medical, gel ice packs perfectly cold in little freezer.  100% happy with this purchase! (Stainless Steel option)\n  \nRead more\n  5 people found this helpful\n    \n          \n              \n                  Helpful\n              \n          \n      Sending feedback...Thank you for your feedback.Sorry, we failed to record your vote. Please try again\n        Report\n  &lt;img src=\"https://c.media-amazon.com/images/S/amazon-avatars-global/default.png\"/&gt;Avid Reader5.0 out of 5 stars\n\n\n\n\n\n\n\n  \n  \n    Impressive for performance for the price\n  \nReviewed in the United States on July 22, 2024Color: BlackVerified Purchase\n\n\n\n\n\n\n\n  \n  \n    I am very impressed with this little fridge. It came excellently protected by the packaging. It runs quietly. There is a removable wire shelf that allows configuration of both cans and half gallon containers. On the recommended setting of 3, it is as cold as my husband likes.  It just sits there and does its job without fuss. If I need another small fridge, I will definitely buy another of these.\n  \nRead more\n  One person found this helpful\n    \n          \n              \n                  Helpful\n              \n          \n      Sending feedback...Thank you for your feedback.Sorry, we failed to record your vote. Please try again\n        Report\n  &lt;img src=\"https://c.media-amazon.com/images/S/amazon-avatars-global/default.png\"/&gt;Melisa4.0 out of 5 stars\n\n\n\n\n\n\n\n  \n  \n    Fits well under my desk\n  \nReviewed in the United States on August 15, 2024Color: BlackVerified Purchase\n\n\n\n\n\n\n\n  \n  \n    I have a thermometer in the fridge, which has to be set close to its highest setting to keep food at a safe temperature. But that being said, it holds the temp and is small enough to be out of the way and keep my lunch cold. Perfect.\n  \nRead more\n  2 people found this helpful\n    \n          \n              \n                  Helpful\n              \n          \n      Sending feedback...Thank you for your feedback.Sorry, we failed to record your vote. Please try again\n        Report\n  &lt;img src=\"https://c.media-amazon.com/images/S/amazon-avatars-global/default.png\"/&gt;hannah f.5.0 out of 5 stars\n\n\n\n\n\n\n\n  \n  \n    Great fridge and customer\n  \nReviewed in the United States on August 28, 2024Color: RedVerified Purchase\n\n\n\n\n\n\n\n  \n  \n    I love this refrigerator. I got the red one for my classroom and it is so cute. It also, and more importantly, works well. The customer service department was very kind and helpful for one of the needs I had.\n  \nRead more\n  One person found this helpful\n    \n          \n              \n                  Helpful\n              \n          \n      Sending feedback...Thank you for your feedback.Sorry, we failed to record your vote. Please try again\n        Report\n  &lt;img src=\"https://c.media-amazon.com/images/S/amazon-avatars-global/default.png\"/&gt;tacomahn5.0 out of 5 stars\n\n\n\n\n\n\n\n  \n  \n    Impressed\n  \nReviewed in the United States on July 16, 2024Color: BlueVerified Purchase\n\n\n\n\n\n\n\n  \n  \n    I wasn't sure what to expect with this, but it's actually a very good fridge! The box arrived undamaged, and everything was packaged very well. It's enough packaging for normal handling during shipment, but if they toss it on the floor or something extreme, the fridge would likely get damaged. Thankfully, after I pulled all of the packaging off, there was no damage.As for the operation of the fridge, it's a typical mini fridge with a small freezer section (not suitable for ice cream however). The fridge comes with a drip tray, ice cube tray, and ice scraper. There are 5 temperature settings. I turned it on \"3\" and measured the inside with a thermometer at 37 degrees about an hour after plugging it in. Not bad!! It's rated to go down to 33 degrees, which I believe is accurate if turned it to the coldest setting.Noise is very minimal. The compressor is quiet, including the initial startup. You'll hear some slight creaking/popping noises coming from the evaporator inside as it cools but that's normal.All things considered, this is a wonderful mini fridge and I would definitely recommend it.\n  \nRead more\n  9 people found this helpful\n    \n          \n              \n                  Helpful\n              \n          \n      Sending feedback...Thank you for your feedback.Sorry, we failed to record your vote. Please try again\n        Report\n  &lt;img src=\"https://c.media-amazon.com/images/S/amazon-avatars-global/default.png\"/&gt;Karen Seiden- Hinton author: Love and Loathing in Silicon Valley5.0 out of 5 stars\n\n\n\n\n\n\n\n  \n  \n    Love love love this upstream 1.7 ft.³ refrigerator/freezer\n  \nReviewed in the United States on April 16, 2024Color: StainlessVerified Purchase\n\n\n\n\n\n\n\n  \n  \n    I live in a tri-level  townhome and I am tired of going up and down up and downup and down my stairs to get to my refrigerator to grab a little something.This upstream 1.7 ft.³ refrigerator/freezer is so convenient. I put it under my vanity in my bathroom/ bedroom area  and I can store drinks and snacks and the freezer compartment holds my ice bags for my sore muscles!I absolutely love it. And it was such a good price. It came with a dent on the front door, but the seller offered to send me a new refrigerator or give me a $30 refund which I accepted because I did not want to have to drag another mini fridge up all my stairs to my bedroom. I love this little refrigerator/freezer and recommended it to anyone who needs a very efficient refrigerator for any space at all. And by the way, it is so quiet. I don't even know it's in my vanity area. Highly highly highly recommended.You won't be sorry if you purchase it.I only wish I had thought of this years ago. Thank you upstream for such a good product.\n  \nRead more\n\n\n\n\n\n\n\n\n\n\n\n \n  \t\t \n\n\n\n\n    \n        \n        \n            \n        \n            \n        \n        \n            \n            \n        \n        \n            \n            \n        \n    \n    \n        \n\n            \n                &lt;img src=\"https://c.media-amazon.com/images/S/amazon-avatars-global/default.png\"/&gt;Karen Seiden- Hinton author: Love and Loathing in Silicon Valley\n            \n\n            5.0 out of 5 stars\n            \n                Love love love this upstream 1.7 ft.³ refrigerator/freezer\n            \n            \n            \n                \n                    \n                        \n                        \n                            \n                                \n                                \n                                    Reviewed in the United States on April 16, 2024\n                                \n                            \n                        \n                    \n                \n            \n        \n        \n            I live in a tri-level  townhome and I am tired of going up and down up and downup and down my stairs to get to my refrigerator to grab a little something.This upstream 1.7 ft.³ refrigerator/freezer is so convenient. I put it under my vanity in my bathroom/ bedroom area  and I can store drinks and snacks and the freezer compartment holds my ice bags for my sore muscles!I absolutely love it. And it was such a good price. It came with a dent on the front door, but the seller offered to send me a new refrigerator or give me a $30 refund which I accepted because I did not want to have to drag another mini fridge up all my stairs to my bedroom. I love this little refrigerator/freezer and recommended it to anyone who needs a very efficient refrigerator for any space at all. And by the way, it is so quiet. I don't even know it's in my vanity area. Highly highly highly recommended.You won't be sorry if you purchase it.I only wish I had thought of this years ago. Thank you upstream for such a good product.\n        \n        \n            \n                Images in this review\n            \n            \n                \n                    \n                        \n                    \n                        \n                    \n                        \n                    \n                        \n                    \n                        \n                    \n                        \n                    \n                \n            \n        \n    \n        \n    \n\n\n\n\n\n   function toggleSeeAllView() {\n       P.when('A', 'cr-image-popover-controller').execute(function(A, imagePopoverController) {\n          imagePopoverController.toggleSeeAllView(true);\n       });\n   }\n\n\n       &lt;img alt=\"Customer image\" src=\"https://c.media-amazon.com/images/I/71dGS5QDu6L._SY88.jpg\" height=\"88\" width=\"100%\"/&gt;&lt;img alt=\"Customer image\" src=\"https://c.media-amazon.com/images/I/71C0zTlcQYL._SY88.jpg\" height=\"88\" width=\"100%\"/&gt;&lt;img alt=\"Customer image\" src=\"https://c.media-amazon.com/images/I/71XwyqYlr1L._SY88.jpg\" height=\"88\" width=\"100%\"/&gt;&lt;img alt=\"Customer image\" src=\"https://c.media-amazon.com/images/I/71dXqZW0CVL._SY88.jpg\" height=\"88\" width=\"100%\"/&gt;&lt;img alt=\"Customer image\" src=\"https://c.media-amazon.com/images/I/61BrSMw1rvL._SY88.jpg\" height=\"88\" width=\"100%\"/&gt;&lt;img alt=\"Customer image\" src=\"https://c.media-amazon.com/images/I/711fJYjqfiL._SY88.jpg\" height=\"88\" width=\"100%\"/&gt;\n\n        P.when('A', 'cr-image-popover-controller').execute(function(A, imagePopoverController) {\n          A.on(\"a:popover:beforeShow:R2GBKUU0X7QOXP_gallerySection_main\", function(data) {\n            imagePopoverController.initImagePopover(\"R2GBKUU0X7QOXP\", \"[https://c.media-amazon.com/images/I/71dGS5QDu6L.jpg, https://c.media-amazon.com/images/I/71C0zTlcQYL.jpg, https://c.media-amazon.com/images/I/71XwyqYlr1L.jpg, https://c.media-amazon.com/images/I/71dXqZW0CVL.jpg, https://c.media-amazon.com/images/I/61BrSMw1rvL.jpg, https://c.media-amazon.com/images/I/711fJYjqfiL.jpg]\", data);\n          });\n        });\n    \n\n  32 people found this helpful\n    \n          \n              \n                  Helpful\n              \n          \n      Sending feedback...Thank you for your feedback.Sorry, we failed to record your vote. Please try again\n        Report\n  &lt;img src=\"https://c.media-amazon.com/images/S/amazon-avatars-global/41c0b961-7469-42db-847d-11f55dfb2ec8._CR0%2C0%2C500%2C500_SX460_.jpg\"/&gt;Joan H.5.0 out of 5 stars\n\n\n\n\n\n\n\n  \n  \n    Perfect for dorm or room\n  \nReviewed in the United States on August 23, 2024Color: BlackVerified Purchase\n\n\n\n\n\n\n\n  \n  \n    Bought for my mom to have her protein shake close by. Gets nice and cold easy to install and clean. Not heavy but sturdy and fits up to 36 cans or 24 shakes\n  \nRead more\n  3 people found this helpful\n    \n          \n              \n                  Helpful\n              \n          \n      Sending feedback...Thank you for your feedback.Sorry, we failed to record your vote. Please try again\n        Report\n  &lt;img src=\"https://c.media-amazon.com/images/S/amazon-avatars-global/default.png\"/&gt;Grammie x35.0 out of 5 stars\n\n\n\n\n\n\n\n  \n  \n    Fits in small space, has room for veggies, cheese, tuna in container, water etc.\n  \nReviewed in the United States on May 14, 2024Color: BlackVerified Purchase\n\n\n\n\n\n\n\n  \n  \n    Yes, there is a hum when running, but doesn't last long, completely silent after that. Hints I found out, (the hard way of course). Having enough items in it help, be certain it has its own surge protector. Do not use same one computer or something else is plugged into. With own sure protector, runs more quietly and for a shorter duration, and less frequently than with out.Very happy to have ability to keep own celery, carrot sticks, tuna salad, small loaf of bread on hand.It arrived in excellent condition, no chipped paint, scratches as others have stated. Very pleased with the protective package. The maintenance man who helped me set it up was very impressed. He also stressed letting it sit for a specific number of hours to allow all the things to get into place. Also said to wait up to 24 hours after plugging it in to let it reach your desired temperature setting. This young man knew all that without reading the directions. I urge you to follow them carefully it makes a difference in a good set-up and pleasing results! Enjoy!\n  \nRead more\n\n\n\n\n\n\n\n\n\n\n\n \n  \t\t \n\n\n\n\n    \n        \n        \n            \n        \n            \n        \n        \n            \n            \n        \n        \n            \n            \n        \n    \n    \n        \n\n            \n                &lt;img src=\"https://c.media-amazon.com/images/S/amazon-avatars-global/default.png\"/&gt;Grammie x3\n            \n\n            5.0 out of 5 stars\n            \n                Fits in small space, has room for veggies, cheese, tuna in container, water etc.\n            \n            \n            \n                \n                    \n                        \n                        \n                            \n                                \n                                \n                                    Reviewed in the United States on May 14, 2024\n                                \n                            \n                        \n                    \n                \n            \n        \n        \n            Yes, there is a hum when running, but doesn't last long, completely silent after that. Hints I found out, (the hard way of course). Having enough items in it help, be certain it has its own surge protector. Do not use same one computer or something else is plugged into. With own sure protector, runs more quietly and for a shorter duration, and less frequently than with out.Very happy to have ability to keep own celery, carrot sticks, tuna salad, small loaf of bread on hand.It arrived in excellent condition, no chipped paint, scratches as others have stated. Very pleased with the protective package. The maintenance man who helped me set it up was very impressed. He also stressed letting it sit for a specific number of hours to allow all the things to get into place. Also said to wait up to 24 hours after plugging it in to let it reach your desired temperature setting. This young man knew all that without reading the directions. I urge you to follow them carefully it makes a difference in a good set-up and pleasing results! Enjoy!\n        \n        \n            \n                Images in this review\n            \n            \n                \n                    \n                        \n                    \n                \n            \n        \n    \n        \n    \n\n\n\n\n\n   function toggleSeeAllView() {\n       P.when('A', 'cr-image-popover-controller').execute(function(A, imagePopoverController) {\n          imagePopoverController.toggleSeeAllView(true);\n       });\n   }\n\n\n       &lt;img alt=\"Customer image\" src=\"https://c.media-amazon.com/images/I/61ous34CK6L._SY88.jpg\" height=\"88\" width=\"100%\"/&gt;\n\n        P.when('A', 'cr-image-popover-controller').execute(function(A, imagePopoverController) {\n          A.on(\"a:popover:beforeShow:RV9QU1PSO4JX4_gallerySection_main\", function(data) {\n            imagePopoverController.initImagePopover(\"RV9QU1PSO4JX4\", \"[https://c.media-amazon.com/images/I/61ous34CK6L.jpg]\", data);\n          });\n        });\n    \n\n  17 people found this helpful\n    \n          \n              \n                  Helpful\n              \n          \n      Sending feedback...Thank you for your feedback.Sorry, we failed to record your vote. Please try again\n        Report",</v>
      </c>
      <c r="AU14" t="str" cm="1">
        <f t="array" ref="AU14">INDEX($P$43:$P$1000, (ROW()-ROW($AU$1))*6 + 1)</f>
        <v>https://www.amazon.com/Upstreman-Adjustable-Thermostat-Refrigerator-Black-FR17/dp/B09W9KSQBL?th=1&amp;linkCode=ll1&amp;tag=dividy-20&amp;linkId=851c9f6eda39b9b58e37523001779930&amp;language=en_US&amp;ref_=as_li_ss_tl</v>
      </c>
    </row>
    <row r="15" spans="2:47">
      <c r="B15" t="s">
        <v>123</v>
      </c>
      <c r="AO15" t="str" cm="1">
        <f t="array" ref="AO15">INDEX($N$43:$N$1000, (ROW()-ROW($AO$1))*6 + 1)</f>
        <v>https://www.amazon.com/Frigidaire-Countertop-Maker-Black-Stainless/dp/B07J1YVSNQ/ref=zg_bs_g_appliances_d_sccl_14/133-8364463-3604600?psc</v>
      </c>
      <c r="AP15" t="str" cm="1">
        <f t="array" ref="AP15">INDEX($N$41:$N$1000, (ROW()-ROW($AP$1))*6 + 1)</f>
        <v>Frigidaire 26 Lbs per day Portable Compact Maker, Ice Making Machine, Black Stainless, Medium</v>
      </c>
      <c r="AQ15" t="str" cm="1">
        <f t="array" ref="AQ15">INDEX($N$40:$N$1000, (ROW()-ROW($AQ$1))*6 + 1)</f>
        <v>https://c.media-amazon.com/images/I/713BdP+EGEL._AC_UL600_SR600,400_.jpg</v>
      </c>
      <c r="AR15" t="str" cm="1">
        <f t="array" ref="AR15">INDEX($N$42:$N$1000, (ROW()-ROW($AR$1))*6 + 1)</f>
        <v>Frigidaire-Countertop-Maker-Black-Stainless</v>
      </c>
      <c r="AS15" t="str" cm="1">
        <f t="array" ref="AS15">INDEX($P$41:$P$1000, (ROW()-ROW($AS$1))*6 + 1)</f>
        <v xml:space="preserve">    "productDetails": "About this item                   SLEEK DESIGN: Never run out of ice again with the Frigidaire Stainless Steel Ice Maker that produces up to 26 lbs. of ice per day. Elevate your space with its sleek stainless steel countertop design that blends seamlessly with any kitchen, bar, office, or dorm.     FAST ICE PRODUCTION: This compact ice maker makes hosting easy! It churns out 9 bullet-shaped ice cubes every 7 minutes, with two size options to suit any beverage or occasion.     INTUITIVE CONTROL: The ice maker features a transparent window so you can easily monitor ice levels and see when ice is being made. Take full control with the digital LED control panel, allowing easy adjustment of settings and ice size selection for ultimate convenience.     LARGE WATER CAPACITY: With a 2.3 qt. water tank capacity, you can enjoy uninterrupted ice making without having to constantly refill. Say goodbye to tedious cleaning routines with the drain plug feature that provides easy emptying and cleaning for hassle-free maintenance.     BONUS ACCESSORY: Enhance your ice making experience with the included ice scoop for easy retrieval of ice cubes. The interior basket holds up to 1.5 lbs. of ice at a time, so you’ll always have ice on hand.       \n                            ›  See more product details",</v>
      </c>
      <c r="AT15" t="str" cm="1">
        <f t="array" ref="AT15">INDEX($P$42:$P$1000, (ROW()-ROW($AT$1))*6 + 1)</f>
        <v xml:space="preserve">    "customerReviews": "&lt;img src=\"https://c.media-amazon.com/images/S/amazon-avatars-global/default.png\"/&gt;Amazon Customer5.0 out of 5 stars\n\n\n\n\n\n\n\n  \n  \n    Finally have enough ice\n  \nReviewed in the United States on June 24, 2024Color: RED STAINLESSVerified Purchase\n\n\n\n\n\n\n\n  \n  \n    I almost returned this when my wife pointed out it doesn't make Sonic style ice but so far I'm really glad I kept it!My household uses a lot of ice. Our fridge ice maker is defective so I got this as an alternative. I got the red one because the copper one that some reviews mentioned as a better model took longer to deliver. I have been using the large ice setting, I haven't tried the small size yet. I love the simplistic looking design, you can see exactly how it makes the ice.So I've had this for a month now, plugged in and going. I'm not sure if I'm really supposed to run it overnight but I've left it going.I keep scooping and it keeps filling up the ice. If I don't get to the ice in time it melts back into the tank, no big deal because new ice is made quickly. I've refilled the water about 7 or 8 times since I got it; I fill it like every 3-4 days. It's been great in the morning to fill water bottles for my kids before school. Even if a cube got stuck overnight and it's down near the bottom, I just scoop it out and let it make a few batches of new ice every few minutes.Based on other reviews I was worried about the need to clean it frequently but there's no visible sign of mold yet. I think the combination of frequent use and having a big BlueAir purifier in the kitchen as well helps tremendously. I've noticed my air purifier seems to keep a lot of mold out of the air and prevents it from growing on food and surfaces like inside this ice maker.The fan makes noise, nothing obnoxious or distracting but if you're standing next to it while someone's talking to you from another room, you might not hear them clearly. It doesn't bother me.I think it's fairly energy efficient. Aside from a 2 second 8A peak at startup my Kill-A-Watt says it uses about 95W while it's freezing which is about 5-8 minutes per ice batch. The rest of the time plugged in I wasn't measuring anything other than 6W when it's dumping the ice into the tray.So far the only annoyance is when it dumps ice into the tray and one piece blocks the IR sensor so it thinks the ice is full. It happens occasionally if there's partially melted ice on the bottom.5 stars for now; I love never running out of ice!\n  \nRead more\n  32 people found this helpful\n    \n          \n              \n                  Helpful\n              \n          \n      Sending feedback...Thank you for your feedback.Sorry, we failed to record your vote. Please try again\n        Report\n  &lt;img src=\"https://c.media-amazon.com/images/S/amazon-avatars-global/ac5dc58f-2abc-4d35-9040-409ebeadcd1c._CR0%2C50%2C233%2C233_UX460_.jpg\"/&gt;Bella &amp; Shelby's Mamma 🩷🐾🩷🐩5.0 out of 5 stars\n\n\n\n\n\n\n\n  \n  \n    ⚠️ 📢🦠UPDATE: Feb 2024 |  85 y/o Grandparents Approved! 🧊\n  \nReviewed in the United States on May 7, 2023Color: STAINLESSVerified Purchase\n\n\n\n\n\n\n\n  \n  \n    PLEASE PLEASE PLEASE READ! SEE ADDED PHOTOS!!! 📢🦠😷🤧⚠️UPDATED 02/2024 📢⚠️🦠🧼🪥🧊While visiting my grandparents, the ice maker needed water but I wasn't sure how much was already in the machine. The ice maker is ontop of their 45\" coffee bar cabinet (I'm 5'1). I got a step stool and opened the cover to check the water level.I was stunned by what I saw! Before you go judge or assume that she is dirty etc, as stated in my orginal review below about cleaning the machine, that this can happen quickly. My 86 y/o grandmother is ODC clean &amp; keeps an immaculate home! When I visit, I will clean the machine if I remember, otherwise she will do it..  The last time she thoroughly cleaned the machine was almost 3-weeks ago. Goes to show how quickly debris (and lawrd knows whatelse inside) can accumulate. My cleaning tips are at the bottom of my original review.I have added additional photos to show you how the machine can quickly collect dust, debris etc just from sitting with a closed lid.My grandmother has the ice maker on a raised stand on her countertop - when filling the machine with water, this went unseen. My grandmother was mortified when she saw this.She actually started to cry in fear her or my grandfather would get sick. She almost had me remove the ice maker.This is why I STRESSED about frequent cleanings in my original review.--------------‐-------------------------------Original Unedited Review: I purchased this for my 85 year old grandparents. Their new refrigerator has a botton freezer (which they wanted) but limited freezer space so they took out the ice maker to make room. Every time we had family gatherings, there was no ice not even a tray.When I mentioned buying this to my grandmother - she didn't want to hear it. She said there would be no room for it on her counters (she has plenty of room). I think they were more concerned they wouldn't know how to operate it without help or how it would 'look' if company came lol. It blends in nicely with her other black &amp; stainless appliances. If anything, her friends/company raves about the maker.I had the ice maker shipped to my grandparents house — and when they received it, they couldn't get over how well packaged it was — it also has a blue film covering protecting the entire stainless machine. ❄️🧊❄️🧊❄️🧊❄️🧊 and couldn't get over how compact the ice maker is, how quick it produces ice, and how easy it is to operate.They have actually used this several times when having outdoor gatherings. We plug it into the outside outlet or portable generator &amp; wah lah! It was in the mid 90s with 100% humidity &amp; the lid kept the ice intact - no issues with melting.The ice cubes are large nuggets which is nice.. Depending on your tap water minerals, I recommend using filtered water to reduce build-up.*The machine is very easy to clean AND SO IMPORTANT (PLEASE READ). When I visited, I noticed the machine had a 'water smell' and knew it just needed a cleaning.I do recommend cleaning &amp; sanitizing the machine every 4-6 weeks and clean the basket frequently. If you don't want to spend the money on ice machine cleaner - then white vinegar works just as good if not better. I put distilled vinegar in a spray bottle (1:1 ratio) and spray the inside really good. I would use a lint free microfiber cloth or an old t-shirt to wipe  (DON'T USE HARSH CHEMICALS) - you can also mix water &amp; Dawn together and use it as a spray. You'll want to grab a toothbrush for hard to reach spots. Vinegar is a safe - natural disinfectant &amp; descaler. Anything that gets left uncleaned has the chance to build up grime for another 2 months. DON'T SKIP THIS STEP - YOU WILL GET SICK!! 🪥🧽🧼*MAKE SURE you pour/fill the ice maker with the vinegar solution (vinegar/water), just like how you make ice! Making this ice fills the spaces most likely to have buildup, like the ice maker's teeth, with your solution. Make sure you give the machine a good thorough rinse because you don't want your ice to taste like vinegar. This may seem like a pain or a lot to do but it's actually not. So quick but so IMPORTANT. You DON'T want to take chances on getting sick or someone else because ALL ice makers create mold, slime, e-coli, pests, dust, and dirt—debris of all kinds can affect the quality of your ice. Look out for green or black patches on your ice, because that’s a sure sign that it’s in need of a clean. But other dangers can be harder to spot.I hope you found my review helpful! I know it's a little long but I rather share helpful information &amp; not have someone get sick.GREAT QUALITY • AFFORDABLE • GIFTABLE • EASY TO USE • MAKES NUGGET ICE IN MINUTES • GREAT FOR PARTIES • INDOOR/OUTDOOR EVENTS • PORTABLE • CAMPING &amp; MORE\n  \nRead more\n\n\n\n\n\n\n\n\n\n\n\n \n  \t\t \n\n\n\n\n    \n        \n        \n            \n        \n            \n        \n        \n            \n            \n        \n        \n            \n            \n        \n    \n    \n        \n\n            \n                &lt;img src=\"https://c.media-amazon.com/images/S/amazon-avatars-global/ac5dc58f-2abc-4d35-9040-409ebeadcd1c._CR0%2C50%2C233%2C233_UX460_.jpg\"/&gt;Bella &amp; Shelby's Mamma 🩷🐾🩷🐩\n            \n\n            5.0 out of 5 stars\n            \n                ⚠️ 📢🦠UPDATE: Feb 2024 |  85 y/o Grandparents Approved! 🧊\n            \n            \n            \n                \n                    \n                        \n                        \n                            \n                                \n                                \n                                    Reviewed in the United States on May 7, 2023\n                                \n                            \n                        \n                    \n                \n            \n        \n        \n            PLEASE PLEASE PLEASE READ! SEE ADDED PHOTOS!!! 📢🦠😷🤧⚠️UPDATED 02/2024 📢⚠️🦠🧼🪥🧊While visiting my grandparents, the ice maker needed water but I wasn't sure how much was already in the machine. The ice maker is ontop of their 45\" coffee bar cabinet (I'm 5'1). I got a step stool and opened the cover to check the water level.I was stunned by what I saw! Before you go judge or assume that she is dirty etc, as stated in my orginal review below about cleaning the machine, that this can happen quickly. My 86 y/o grandmother is ODC clean &amp; keeps an immaculate home! When I visit, I will clean the machine if I remember, otherwise she will do it..  The last time she thoroughly cleaned the machine was almost 3-weeks ago. Goes to show how quickly debris (and lawrd knows whatelse inside) can accumulate. My cleaning tips are at the bottom of my original review.I have added additional photos to show you how the machine can quickly collect dust, debris etc just from sitting with a closed lid.My grandmother has the ice maker on a raised stand on her countertop - when filling the machine with water, this went unseen. My grandmother was mortified when she saw this.She actually started to cry in fear her or my grandfather would get sick. She almost had me remove the ice maker.This is why I STRESSED about frequent cleanings in my original review.--------------‐-------------------------------Original Unedited Review: I purchased this for my 85 year old grandparents. Their new refrigerator has a botton freezer (which they wanted) but limited freezer space so they took out the ice maker to make room. Every time we had family gatherings, there was no ice not even a tray.When I mentioned buying this to my grandmother - she didn't want to hear it. She said there would be no room for it on her counters (she has plenty of room). I think they were more concerned they wouldn't know how to operate it without help or how it would 'look' if company came lol. It blends in nicely with her other black &amp; stainless appliances. If anything, her friends/company raves about the maker.I had the ice maker shipped to my grandparents house — and when they received it, they couldn't get over how well packaged it was — it also has a blue film covering protecting the entire stainless machine. ❄️🧊❄️🧊❄️🧊❄️🧊 and couldn't get over how compact the ice maker is, how quick it produces ice, and how easy it is to operate.They have actually used this several times when having outdoor gatherings. We plug it into the outside outlet or portable generator &amp; wah lah! It was in the mid 90s with 100% humidity &amp; the lid kept the ice intact - no issues with melting.The ice cubes are large nuggets which is nice.. Depending on your tap water minerals, I recommend using filtered water to reduce build-up.*The machine is very easy to clean AND SO IMPORTANT (PLEASE READ). When I visited, I noticed the machine had a 'water smell' and knew it just needed a cleaning.I do recommend cleaning &amp; sanitizing the machine every 4-6 weeks and clean the basket frequently. If you don't want to spend the money on ice machine cleaner - then white vinegar works just as good if not better. I put distilled vinegar in a spray bottle (1:1 ratio) and spray the inside really good. I would use a lint free microfiber cloth or an old t-shirt to wipe  (DON'T USE HARSH CHEMICALS) - you can also mix water &amp; Dawn together and use it as a spray. You'll want to grab a toothbrush for hard to reach spots. Vinegar is a safe - natural disinfectant &amp; descaler. Anything that gets left uncleaned has the chance to build up grime for another 2 months. DON'T SKIP THIS STEP - YOU WILL GET SICK!! 🪥🧽🧼*MAKE SURE you pour/fill the ice maker with the vinegar solution (vinegar/water), just like how you make ice! Making this ice fills the spaces most likely to have buildup, like the ice maker's teeth, with your solution. Make sure you give the machine a good thorough rinse because you don't want your ice to taste like vinegar. This may seem like a pain or a lot to do but it's actually not. So quick but so IMPORTANT. You DON'T want to take chances on getting sick or someone else because ALL ice makers create mold, slime, e-coli, pests, dust, and dirt—debris of all kinds can affect the quality of your ice. Look out for green or black patches on your ice, because that’s a sure sign that it’s in need of a clean. But other dangers can be harder to spot.I hope you found my review helpful! I know it's a little long but I rather share helpful information &amp; not have someone get sick.GREAT QUALITY • AFFORDABLE • GIFTABLE • EASY TO USE • MAKES NUGGET ICE IN MINUTES • GREAT FOR PARTIES • INDOOR/OUTDOOR EVENTS • PORTABLE • CAMPING &amp; MORE\n        \n        \n            \n                Images in this review\n            \n            \n                \n                    \n                        \n                    \n                        \n                    \n                        \n                    \n                        \n                    \n                        \n                    \n                        \n                    \n                        \n                    \n                        \n                    \n                        \n                    \n                \n            \n        \n    \n        \n    \n\n\n\n\n\n   function toggleSeeAllView() {\n       P.when('A', 'cr-image-popover-controller').execute(function(A, imagePopoverController) {\n          imagePopoverController.toggleSeeAllView(true);\n       });\n   }\n\n\n       &lt;img alt=\"Customer image\" src=\"https://c.media-amazon.com/images/I/51D1pBDnkQL._SY88.jpg\" height=\"88\" width=\"100%\"/&gt;&lt;img alt=\"Customer image\" src=\"https://c.media-amazon.com/images/I/61zNMlc9x0L._SY88.jpg\" height=\"88\" width=\"100%\"/&gt;&lt;img alt=\"Customer image\" src=\"https://c.media-amazon.com/images/I/61gBUG7sk6L._SY88.jpg\" height=\"88\" width=\"100%\"/&gt;&lt;img alt=\"Customer image\" src=\"https://c.media-amazon.com/images/I/61y7e3ioLkL._SY88.jpg\" height=\"88\" width=\"100%\"/&gt;&lt;img alt=\"Customer image\" src=\"https://c.media-amazon.com/images/I/71-oS8yhLjL._SY88.jpg\" height=\"88\" width=\"100%\"/&gt;&lt;img alt=\"Customer image\" src=\"https://c.media-amazon.com/images/I/71LgfvHozwL._SY88.jpg\" height=\"88\" width=\"100%\"/&gt;&lt;img alt=\"Customer image\" src=\"https://c.media-amazon.com/images/I/616ULvOipPL._SY88.jpg\" height=\"88\" width=\"100%\"/&gt;&lt;img alt=\"Customer image\" src=\"https://c.media-amazon.com/images/I/61fjsMbu5pL._SY88.jpg\" height=\"88\" width=\"100%\"/&gt;&lt;img alt=\"Customer image\" src=\"https://c.media-amazon.com/images/I/71fFUkqcPaL._SY88.jpg\" height=\"88\" width=\"100%\"/&gt;\n\n        P.when('A', 'cr-image-popover-controller').execute(function(A, imagePopoverController) {\n          A.on(\"a:popover:beforeShow:R2N5OAKGDADVXL_gallerySection_main\", function(data) {\n            imagePopoverController.initImagePopover(\"R2N5OAKGDADVXL\", \"[https://c.media-amazon.com/images/I/51D1pBDnkQL.jpg, https://c.media-amazon.com/images/I/61zNMlc9x0L.jpg, https://c.media-amazon.com/images/I/61gBUG7sk6L.jpg, https://c.media-amazon.com/images/I/61y7e3ioLkL.jpg, https://c.media-amazon.com/images/I/71-oS8yhLjL.jpg, https://c.media-amazon.com/images/I/71LgfvHozwL.jpg, https://c.media-amazon.com/images/I/616ULvOipPL.jpg, https://c.media-amazon.com/images/I/61fjsMbu5pL.jpg, https://c.media-amazon.com/images/I/71fFUkqcPaL.jpg]\", data);\n          });\n        });\n    \n\n  743 people found this helpful\n    \n          \n              \n                  Helpful\n              \n          \n      Sending feedback...Thank you for your feedback.Sorry, we failed to record your vote. Please try again\n        Report\n  &lt;img src=\"https://c.media-amazon.com/images/S/amazon-avatars-global/default.png\"/&gt;Larry C5.0 out of 5 stars\n\n\n\n\n\n\n\n  \n  \n    I like this small counter top ice maker.\n  \nReviewed in the United States on August 31, 2024Color: STAINLESSVerified Purchase\n\n\n\n\n\n\n\n  \n  \n    I like this small counter top ice maker.  It is sufficiently quiet &amp; produces eight bullet shaped ice pellets every 8 1/2 minutes.  Be aware that, like most countertop devices, this icemaker has no provision to keep the ice frozen so it either needs to be used right away or transferred to a container that can go in the freezer.  That works fine for my needs as the ice is produced so quickly that I just turn the maker on a half an hour before I need ice.\n  \nRead more\n  One person found this helpful\n    \n          \n              \n                  Helpful\n              \n          \n      Sending feedback...Thank you for your feedback.Sorry, we failed to record your vote. Please try again\n        Report\n  &lt;img src=\"https://c.media-amazon.com/images/S/amazon-avatars-global/default.png\"/&gt;Alex H.4.0 out of 5 stars\n\n\n\n\n\n\n\n  \n  \n    Good countertop machine, does not keep ice cold\n  \nReviewed in the United States on August 7, 2024Color: STAINLESSVerified Purchase\n\n\n\n\n\n\n\n  \n  \n    Great machine for my use... only complaints are that it does not do an effective job of keeping the cubes frozen once they're in the basket and the difference between \"small\" and \"large\" cubes is marginal (think USD 5¢ nickel &gt; 25¢ quarter sizes).I just empty the basket into a separate ice bucket and keep them in my freezer so they don't melt. Low noise and very fast.\n  \nRead more\n  7 people found this helpful\n    \n          \n              \n                  Helpful\n              \n          \n      Sending feedback...Thank you for your feedback.Sorry, we failed to record your vote. Please try again\n        Report",</v>
      </c>
      <c r="AU15" t="str" cm="1">
        <f t="array" ref="AU15">INDEX($P$43:$P$1000, (ROW()-ROW($AU$1))*6 + 1)</f>
        <v>https://www.amazon.com/Frigidaire-Countertop-Maker-Black-Stainless/dp/B07J1YVSNQ?th=1&amp;linkCode=ll1&amp;tag=dividy-20&amp;linkId=8dfe8c4c866d8a91a0ecc48ab3899ae4&amp;language=en_US&amp;ref_=as_li_ss_tl</v>
      </c>
    </row>
    <row r="16" spans="2:47">
      <c r="B16" t="s">
        <v>124</v>
      </c>
      <c r="AO16" t="str" cm="1">
        <f t="array" ref="AO16">INDEX($N$43:$N$1000, (ROW()-ROW($AO$1))*6 + 1)</f>
        <v>https://www.amazon.com/GE-Profile-XPIO13SCSS-Stainless-Nugget/dp/B0964BF4N7/ref=zg_bs_g_appliances_d_sccl_15/133-8364463-3604600?psc</v>
      </c>
      <c r="AP16" t="str" cm="1">
        <f t="array" ref="AP16">INDEX($N$41:$N$1000, (ROW()-ROW($AP$1))*6 + 1)</f>
        <v>GE Profile Opal 2.0 with 0.75 Gallon Tank, Chewable Crunchable Countertop Nugget Ice Maker, Scoop included, 38 lbs in 24 hours, Pellet Ice Machine with WiFi &amp; Smart Connected, Stainless Steel</v>
      </c>
      <c r="AQ16" t="str" cm="1">
        <f t="array" ref="AQ16">INDEX($N$40:$N$1000, (ROW()-ROW($AQ$1))*6 + 1)</f>
        <v>https://c.media-amazon.com/images/I/71nOg6w4K6L._AC_UL600_SR600,400_.jpg</v>
      </c>
      <c r="AR16" t="str" cm="1">
        <f t="array" ref="AR16">INDEX($N$42:$N$1000, (ROW()-ROW($AR$1))*6 + 1)</f>
        <v>GE-Profile-XPIO13SCSS-Stainless-Nugget</v>
      </c>
      <c r="AS16" t="str" cm="1">
        <f t="array" ref="AS16">INDEX($P$41:$P$1000, (ROW()-ROW($AS$1))*6 + 1)</f>
        <v xml:space="preserve">    "productDetails": "About this item                   OPAL NUGGET ICE, THE GOOD ICE: Serve up chewable, crunchable, craveable nugget ice that's ready fast and retains its flavor, unlike traditional hard cubes. Refreshing nugget ice is made from compacted ice flakes and is perfect for your favorite beverages     38 POUNDS OF ICE PER DAY: Begin enjoying your first batch of ice in 10 minutes or less. Never run out of nugget ice thanks to a large capacity ice maker that makes 1.6 lbs of fresh ice per hour and the removable drawer holds up to 3lbs of ice at a time     BUILT-IN WIFI AND VOICE CONTROL: Pair your ice maker with the SmartHQ app to monitor device status and schedule fresh ice. Receive automatic software updates that include ice maker features and access voice control capabilities through Alexa and Google     WATER TANK: Eliminate the need for an outside water source with an attached water supply for ice, which allows you to produce up to three times more ice and Easily detaches for water filling and clean up     CONVENIENT CLEANING SOLUTIONS: Advance cleaning system that helps sanitize and descale when used regularly, keeping ice tasting fresh and machine performance at its best. Water filter (P4INKFILTR) and cleaning kit (P4INKCLEAN) sold separately       \n                            ›  See more product details",</v>
      </c>
      <c r="AT16" t="str" cm="1">
        <f t="array" ref="AT16">INDEX($P$42:$P$1000, (ROW()-ROW($AT$1))*6 + 1)</f>
        <v xml:space="preserve">    "customerReviews": "&lt;img src=\"https://c.media-amazon.com/images/S/amazon-avatars-global/51160841-c4a6-4c6e-8dd8-430965f3b005._CR83%2C0%2C333%2C333_SX460_.jpg\"/&gt;chiflatin5.0 out of 5 stars\n\n\n\n\n\n\n\n  \n  \n    Very fancy and good.\n  \nReviewed in the United States on August 8, 2024Style: Opal 2.0 + Side TankColor: Stainless SteelVerified Purchase\n\n\n\n\n\n\n\n  \n  \n    8/8/2024 Week 1: I'll start off by mentioning the things I learned after actually using it. The water in the Tank (if you got the tank) drains into the space under the ice bucket, from there it goes through the strainer and up to make ice. If you don't have the tank, you must pull out the ice bucket and pour water in there instead. If at first it's not draining into that space or you get the \"REFILL WATER\" light when the tank is clearly full of water: remove the ice bucket so you can see inside the machine, grab the whole side Tank assembly and lift it up as high as you can for a few seconds with the hose connected to clear any air bubbles. You will see the water slowly starting to fill.Secondly, since I despise maintenance and was worried about descaling this thing each month I buy 5 gallon distilled jugs and got a cheap battery powered pump and refill the ice maker with that. We leave ours in the laundry room and just carry the side tank over there to fill it periodically.Third, IF YOU TURN IT ON and there is still ice in it, it will be gone because the machine circulates a lot of water through the ice bucket and back into the reservoir underneath each time it is turned on. Grab that ice you need before you turn it back on so you don't need to wait.The ice melt kinda fast, it's pretty well insulated but the ice is soft so it melts quick. I turn it on a 4pm and off at 7 or so and it keeps 2-3 people in ice drinks.The rest of the stuff it covered in other reviews, the sound is about dishwasher level and I only have it on when I need so I never even notice it.\n  \nRead more\n  20 people found this helpful\n    \n          \n              \n                  Helpful\n              \n          \n      Sending feedback...Thank you for your feedback.Sorry, we failed to record your vote. Please try again\n        Report\n  &lt;img src=\"https://c.media-amazon.com/images/S/amazon-avatars-global/31ZfZrbz81L._CR0%2C0%2C159%2C159_UX460_.gif\"/&gt;D. Delcher5.0 out of 5 stars\n\n\n\n\n\n\n\n  \n  \n    Very nice ice Maker, My family loved it.\n  \nReviewed in the United States on December 4, 2022Style: Opal 2.0 + Side TankColor: Stainless SteelVerified Purchase\n\n\n\n\n\n\n\n  \n  \n    Set up is easy. Ice maker should be near a sink. I can not imagine having it without the extra tank. We fill the tank at least once a day for a family of 4. (Get the tank!) I had to try about 10 times to get WIFi App to sink up. We shut the ice maker off at 9pm and it still has ice in when we turn it at 6am. We have an open floor plan so it is a little louder than I had hoped but I feel like you just get used to it. A few days after use it said I need to descale it even though we have a water softener. GE said to unplug it let it rest. The Error went a way. I did purchase the extended warranty. Lots of good ytube videos on how to open it up and clean the inside. Will update this review in a few month. The ice is perfect and makes drink cold fast with little foam. Not hard to chew and is helping me get more daily water intake. The drip tray is my only complaint so far. When you open the ice drawer it drips so you need a paper towel.12/12/22- had to set it to cycle off every few hours otherwise it starts squealing. The internal defrost cycle does not seem to work that great. So I would not advise trying to run it for 16 hours straight.12/26/22- so still dealing with squealing. I have been playing around with the schedule to give it more chances to defrost. I think the squealing comes from it not being about to push the frozen ice out. Still love the ice so not giving up yet.12/28/22- did several cleaning cycles with bleach. Set up running time for hour on then and hour off. Moved it so it has good ventilation on both sides. No squealing so far after changes.1/14/23- to sync up to phone app pull up a chair and sit right next to it with your phone. Any further away does not seem to work. My machine has been working fine as long as it has several off cycles between run times. If I try to leave it on for more than a few hours it always start making unpleasant noises. It has lost WiFi twice and each when it keeps running without programming it starts making all kinds of bad noises. Just my personal experiences. Keep with a on/off hourly schedule.\n  \nRead more\n\n\n\n\n\n\n\n\n\n\n\n \n  \t\t \n\n\n\n\n    \n        \n        \n            \n        \n            \n        \n        \n            \n            \n        \n        \n            \n            \n        \n    \n    \n        \n\n            \n                &lt;img src=\"https://c.media-amazon.com/images/S/amazon-avatars-global/31ZfZrbz81L._CR0%2C0%2C159%2C159_UX460_.gif\"/&gt;D. Delcher\n            \n\n            5.0 out of 5 stars\n            \n                Very nice ice Maker, My family loved it.\n            \n            \n            \n                \n                    \n                        \n                        \n                            \n                                \n                                \n                                    Reviewed in the United States on December 4, 2022\n                                \n                            \n                        \n                    \n                \n            \n        \n        \n            Set up is easy. Ice maker should be near a sink. I can not imagine having it without the extra tank. We fill the tank at least once a day for a family of 4. (Get the tank!) I had to try about 10 times to get WIFi App to sink up. We shut the ice maker off at 9pm and it still has ice in when we turn it at 6am. We have an open floor plan so it is a little louder than I had hoped but I feel like you just get used to it. A few days after use it said I need to descale it even though we have a water softener. GE said to unplug it let it rest. The Error went a way. I did purchase the extended warranty. Lots of good ytube videos on how to open it up and clean the inside. Will update this review in a few month. The ice is perfect and makes drink cold fast with little foam. Not hard to chew and is helping me get more daily water intake. The drip tray is my only complaint so far. When you open the ice drawer it drips so you need a paper towel.12/12/22- had to set it to cycle off every few hours otherwise it starts squealing. The internal defrost cycle does not seem to work that great. So I would not advise trying to run it for 16 hours straight.12/26/22- so still dealing with squealing. I have been playing around with the schedule to give it more chances to defrost. I think the squealing comes from it not being about to push the frozen ice out. Still love the ice so not giving up yet.12/28/22- did several cleaning cycles with bleach. Set up running time for hour on then and hour off. Moved it so it has good ventilation on both sides. No squealing so far after changes.1/14/23- to sync up to phone app pull up a chair and sit right next to it with your phone. Any further away does not seem to work. My machine has been working fine as long as it has several off cycles between run times. If I try to leave it on for more than a few hours it always start making unpleasant noises. It has lost WiFi twice and each when it keeps running without programming it starts making all kinds of bad noises. Just my personal experiences. Keep with a on/off hourly schedule.\n        \n        \n            \n                Images in this review\n            \n            \n                \n                    \n                        \n                    \n                        \n                    \n                        \n                    \n                        \n                    \n                        \n                    \n                        \n                    \n                        \n                    \n                        \n                    \n                        \n                    \n                        \n                    \n                \n            \n        \n    \n        \n    \n\n\n\n\n\n   function toggleSeeAllView() {\n       P.when('A', 'cr-image-popover-controller').execute(function(A, imagePopoverController) {\n          imagePopoverController.toggleSeeAllView(true);\n       });\n   }\n\n\n       &lt;img alt=\"Customer image\" src=\"https://c.media-amazon.com/images/I/81hahlG1wkL._SY88.jpg\" height=\"88\" width=\"100%\"/&gt;&lt;img alt=\"Customer image\" src=\"https://c.media-amazon.com/images/I/51hsvy192iL._SY88.jpg\" height=\"88\" width=\"100%\"/&gt;&lt;img alt=\"Customer image\" src=\"https://c.media-amazon.com/images/I/81fehmMZBZL._SY88.jpg\" height=\"88\" width=\"100%\"/&gt;&lt;img alt=\"Customer image\" src=\"https://c.media-amazon.com/images/I/71fx6svGSWL._SY88.jpg\" height=\"88\" width=\"100%\"/&gt;&lt;img alt=\"Customer image\" src=\"https://c.media-amazon.com/images/I/51qV1Qc47WL._SY88.jpg\" height=\"88\" width=\"100%\"/&gt;&lt;img alt=\"Customer image\" src=\"https://c.media-amazon.com/images/I/61iYDcO+w3L._SY88.jpg\" height=\"88\" width=\"100%\"/&gt;&lt;img alt=\"Customer image\" src=\"https://c.media-amazon.com/images/I/71u3Duvcl2L._SY88.jpg\" height=\"88\" width=\"100%\"/&gt;&lt;img alt=\"Customer image\" src=\"https://c.media-amazon.com/images/I/71wqgEUXtNL._SY88.jpg\" height=\"88\" width=\"100%\"/&gt;&lt;img alt=\"Customer image\" src=\"https://c.media-amazon.com/images/I/71vQq62wdHL._SY88.jpg\" height=\"88\" width=\"100%\"/&gt;&lt;img alt=\"Customer image\" src=\"https://c.media-amazon.com/images/I/71W5ligxxkL._SY88.jpg\" height=\"88\" width=\"100%\"/&gt;\n\n        P.when('A', 'cr-image-popover-controller').execute(function(A, imagePopoverController) {\n          A.on(\"a:popover:beforeShow:R1HMPLQVPF783E_gallerySection_main\", function(data) {\n            imagePopoverController.initImagePopover(\"R1HMPLQVPF783E\", \"[https://c.media-amazon.com/images/I/81hahlG1wkL.jpg, https://c.media-amazon.com/images/I/51hsvy192iL.jpg, https://c.media-amazon.com/images/I/81fehmMZBZL.jpg, https://c.media-amazon.com/images/I/71fx6svGSWL.jpg, https://c.media-amazon.com/images/I/51qV1Qc47WL.jpg, https://c.media-amazon.com/images/I/61iYDcO+w3L.jpg, https://c.media-amazon.com/images/I/71u3Duvcl2L.jpg, https://c.media-amazon.com/images/I/71wqgEUXtNL.jpg, https://c.media-amazon.com/images/I/71vQq62wdHL.jpg, https://c.media-amazon.com/images/I/71W5ligxxkL.jpg]\", data);\n          });\n        });\n    \n\n  266 people found this helpful\n    \n          \n              \n                  Helpful\n              \n          \n      Sending feedback...Thank you for your feedback.Sorry, we failed to record your vote. Please try again\n        Report\n  &lt;img src=\"https://c.media-amazon.com/images/S/amazon-avatars-global/default.png\"/&gt;Shelley K.1.0 out of 5 stars\n\n\n\n\n\n\n\n  \n  \n    DO NOT BUY. Go get the Opal 1 version, this one is just plain terrible. And so is Opal support.\n  \nReviewed in the United States on July 7, 2023Style: Opal 2.0 + Side TankColor: Stainless SteelVerified Purchase\n\n\n\n\n\n\n\n\n\n\n\n\n\n\n\n\n\n\n    \n        \n\n        \n        \n            \n        \n\n        \n            \n                \n\n\n\n\n{\"clickstreamNexusMetricsConfig\":{\"actionType\":\"DISCOVERY\",\"productId\":\"\",\"eventOwner\":\"vsemetrics_playercards\",\"schemaId\":\"clickstream.CustomerEvent.4\",\"producerId\":\"vsemetrics_playercards\",\"eventType\":\"IVEVideoView\"},\"clientPrefix\":\"vse_reviews_desktop_r2c5k87jpkkpet_1725655482796\",\"closedCaptionsConfig\":{\"captionsOnTexts\":{\"en\":\"English (Automated)\"},\"captionsOffText\":\"Captions off\",\"languageToLabelTexts\":{\"English\":\"English\"}},\"sushiMetricsConfig\":{\"isRobot\":false,\"clientId\":\"VSE-US\",\"videoAsinList\":\"\",\"weblabIds\":\"\",\"eventSource\":\"Player\",\"sessionId\":\"133-8364463-3604600\",\"refMarkers\":\"vse_reviews_desktop_R2C5K87JPKKPET_1725655482796_ref\",\"placementContext\":\"cr_inline_review\",\"marketplaceId\":\"ATVPDKIKX0DER\",\"isInternal\":false,\"endpoint\":\"https://unagi-na.amazon.com/1/events/com.amazon.eel.vse.metrics.prod.events.test\",\"requestId\":\"G4DDAS1C2HFK0ZVPGNXT\",\"customerId\":\"A249XJ9JIO8LDW\",\"sessionType\":1},\"mimeType\":\"application/x-mpegURL\",\"nexusMetricsConfig\":{\"isInternal\":false,\"widgetMetricsSchemaId\":\"vse.VSECardsEvents.8\",\"clientId\":\"VSE-US\",\"videoAsinList\":\"\",\"weblabIds\":\"\",\"eventSource\":\"Player\",\"videoAsin\":\"R2C5K87JPKKPET\",\"producerId\":\"vsemetrics_playercards\",\"refMarkers\":\"vse_reviews_desktop_R2C5K87JPKKPET_1725655482796_ref\",\"placementContext\":\"cr_inline_review\",\"playerTSMMetricsSchemaId\":\"vse.VSECardsPlayerEvents.7\"},\"videoHeight\":0,\"videoWidth\":0,\"initialClosedCaptions\":\"en,https://c.media-amazon.com/images/S/vse-vms-closed-captions-artifact-us-east-1-prod/closedCaptions/d76b35c4-6ac8-4120-b227-bb8cb5372e27.vtt\",\"videoUrl\":\"https://c.media-amazon.com/images/S/vse-vms-transcoding-artifact-us-east-1-prod/f3605f39-f24d-46b0-9d0f-be0ebb18175d/default.vertical.jobtemplate.hls.m3u8\",\"metricsEmissionMethod\":\"nexus\",\"imageUrl\":\"https://c.media-amazon.com/images/I/41VdJfocsfL._SY256.jpg\",\"awaConfig\":{\"useUpNextComponent\":false,\"clickstreamNexusMetricsConfig\":{\"actionType\":\"DISCOVERY\",\"productId\":\"\",\"eventOwner\":\"vsemetrics_playercards\",\"schemaId\":\"clickstream.CustomerEvent.4\",\"producerId\":\"vsemetrics_playercards\",\"eventType\":\"IVEVideoView\"},\"initialVideo\":\"R2C5K87JPKKPET\",\"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c5k87jpkkpet_1725655482796-player-fd86dbd4-e39e-47f2-a649-be3ff2295b11\",\"allowCrossOrigin\":false,\"requestMetadata\":{\"marketplaceId\":\"ATVPDKIKX0DER\",\"clientId\":\"VSE-US\",\"method\":\"cr_inline_review\",\"requestId\":\"G4DDAS1C2HFK0ZVPGNXT\",\"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C5K87JPKKPET_1725655482796_ref\",\"placementContext\":\"cr_inline_review\",\"marketplaceId\":\"ATVPDKIKX0DER\",\"isInternal\":false,\"endpoint\":\"https://unagi-na.amazon.com/1/events/com.amazon.eel.vse.metrics.prod.events.test\",\"requestId\":\"G4DDAS1C2HFK0ZVPGNXT\",\"customerId\":\"A249XJ9JIO8LDW\",\"sessionType\":1},\"ospLinkCode\":\"\",\"showPosterImage\":true,\"languageCode\":\"en\",\"version\":\"\",\"nexusMetricsConfig\":{\"isInternal\":false,\"widgetMetricsSchemaId\":\"vse.VSECardsEvents.8\",\"clientId\":\"VSE-US\",\"videoAsinList\":\"\",\"weblabIds\":\"\",\"eventSource\":\"Player\",\"videoAsin\":\"R2C5K87JPKKPET\",\"producerId\":\"vsemetrics_playercards\",\"refMarkers\":\"vse_reviews_desktop_R2C5K87JPKKPET_1725655482796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0:14Loaded: 42.90%0:00Stream Type LIVESeek to live, currently behind liveLIVERemaining Time -0:14 1xPlayback RateChaptersChaptersDescriptionsdescriptions off, selectedCaptionscaptions off, selectedEnglish (Automated)Audio Trackdefault, selectedFullscreenThis is a modal window.\n\n\n            \n            \n        \n    \n    \n\n\n\n\n\n\n\n\n  \n  \n    ==========Final update: 7/25/2023: OnPoint responded to the BBB complaint. I was offered to continue waiting an undetermined amount of time for a 3rd new unit, I opted to get completely out of this mess. The 2nd unit is being shipped back right now and upon receipt, GE is providing a full refund. Meanwhile I already have an Opal 1 in its place and quite happy, and it was about 1/2 the price. So what would you gain by going the Opal 2 route (other than a giant headache)? A front panel that lights up letting  you know, by words, what is going on with the ice maker. The Opal 1 has an LED ring that pulses or changes color and you kinda have to decipher it but it isn't any big deal. The 2 also has the app and you can schedule the ice maker to turn on and off at certain times or even tap a button on your phone to turn it on or off. I kinda liked that so what I've already done is programmed a smart plug to work on a schedule and it can be controlled via app as well so nothing lost there.'Sonic' ice is absolutely spectacular. There are now lots of these ice makers on the market. My biggest advice is to make sure to get one that includes a side tank or is directly plumbed to your R/O system otherwise you'll forever be jumping up and refilling small amounts of water.===========Another update: 7/17/2023: I submitted a complaint with the BBB over the weekend regarding OnPoint Warranty Solutions LLC which is the official support group for GE Opal. I also offered to provide 33 emails I've had with support (sent/received). I have still not had any communication returned from support. Buyer beware if you need any product support, which you most likely will. Working on figuring out a contact directly with GE to discuss the product and experience with support. I had actually requested this information from Onpoint but have not had a response.===========Update 7/13/2023: nothing to report. GE Opal \"advanced\" support has gone completely dark. No tracking info on a replacement unit (which by the way would be Unit #3 since March). I've requested tracking info multiple times on the 3rd unit and they are non-responsive. I think these Opal units are like playing craps, sometimes you run hot and have a great time, but most of the time you end up heading back to your hotel room early with nothing in your pocket because the casino drained you.Not sure what else to say. Tomorrow I will be contacting the BBB. Shoddy engineering on product, worse on support. To recent purchasers, enjoy the ice, it is indeed fantastic. Just be ready to have your experience take a 180 on you. Then I wish you the best of luck with your giant paperweight.I'm still holding onto hope that I'll be able to provide a much better update on this.==========Review written by my husband.DO NOT BUY. Absolutely terrible product and terrible support. Yes when it works the ice is spectacular, but go buy the Opal 1 version. I know multiple people who have the Opal 1, never use distilled water and never descale and never have problems. The GE developers got this product wrong.Purchased March 11, 2023. Plain and simple, this product has issues and support is terrible. Within a couple of weeks of purchasing we noticed some strange noises coming from the unit. Not much longer the noise became overwhelming and we simply had to just turn the unit completely off (see video that support requested from me). Too late to return so we worked with Opal support. The experience overall has been terrible.The number one thing that support says is to always use distilled water. Yet nowhere on the product does it state this and I don't know anyone who would buy an expensive ice maker to also have to always purchase special water to use in it. We have an R/O system in place and always use that. The other thing that support will say is that every two weeks you have to descale the unit. This means removing all ice and draining all water, adding in a mixture of water and vinegar and running that through the cleaning cycle several times, then flush that all out, wiping everything down good, make several batches of ice and throw that away to make sure you are not mixing all that vinegar in with your icewater or drink. The descaling process basically take overnight as you have to stuff a rag or sponge up into the unit and let it sit during this downtime process. We also purchased the official GE Opal filter. This makes no difference in operation of this unit and is a waste of money.After working with support for weeks and weeks, they finally said they would send a replacement unit. Their standard process for replacement is to send a refurbished unit. So now you pay lots of money for a product that doesn't work right only to get a unit that someone else had a problem with and was returned? Upon receipt of this 'new' replacement unit, the instructions state that there could be some leftover crud from their cleaning process. Yeah, okay, see the next picture. I spent two hours trying to clean that crap out of the unit, flushed several cycles through, tossed ice, that stuff is still everywhere. I decided to keep trying to clean it anyway. BUT, when I then proceeded to connect the unit to my home network, the password printed on the label on the back of the unit didn't work. I struggled for some time before reaching out to support and providing that information plus the picture of the disgusting unit. The manager seemed a bit shocked and personally called me, the unit should never have been shipped that way and it was obvious and acknowledged that they completely messed up repairing someone else's returned unit that had wifi problems and wasn't cleaned right and then sent to me. The outcome of this: I was told I would be receiving a brand new replacement unit. Flash forward 2 1/2 weeks later, I still have not received any shipping/tracking information and unit #2 that I have at the house now sits dark on the counter. When I asked repeatedly for tracking information I was asked to have patience as the supply chain was having issues.At this point I specifically requested a full refund as it has been several months with nothing but a crappy experience and very little ice to enjoy along the way. We'll see how this all pans out but my advice based on my personal experience with this product and their support is to avoid it completely. I was going to suggest to purchase the extra coverage but I can't in good conscience advise anyone to pay for this product period. Go out and google opal ice maker noise, or why does my opal ice maker scream like a banshee, something along those lines. You'll see lots of people sharing. For many this occurs after the warranty period (you know, that time where they'll gladly send you a used replacement) and they tear the thing apart and try to experiment with different ideas to solve the problem. One post I read even said the buyer eventually just tossed it in his garage because it is unusable.I'll update this review once I hear something back from support. But this purchase has been nothing but pure frustration and a huge time waster. The simple fact that they say you have to use distilled water and a full descaling/cleaning with downtime every two weeks should create a class action suit as nowhere does the product state this when considering a purchase. I'm mad as hell about this purchase but it sure looks like GE doesn't care, or stand by it's products.\n  \nRead more\n\n\n\n\n\n\n\n\n\n\n\n \n  \t\t \n\n\n\n\n    \n        \n        \n            \n        \n            \n        \n        \n            \n            \n        \n        \n            \n            \n        \n    \n    \n        \n\n            \n                &lt;img src=\"https://c.media-amazon.com/images/S/amazon-avatars-global/default.png\"/&gt;Shelley K.\n            \n\n            1.0 out of 5 stars\n            \n                DO NOT BUY. Go get the Opal 1 version, this one is just plain terrible. And so is Opal support.\n            \n            \n            \n                \n                    \n                        \n                        \n                            \n                                \n                                \n                                    Reviewed in the United States on July 7, 2023\n                                \n                            \n                        \n                    \n                \n            \n        \n        \n            ==========Final update: 7/25/2023: OnPoint responded to the BBB complaint. I was offered to continue waiting an undetermined amount of time for a 3rd new unit, I opted to get completely out of this mess. The 2nd unit is being shipped back right now and upon receipt, GE is providing a full refund. Meanwhile I already have an Opal 1 in its place and quite happy, and it was about 1/2 the price. So what would you gain by going the Opal 2 route (other than a giant headache)? A front panel that lights up letting  you know, by words, what is going on with the ice maker. The Opal 1 has an LED ring that pulses or changes color and you kinda have to decipher it but it isn't any big deal. The 2 also has the app and you can schedule the ice maker to turn on and off at certain times or even tap a button on your phone to turn it on or off. I kinda liked that so what I've already done is programmed a smart plug to work on a schedule and it can be controlled via app as well so nothing lost there.'Sonic' ice is absolutely spectacular. There are now lots of these ice makers on the market. My biggest advice is to make sure to get one that includes a side tank or is directly plumbed to your R/O system otherwise you'll forever be jumping up and refilling small amounts of water.===========Another update: 7/17/2023: I submitted a complaint with the BBB over the weekend regarding OnPoint Warranty Solutions LLC which is the official support group for GE Opal. I also offered to provide 33 emails I've had with support (sent/received). I have still not had any communication returned from support. Buyer beware if you need any product support, which you most likely will. Working on figuring out a contact directly with GE to discuss the product and experience with support. I had actually requested this information from Onpoint but have not had a response.===========Update 7/13/2023: nothing to report. GE Opal \"advanced\" support has gone completely dark. No tracking info on a replacement unit (which by the way would be Unit #3 since March). I've requested tracking info multiple times on the 3rd unit and they are non-responsive. I think these Opal units are like playing craps, sometimes you run hot and have a great time, but most of the time you end up heading back to your hotel room early with nothing in your pocket because the casino drained you.Not sure what else to say. Tomorrow I will be contacting the BBB. Shoddy engineering on product, worse on support. To recent purchasers, enjoy the ice, it is indeed fantastic. Just be ready to have your experience take a 180 on you. Then I wish you the best of luck with your giant paperweight.I'm still holding onto hope that I'll be able to provide a much better update on this.==========Review written by my husband.DO NOT BUY. Absolutely terrible product and terrible support. Yes when it works the ice is spectacular, but go buy the Opal 1 version. I know multiple people who have the Opal 1, never use distilled water and never descale and never have problems. The GE developers got this product wrong.Purchased March 11, 2023. Plain and simple, this product has issues and support is terrible. Within a couple of weeks of purchasing we noticed some strange noises coming from the unit. Not much longer the noise became overwhelming and we simply had to just turn the unit completely off (see video that support requested from me). Too late to return so we worked with Opal support. The experience overall has been terrible.The number one thing that support says is to always use distilled water. Yet nowhere on the product does it state this and I don't know anyone who would buy an expensive ice maker to also have to always purchase special water to use in it. We have an R/O system in place and always use that. The other thing that support will say is that every two weeks you have to descale the unit. This means removing all ice and draining all water, adding in a mixture of water and vinegar and running that through the cleaning cycle several times, then flush that all out, wiping everything down good, make several batches of ice and throw that away to make sure you are not mixing all that vinegar in with your icewater or drink. The descaling process basically take overnight as you have to stuff a rag or sponge up into the unit and let it sit during this downtime process. We also purchased the official GE Opal filter. This makes no difference in operation of this unit and is a waste of money.After working with support for weeks and weeks, they finally said they would send a replacement unit. Their standard process for replacement is to send a refurbished unit. So now you pay lots of money for a product that doesn't work right only to get a unit that someone else had a problem with and was returned? Upon receipt of this 'new' replacement unit, the instructions state that there could be some leftover crud from their cleaning process. Yeah, okay, see the next picture. I spent two hours trying to clean that crap out of the unit, flushed several cycles through, tossed ice, that stuff is still everywhere. I decided to keep trying to clean it anyway. BUT, when I then proceeded to connect the unit to my home network, the password printed on the label on the back of the unit didn't work. I struggled for some time before reaching out to support and providing that information plus the picture of the disgusting unit. The manager seemed a bit shocked and personally called me, the unit should never have been shipped that way and it was obvious and acknowledged that they completely messed up repairing someone else's returned unit that had wifi problems and wasn't cleaned right and then sent to me. The outcome of this: I was told I would be receiving a brand new replacement unit. Flash forward 2 1/2 weeks later, I still have not received any shipping/tracking information and unit #2 that I have at the house now sits dark on the counter. When I asked repeatedly for tracking information I was asked to have patience as the supply chain was having issues.At this point I specifically requested a full refund as it has been several months with nothing but a crappy experience and very little ice to enjoy along the way. We'll see how this all pans out but my advice based on my personal experience with this product and their support is to avoid it completely. I was going to suggest to purchase the extra coverage but I can't in good conscience advise anyone to pay for this product period. Go out and google opal ice maker noise, or why does my opal ice maker scream like a banshee, something along those lines. You'll see lots of people sharing. For many this occurs after the warranty period (you know, that time where they'll gladly send you a used replacement) and they tear the thing apart and try to experiment with different ideas to solve the problem. One post I read even said the buyer eventually just tossed it in his garage because it is unusable.I'll update this review once I hear something back from support. But this purchase has been nothing but pure frustration and a huge time waster. The simple fact that they say you have to use distilled water and a full descaling/cleaning with downtime every two weeks should create a class action suit as nowhere does the product state this when considering a purchase. I'm mad as hell about this purchase but it sure looks like GE doesn't care, or stand by it's products.\n        \n        \n            \n                Images in this review\n            \n            \n                \n                    \n                        \n                    \n                \n </v>
      </c>
      <c r="AU16" t="str" cm="1">
        <f t="array" ref="AU16">INDEX($P$43:$P$1000, (ROW()-ROW($AU$1))*6 + 1)</f>
        <v>https://c.media-amazon.com/images/I/616F6z7acHL._SY88.jpg\" height=\"88\" width=\"100%\"/&gt;\n\n        P.when('A', 'cr-image-popover-controller').execute(function(A, imagePopoverController) {\n          A.on(\"a:popover:beforeShow:R2C5K87JPKKPET_gallerySection_main\", function(data) {\n            imagePopoverController.initImagePopover(\"R2C5K87JPKKPET\", \"[https://c.media-amazon.com/images/I/616F6z7acHL.jpg]\", data);\n          });\n        });\n    \n\n  649 people found this helpful\n    \n          \n              \n                  Helpful\n              \n          \n      Sending feedback...Thank you for your feedback.Sorry, we failed to record your vote. Please try again\n        Report"</v>
      </c>
    </row>
    <row r="17" spans="2:47">
      <c r="B17" t="s">
        <v>125</v>
      </c>
      <c r="AO17" t="str" cm="1">
        <f t="array" ref="AO17">INDEX($N$43:$N$1000, (ROW()-ROW($AO$1))*6 + 1)</f>
        <v>https://www.amazon.com/AGLUCKY-Countertop-26-5Lbs-Portable-Self-Cleaning/dp/B0CNVL19YJ/ref=zg_bs_g_appliances_d_sccl_16/133-8364463-3604600?psc</v>
      </c>
      <c r="AP17" t="str" cm="1">
        <f t="array" ref="AP17">INDEX($N$41:$N$1000, (ROW()-ROW($AP$1))*6 + 1)</f>
        <v>AGLUCKY Ice Makers Countertop with Handle,26.5Lbs/24H,9 Cubes in 6 Mins,2 Sizes of Bullet Ice,Portable Ice Maker Machine with Self-Cleaning,Perfect for Home Kitchen(Black)</v>
      </c>
      <c r="AQ17" t="str" cm="1">
        <f t="array" ref="AQ17">INDEX($N$40:$N$1000, (ROW()-ROW($AQ$1))*6 + 1)</f>
        <v>https://c.media-amazon.com/images/I/71BFpUMS5zL._AC_UL600_SR600,400_.jpg</v>
      </c>
      <c r="AR17" t="str" cm="1">
        <f t="array" ref="AR17">INDEX($N$42:$N$1000, (ROW()-ROW($AR$1))*6 + 1)</f>
        <v>AGLUCKY-Countertop-26-5Lbs-Portable-Self-Cleaning</v>
      </c>
      <c r="AS17" t="str" cm="1">
        <f t="array" ref="AS17">INDEX($P$41:$P$1000, (ROW()-ROW($AS$1))*6 + 1)</f>
        <v xml:space="preserve">    "productDetails": "About this item                   【Rapid Ice Production】Experience the convenience of quick ice-making with AGLUCKY ice maker, which takes just 6-8 minutes each round to form 9 shaped bullet-shaped ice cubes, producing 26.5 pounds of ice a day. With a 1.2L water tank, you won’t have to constantly refill the ice machine with water,ensuring you never run out of ice during gatherings or hot days.     【Bullet Ice Design】Compared to crushed or square ice, these bullet ice cubes are smooth, reducing the risk of mouth injuries. Additionally, you have the flexibility to choose the size of the ice cubes according to your preference, large ice cubes are better for chilling drinks, while small ice cubes can cool drinks quickly and maintain the taste.     【Self-Cleaning Functionality】Say goodbye to the hassle of manual cleaning. Countertop ice maker features a one-touch self-cleaning function – simply press the \"Clean\" button, and in just 5 seconds, the machine initiates its self-cleaning process, maintaining hygiene effortlessly.leaving you with more time to enjoy the cool refreshment of your favorite beverages.     【Intelligent Control Panel】The intuitive design includes indicators for \"Ice Full\" and \"Add Water,\" ensuring user-friendly interaction. The ice machine automatically stop operation and illuminates the corresponding indicator lights to alert you when it's time to empty the ice bin or add water, enhancing convenience and efficiency.     【Portable and Friendly Design】Designed for on-the-go lifestyles, small ice maker has been upgraded and improved with a sturdy handle and compact dimensions of 11.42*8.74*11.57 inches, weighing 14.25 pounds, it is extremely convenient both on the go and in storage. The large viewing window adds a user-friendly experience to observe the ice-making process in real-time.       \n                            ›  See more product details",</v>
      </c>
      <c r="AT17" t="str" cm="1">
        <f t="array" ref="AT17">INDEX($P$42:$P$1000, (ROW()-ROW($AT$1))*6 + 1)</f>
        <v xml:space="preserve">    "customerReviews": "&lt;img src=\"https://c.media-amazon.com/images/S/amazon-avatars-global/default.png\"/&gt;Veronica Woods5.0 out of 5 stars\n\n\n\n\n\n\n\n  \n  \n    Fast ice turnout\n  \nReviewed in the United States on August 28, 2024Size: 26.5Lbs/24HColor: BLACKNumber of Items: 1Verified Purchase\n\n\n\n\n\n\n\n  \n  \n    The ice maker is not too bulky. It turns out ice quickly I use cold filtered water it does not keep ice cold so you have to remove your ice and put it in the freezer, but I didn't find it inconvenient. Once you fill it with water it makes a good amount of ice on one filling, there is no beep that indicates your ice is done but you will hear the ice drop, there is also no sound when the water needs to be refilled a light ontop will light red when it sences the ice basket is full or it needs more water. It is pretty quite with a light fan noise. The quality is good and it is efficient. For the price it does what is expected you get ice fast it's portable. Some reviews didn't like the fact that it doesn't actually keep your ice cold but it would definitely cost more and the machine would have to be bigger to house that type of motor so keep that in mind. It's made to be portable and make ice quickly about 6 minutes and it dose that so I'm happy with my purchase.\n  \nRead more\n  4 people found this helpful\n    \n          \n              \n                  Helpful\n              \n          \n      Sending feedback...Thank you for your feedback.Sorry, we failed to record your vote. Please try again\n        Report\n  &lt;img src=\"https://c.media-amazon.com/images/S/amazon-avatars-global/default.png\"/&gt;kiki5.0 out of 5 stars\n\n\n\n\n\n\n\n  \n  \n    Great little ice maker\n  \nReviewed in the United States on August 13, 2024Size: 26.5Lbs/24HColor: BLACKNumber of Items: 1Verified Purchase\n\n\n\n\n\n\n\n  \n  \n    Bought this for our travel trailer since we only have a small fridge with no ice maker and I got tired of buying ice all the time.  It fits perfectly on top of our water cooler which makes for convenient filling of the ice maker tank - just lift the lid and dump it in.It works very well making ice quickly and is pretty quiet.  Being able to make 2 sizes of ice is a nice versatile feature.  It is also easy to clean.  We use RO filtered water and haven't noticed any tastes from the ice maker.Since we're off grid using solar power, electricity usage is a concern and this unit doesn't use very much power, less than 200w.The ice holding area is not refrigerated so you need to use the ice or move it to the freezer, but if you don't get to it right away, the ice will melt and the water will drop back into the tank for the next batch.\n  \nRead more\n  13 people found this helpful\n    \n          \n              \n                  Helpful\n              \n          \n      Sending feedback...Thank you for your feedback.Sorry, we failed to record your vote. Please try again\n        Report\n  &lt;img src=\"https://c.media-amazon.com/images/S/amazon-avatars-global/default.png\"/&gt;The Mom4.0 out of 5 stars\n\n\n\n\n\n\n\n  \n  \n    Makes ice!\n  \nReviewed in the United States on August 24, 2024Size: 26.5Lbs/24HColor: GREYNumber of Items: 1Verified Purchase\n\n\n\n\n\n\n\n  \n  \n    Ok, we have been using this ice maker daily. So far, no issues. Senses when the bucket is full and stops making ice. The ice stays solid for a good while. Few cons, if you’d even consider them cons… the little scooper is awkward to use and I wish it had a wee bit bigger capacity. But completely satisfied with purchase.\n  \nRead more\n  4 people found this helpful\n    \n          \n              \n                  Helpful\n              \n          \n      Sending feedback...Thank you for your feedback.Sorry, we failed to record your vote. Please try again\n        Report\n  &lt;img src=\"https://c.media-amazon.com/images/S/amazon-avatars-global/default.png\"/&gt;Koimomma5.0 out of 5 stars\n\n\n\n\n\n\n\n  \n  \n    This is the best appliance! Highly recommend!\n  \nReviewed in the United States on August 14, 2024Size: 26.5Lbs/24HColor: GREYNumber of Items: 1Verified Purchase\n\n\n\n\n\n\n\n  \n  \n    I drink TONS of ice water. I cannot have an ice maker in my fridge due to well water. A bag of ice in my community is $2.34 for a 7# bag.  This machine has already paid for itself.  It dumps ice quickly, it isn’t too loud, easy to operate and maintain.  The design is nice so I don’t mind leaving it on the counter. Such a cool product, no more ice trays for me!\n  \nRead more\n  6 people found this helpful\n    \n          \n              \n                  Helpful\n              \n          \n      Sending feedback...Thank you for your feedback.Sorry, we failed to record your vote. Please try again\n        Report\n  &lt;img src=\"https://c.media-amazon.com/images/S/amazon-avatars-global/default.png\"/&gt;Jnshav5.0 out of 5 stars\n\n\n\n\n\n\n\n  \n  \n    Love this\n  \nReviewed in the United States on August 23, 2024Size: 26.5Lbs/24HColor: GREYNumber of Items: 1Verified Purchase\n\n\n\n\n\n\n\n  \n  \n    The ice maker on our refrigerator couldn't keep up with our needs and this works perfectly.  The ice is wet so it doesn't last in your cup as long, but it makes ice quickly.\n  \nRead more\n  One person found this helpful\n    \n          \n              \n                  Helpful\n              \n          \n      Sending feedback...Thank you for your feedback.Sorry, we failed to record your vote. Please try again\n        Report\n  &lt;img src=\"https://c.media-amazon.com/images/S/amazon-avatars-global/default.png\"/&gt;Lily5.0 out of 5 stars\n\n\n\n\n\n\n\n  \n  \n    Amazing\n  \nReviewed in the United States on August 27, 2024Size: 26.5Lbs/24HColor: WHITENumber of Items: 1Verified Purchase\n\n\n\n\n\n\n\n  \n  \n    I love this thing and I brought it to college with me. It is very easy to use. It does not keep the ice cold after it makes it but they do stay relatively unmelted in the ice maker for a longish period of time. You need to make sure the fans on the side aren't being covered by anything or it'll get too hot. But I just move the ice over into my mini freezer after I am done making it. It makes ice super quick, and I would recommend it to anyone without a fridge that makes ice but also still has access to storage in a freezer.\n  \nRead more\n  One person found this helpful\n    \n          \n              \n                  Helpful\n              \n          \n      Sending feedback...Thank you for your feedback.Sorry, we failed to record your vote. Please try again\n        Report\n  &lt;img src=\"https://c.media-amazon.com/images/S/amazon-avatars-global/default.png\"/&gt;Bill5.0 out of 5 stars\n\n\n\n\n\n\n\n  \n  \n    Well worth the price\n  \nReviewed in the United States on August 2, 2024Size: 26.5Lbs/24HColor: WHITENumber of Items: 1Verified Purchase\n\n\n\n\n\n\n\n  \n  \n    Easy to operate and maintain. Makes ice very quickly.  The only real questions remaining are: How long will it last? And is the handle, which is rather thin, going to end up breaking over time?\n  \nRead more\n  One person found this helpful\n    \n          \n              \n                  Helpful\n              \n          \n      Sending feedback...Thank you for your feedback.Sorry, we failed to record your vote. Please try again\n        Report\n  &lt;img src=\"https://c.media-amazon.com/images/S/amazon-avatars-global/default.png\"/&gt;Valerie5.0 out of 5 stars\n\n\n\n\n\n\n\n  \n  \n    Love it\n  \nReviewed in the United States on August 14, 2024Size: 26.5Lbs/24HColor: BLACKNumber of Items: 1Verified Purchase\n\n\n\n\n\n\n\n  \n  \n    I was a little skeptical when I first started this ice maker up. But after I let I go without standing over it I realized how much I love it! I’ve been making ice to store in freezer to have when needed and boy is it nice. I’ve done over 5 bags now and it’s still going great. It’s so easy to use and it’s nice looking. I haven’t made it on the small cubes yet but am happy with the bigger size. I run it while I’m working in the kitchen so I can empty the hopper and keep it going.\n  \nRead more\n  3 people found this helpful\n    \n          \n              \n                  Helpful\n              \n          \n      Sending feedback...Thank you for your feedback.Sorry, we failed to record your vote. Please try again\n        Report",</v>
      </c>
      <c r="AU17" t="str" cm="1">
        <f t="array" ref="AU17">INDEX($P$43:$P$1000, (ROW()-ROW($AU$1))*6 + 1)</f>
        <v>https://www.amazon.com/AGLUCKY-Countertop-26-5Lbs-Portable-Self-Cleaning/dp/B0CNVL19YJ?psc=&amp;linkCode=ll1&amp;tag=dividy-20&amp;linkId=403d3b571363636284c1b2ae31793fa9&amp;language=en_US&amp;ref_=as_li_ss_tl</v>
      </c>
    </row>
    <row r="18" spans="2:47">
      <c r="AO18" t="str" cm="1">
        <f t="array" ref="AO18">INDEX($N$43:$N$1000, (ROW()-ROW($AO$1))*6 + 1)</f>
        <v>https://www.amazon.com/Black-Decker-BPWM09W-Portable-Washer/dp/B0799Q45TT/ref=zg_bs_g_appliances_d_sccl_17/133-8364463-3604600?psc</v>
      </c>
      <c r="AP18" t="str" cm="1">
        <f t="array" ref="AP18">INDEX($N$41:$N$1000, (ROW()-ROW($AP$1))*6 + 1)</f>
        <v>BLACK+DECKER 0.9 Cu. Ft. Portable Washer, 6.6 lb. Capacity Washing Machine for Homes &amp; Apartments, 5 Wash Cycles, Quick Connect Sink Adapter and Drain Hose Included, Transparent Lid &amp; LED Display, BPWM09W, White</v>
      </c>
      <c r="AQ18" t="str" cm="1">
        <f t="array" ref="AQ18">INDEX($N$40:$N$1000, (ROW()-ROW($AQ$1))*6 + 1)</f>
        <v>https://c.media-amazon.com/images/I/61tNdgVDSLL._AC_UL600_SR600,400_.jpg</v>
      </c>
      <c r="AR18" t="str" cm="1">
        <f t="array" ref="AR18">INDEX($N$42:$N$1000, (ROW()-ROW($AR$1))*6 + 1)</f>
        <v>Black-Decker-BPWM09W-Portable-Washer</v>
      </c>
      <c r="AS18" t="str" cm="1">
        <f t="array" ref="AS18">INDEX($P$41:$P$1000, (ROW()-ROW($AS$1))*6 + 1)</f>
        <v xml:space="preserve">    "productDetails": "About this item                   Plastic     Multiple Wash Cycles: Wash your laundry at home with this Black and Decker portable washer. Our portable clothes washer has 5 cycle selections: Heavy, Gentle, Normal, Rapid, and Soak.     Cold Water Wash Only: This portable washing machine offers 3 water level choices for small, medium, and large loads up to 6.6 lbs. capacity for cold water only temperature settings.     Stainless Steel Tub: Our 0.9 cu. ft. portable laundry machine features a durable, rust and corrosion-resistant stainless steel wash tub with top loading transparent quiet-close lid to view contents.     Safety Features: Our small washing machine features auto unbalance detection to ensure laundry is cleaned at peak performance, as well as auto shutoff safety features and child lock protection.     Portable Convenience: Connect and disconnect this apartment washing machine with ease and transport from kitchen or bathroom to storage closet on two roller wheels with side handles when its needed.       \n                          ›  See more product details",</v>
      </c>
      <c r="AT18" t="str" cm="1">
        <f t="array" ref="AT18">INDEX($P$42:$P$1000, (ROW()-ROW($AT$1))*6 + 1)</f>
        <v xml:space="preserve">    "customerReviews": "&lt;img src=\"https://c.media-amazon.com/images/S/amazon-avatars-global/default.png\"/&gt;Friendly Ghost 095.0 out of 5 stars\n\n\n\n\n\n\n\n  \n  \n    Large enough for a queen size blanket plus\n  \nReviewed in the United States on April 28, 2024Style: 2.0 Cu. Ft. WasherVerified Purchase\n\n\n\n\n\n\n\n  \n  \n    I wanted a machine that could accommodate sheets and pillowcases for a queen sized bed. This is larger than what is required. It will easily wash 3 pair of jeans, 3 pair of denim shorts and 3 shirts. Maybe more. I'm surprised that it can also manage my poofy mattress pad.This is an impressive washing machine. It is very quiet and stable. There is very little rattling when it enters the rinse mode and when spinning at full speed. It's a snap to install, but it is heavy. My clothes come out no different than they did in the larger machines. The \"quick\" setting on a medium size load takes just 22 minutes! A full load on \"normal\" takes 37 minutes. The longest setting takes 57 minutes. The bottom of the tub is a plastic shield and the sides are stainless. There is a small, easily accessible filter on the side of the tub that needs to be emptied every 2 or 3 loads.The tiny wheels on the back might be inadequate considering it is supposed to be portable. If you are going to move it around your place, save your back, get a wheeled stand.  There is no way I could manage this thing without help. It weighs 80 pounds.I'm glad I chose this machine knowing that it is distributed by an American company that offers some service if there are issues. There are a number of other off brands that cost as much as 30% less, but after reading the negative reviews, I discovered if there are any issues with damage during shipping, or with the machine, the cost of having to return a hunk of junk makes this look like a bargain.If there are any issues with durability, I will update. But today, this machine is nicer than I anticipated and I'm confident it will save me more in laundry expenses than I was spending at the Laundromat by multiples. It is much nicer than what I anticipated. That doesn't happen often.Warning: When measuring your space, be sure to include about 3-4 inches to accommodate the hose connections on the back.  Also, make certain the drain hose is fixed above the height of the machine.\n  \nRead more\n  105 people found this helpful\n    \n          \n              \n                  Helpful\n              \n          \n      Sending feedback...Thank you for your feedback.Sorry, we failed to record your vote. Please try again\n        Report\n  &lt;img src=\"https://c.media-amazon.com/images/S/amazon-avatars-global/default.png\"/&gt;Amazon Customer5.0 out of 5 stars\n\n\n\n\n\n\n\n  \n  \n    A little weird for bucket filling but works great once you get it down.\n  \nReviewed in the United States on February 6, 2024Style: 2.0 Cu. Ft. WasherVerified Purchase\n\n\n\n\n\n\n\n  \n  \n    So I specifically bought this to bucket fill… I live off grid and don’t have any water source to directly hook it to. I have also had the Japanese style ones where there’s a wash cycle on one side and a spin on the other and they’re AWFUL. This is much much better. I had seen a couple reviews stating that they bucket fill this one, but not much info about water usage doing that or how it works, so here’s what I’ve learned so far (please note, this is for the largest model offered):The system seems to be weight based. Given that it’s hooked up to nothing I can hear the intake pump running at the beginning of a cycle. This will continue until the unit has enough water in it, but how does it know? I played around a lot and decided it’s gotta be weight based, which correlates with the size of load you’re running. So, I put my wash settings on “normal”, change the load size to small, add about 8 gallons of water + the drum 3/4 filled with clothes will get it to start. You’ll see the time for the wash drop from 37 minutes to 34 as soon as it’s got enough water. The cycle size you choose will affect how much water it wants, so I always choose “small” for size and this cuts down on how much water I use.The same thing happens on the rinse cycle. It drains the water from the wash cycle and wants another 8 gallons to do the rinse cycle. At this point it really depends what I’m washing if I choose to do this or not. I have a geriatric dog that makes a whole lot of laundry throughout the week, and for those items I don’t really worry about the rinse cycle. I’ll let the system run through the beginning of the rinse cycle where it is draining most of the wash water off, pause the program, turn the washer off and back on, and then put it on the “spin only” cycle. This cycle is automatically 27 minutes but I usually run it for about 10 and then stop it again. I use those little $3 Walmart micro fleece blankets for him and after 10 minutes in spin only they come out almost completely dry and smelling super fresh. I’ll hang them on a rack in front of a box fan and they’re bone dry within an hour. I also have a regular household pillow for him as a dog bed and that will spin out and dry super fast (2-3 hours) with the same method. This machine will hold two of the fleece blankets and the pillow at the same time, and get everything very clean on the normal cycle, small size.For my clothes I do want a rinse cycle so when the washer changes from wash to rinse I’ll let it drain the wash water, add another 8 gallons, and let the rinse cycle run. The main thing I listen for is if the inlet pump is trying to run. If it is, add more water. You’ll have to pause the system every time you’re adding more water or you’ll get an “E3” error, which just means the lid is open.So, all in all, it is kind of hands on if you’re a bucket filler. It uses between 8-16 gallons of water on small cycle depending on if you want to do a rinse cycle.Based on other reviews I was cautious to have the drain inlet at the proper height. I drain it to my bathroom sink and it works great. If it’s too low it won’t hold water, too high and the pump isn’t strong enough to drain. The drain hose has a nice moveable gooseneck on it and the power of the pump has yet to be so strong it kicks the gooseneck out of the sink, which has been my biggest fear.Despite the hands on nature of it, I really love it. It took me about a week of use, using it 2-3x a day to where I felt really comfortable not just standing over it staring and learning the sounds it’s making to know when it needs my attention. Living in a small space I can just attend to it while I’m doing other chores and it doesn’t feel like a pain. This may depend on how much you hate the laundromat or how much access you have to one. There’s only one laundromat nearby but this woman runs a wash and fold out of it and will tie up all the machines until about 3 pm, and then the rest of the community has a mad dash to try to get their stuff in so it feels like sometimes there’s a laundromat nearby, but it’s a huge source of stress to try to time my day around it’s availability.Other pros: it is really really quiet. I’ll run it at night while my s/o is sleeping and it doesn’t bother them at all. Whether you use the rinse cycle or not everything comes out smelling incredibly fresh. If you want to soak anything, just put it all in with water, soak as long as you want, then run the cycle as you see fit. Will definitely be keeping.\n  \nRead more\n  175 people found this helpful\n    \n          \n              \n                  Helpful\n              \n          \n      Sending feedback...Thank you for your feedback.Sorry, we failed to record your vote. Please try again\n        Report\n  &lt;img src=\"https://c.media-amazon.com/images/S/amazon-avatars-global/default.png\"/&gt;GReviews5.0 out of 5 stars\n\n\n\n\n\n\n\n  \n  \n    Best portable washer look no further\n  \nReviewed in the United States on September 2, 2024Style: 1.7 Cu. Ft. WasherVerified Purchase\n\n\n\n\n\n\n\n  \n  \n    Love it, by far the best investment I made while in an apartment. I wasn’t sure but with the small back tires I can roll it around and not keep plugged in the bathroom sink all the time. I tried other portable washers but they were fake garbage or they were not good. This has an all stainless steel tub and a strong motor. I need to get another drying rack because of so much it can wash efficiently (get a good portable rack). I got tired of laundry mats. Fits comfortably between the doors not issues. Not heavy at all while moving unless you need to raise it. Spins the clothes dry all the time and if it doesn’t just tap that setting and boom it spins. Only a few small negatives, if you only use one water inlet then it’s always the cold one (settings cold and warm work) don’t use hot or it will error out unless you use both inlets… ask me how I know????. Because of the performance and power it tears apart pocket papers and things so be careful not to leave anything in pockets. There are 2 filters so remember to check both. You don’t need too much soap so be careful. Avoid express wash unless you are washing like dress clothes or clothes that you wore for a few hours since it only washes for 5 minutes…. Why???….. last thing add the softener after the water finishes dropping for the wash other wise. Soap and softener both drop and your clothes doesn’t wash well because softener is neutralizing soap. But I hope these small tips help you. FYI got the insurance for the piece of mind.\n  \nRead more\n  One person found this helpful\n    \n          \n              \n                  Helpful\n              \n          \n      Sending feedback...Thank you for your feedback.Sorry, we failed to record your vote. Please try again\n        Report",</v>
      </c>
      <c r="AU18" t="str" cm="1">
        <f t="array" ref="AU18">INDEX($P$43:$P$1000, (ROW()-ROW($AU$1))*6 + 1)</f>
        <v>https://www.amazon.com/Black-Decker-BPWM09W-Portable-Washer/dp/B0799Q45TT?th=1&amp;linkCode=ll1&amp;tag=dividy-20&amp;linkId=3385e60c9649a73cd0198609ed2c51a5&amp;language=en_US&amp;ref_=as_li_ss_tl</v>
      </c>
    </row>
    <row r="19" spans="2:47">
      <c r="B19" t="s">
        <v>126</v>
      </c>
      <c r="AO19" t="str" cm="1">
        <f t="array" ref="AO19">INDEX($N$43:$N$1000, (ROW()-ROW($AO$1))*6 + 1)</f>
        <v>https://www.amazon.com/EUHOMY-Removable-Adjustable-Thermostat-Free-Standing/dp/B0C4FVKZTL/ref=zg_bs_g_appliances_d_sccl_18/133-8364463-3604600?psc</v>
      </c>
      <c r="AP19" t="str" cm="1">
        <f t="array" ref="AP19">INDEX($N$41:$N$1000, (ROW()-ROW($AP$1))*6 + 1)</f>
        <v>EUHOMY 3.5 Cu.Ft Chest Freezer with Removable Basket, Small Deep Freezer Adjustable 7 Thermostat, Quiet Mini Freezer Free-Standing Top Door, Energy Saving for Apartment/Garage/Basement/Dorm/Home,Black</v>
      </c>
      <c r="AQ19" t="str" cm="1">
        <f t="array" ref="AQ19">INDEX($N$40:$N$1000, (ROW()-ROW($AQ$1))*6 + 1)</f>
        <v>https://c.media-amazon.com/images/I/7131-GiNR6L._AC_UL600_SR600,400_.jpg</v>
      </c>
      <c r="AR19" t="str" cm="1">
        <f t="array" ref="AR19">INDEX($N$42:$N$1000, (ROW()-ROW($AR$1))*6 + 1)</f>
        <v>EUHOMY-Removable-Adjustable-Thermostat-Free-Standing</v>
      </c>
      <c r="AS19" t="str" cm="1">
        <f t="array" ref="AS19">INDEX($P$41:$P$1000, (ROW()-ROW($AS$1))*6 + 1)</f>
        <v xml:space="preserve">    "productDetails": "About this item                   COMBINE CAPACITY AND SIZE - Euhomy freezer requires only a small footprint of 3.2 ft² and fits into the corner of most kitchens, apartments, dining rooms, garages. The compact size: 21.2\"(W) x 21.6\"(D) x 31\"(H) allows the deep freezer to fit cabinets, and the large internal capacity of 3.5 cuft can hold about 33lbs of beef and 48lbs of fish, enough to meet daily needs     DEEP FREEZE FRESHNESS - Our chest freezer uses a high performance R600a compressor, which consumes about 0.53kWh of power per day and has a 12-hour freezing power of 24 pounds. The operation is only 38dB low noise. Even if the power is off, the mini freezer is equipped with a high-density foam layer and insulated door seal that effectively hinders hot and cold interactions and delays the freezer storage time     7-STAGE ADJUSTABLE THERMOSTAT - The mini deep freezer uses 7-stage knob to precisely control the temperature, \"0\" (off),\"1\"(warmest),\"7\"(coldest), each stage can adjust the temperature difference of about 2℉, temperature range: -7.6℉ ~ 10℉, the small freezer has a variety of modes enough for chicken, beef, seafood and other ingredients to mention the cabinet the most delicate temperature     THOUGHTFUL DESIGN - The freezers has a built-in small mesh basket, easy to classify food storage, to avoid small pieces of hard to find.Top door design, open the door angle to 45 ° -85 ° can hover, pregnant women do not have to hand-hold can easily take things. The bottom of the small deep freezer is equipped with a drainage port, can quickly help you discharge the melted water after the power failure     AFTER-SALES SERVICE - Euhomy small chest freezer has a professional and efficient service team that is ready to answer your questions. Product list: Chest freezer 3.5 cu ft *1 Removable inner basket *1 Ice shovel *1 Water plug *1 User's manual *1 Tips: Please let the meat freezer stand upright for at least 24 hours before use       \n                          ›  See more product details",</v>
      </c>
      <c r="AT19" t="str" cm="1">
        <f t="array" ref="AT19">INDEX($P$42:$P$1000, (ROW()-ROW($AT$1))*6 + 1)</f>
        <v xml:space="preserve">    "customerReviews": "&lt;img src=\"https://c.media-amazon.com/images/S/amazon-avatars-global/default.png\"/&gt;Hello5.0 out of 5 stars\n\n\n\n\n\n\n\n  \n  \n    I needed this desperately!\n  \nReviewed in the United States on August 28, 2024Size: 3.5 Cu.FtVerified Purchase\n\n\n\n\n\n\n\n  \n  \n    It was exactly what I needed.We were constantly trying to navigate an over full fridge.  Couldn’t buy anything in bulk, to try and save due to lack of space.  This gives me much more room and I feel way more organized.  It’s the perfect size. Not to big and not the really small one. The quality is good . So easy to set up. Just plug it in, and it gets cold right away.  I had bought a huge order at Costco the other day, and even after breaking down all the meat and vacuum packaging it, I still didn’t have enough room.So I finally got this freezer.I am sooooo happy I did!! It fits right on the landing of my front door area.  It’s perfect right there.  It makes me so happy. It has 2 baskets on top, but I only use one.  I took the other one out. I keep ice cream bars and palletas in the basket. (Which is perfect). I use to buy ice cream bars and have to take them out of the box because there was no room for the box, (same w pizzas) &amp; then the individual ice cream bars always got messed up and smashed. Not anymore! Now they have their own slot and stay nice and fresh!I make raw Dog food also.  Sooo this also keeps my doggies food nice and organized and in its own area, instead of trying to find room in our main fridge.  I think it’s a great value and will pay for itself. Works fantastic so far!  I would recommend for a growing family,It’s energy Star also! Only uses a small amount of energy per year. So it definitely helps, and I only wish I had bought it sooner!! Like 16 years ago when I had babies and breast milk to freeze.  This would have been awesome.\n  \nRead more\n\n\n\n\n\n\n\n\n\n\n\n \n  \t\t \n\n\n\n\n    \n        \n        \n            \n        \n            \n        \n        \n            \n            \n        \n        \n            \n            \n        \n    \n    \n        \n\n            \n                &lt;img src=\"https://c.media-amazon.com/images/S/amazon-avatars-global/default.png\"/&gt;Hello\n            \n\n            5.0 out of 5 stars\n            \n                I needed this desperately!\n            \n            \n            \n                \n                    \n                        \n                        \n                            \n                                \n                                \n                                    Reviewed in the United States on August 28, 2024\n                                \n                            \n                        \n                    \n                \n            \n        \n        \n            It was exactly what I needed.We were constantly trying to navigate an over full fridge.  Couldn’t buy anything in bulk, to try and save due to lack of space.  This gives me much more room and I feel way more organized.  It’s the perfect size. Not to big and not the really small one. The quality is good . So easy to set up. Just plug it in, and it gets cold right away.  I had bought a huge order at Costco the other day, and even after breaking down all the meat and vacuum packaging it, I still didn’t have enough room.So I finally got this freezer.I am sooooo happy I did!! It fits right on the landing of my front door area.  It’s perfect right there.  It makes me so happy. It has 2 baskets on top, but I only use one.  I took the other one out. I keep ice cream bars and palletas in the basket. (Which is perfect). I use to buy ice cream bars and have to take them out of the box because there was no room for the box, (same w pizzas) &amp; then the individual ice cream bars always got messed up and smashed. Not anymore! Now they have their own slot and stay nice and fresh!I make raw Dog food also.  Sooo this also keeps my doggies food nice and organized and in its own area, instead of trying to find room in our main fridge.  I think it’s a great value and will pay for itself. Works fantastic so far!  I would recommend for a growing family,It’s energy Star also! Only uses a small amount of energy per year. So it definitely helps, and I only wish I had bought it sooner!! Like 16 years ago when I had babies and breast milk to freeze.  This would have been awesome.\n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src=\"https://c.media-amazon.com/images/I/61pCdsH2SqL._SY88.jpg\" height=\"88\" width=\"100%\"/&gt;&lt;img alt=\"Customer image\" src=\"https://c.media-amazon.com/images/I/61LEq7oiAXL._SY88.jpg\" height=\"88\" width=\"100%\"/&gt;&lt;img alt=\"Customer image\" src=\"https://c.media-amazon.com/images/I/71WQphutK5L._SY88.jpg\" height=\"88\" width=\"100%\"/&gt;&lt;img alt=\"Customer image\" src=\"https://c.media-amazon.com/images/I/61mE0Mb-JfL._SY88.jpg\" height=\"88\" width=\"100%\"/&gt;&lt;img alt=\"Customer image\" src=\"https://c.media-amazon.com/images/I/713HSQBTumL._SY88.jpg\" height=\"88\" width=\"100%\"/&gt;\n\n        P.when('A', 'cr-image-popover-controller').execute(function(A, imagePopoverController) {\n          A.on(\"a:popover:beforeShow:R31WP3N6GNB8D6_gallerySection_main\", function(data) {\n            imagePopoverController.initImagePopover(\"R31WP3N6GNB8D6\", \"[https://c.media-amazon.com/images/I/61pCdsH2SqL.jpg, https://c.media-amazon.com/images/I/61LEq7oiAXL.jpg, https://c.media-amazon.com/images/I/71WQphutK5L.jpg, https://c.media-amazon.com/images/I/61mE0Mb-JfL.jpg, https://c.media-amazon.com/images/I/713HSQBTumL.jpg]\", data);\n          });\n        });\n    \n\n  3 people found this helpful\n    \n          \n              \n                  Helpful\n              \n          \n      Sending feedback...Thank you for your feedback.Sorry, we failed to record your vote. Please try again\n        Report\n  &lt;img src=\"https://c.media-amazon.com/images/S/amazon-avatars-global/6472af07-05f2-4d63-a975-5e0fda79e06a._CR0%2C0%2C373%2C373_UX460_.jpg\"/&gt;C. H.5.0 out of 5 stars\n\n\n\n\n\n\n\n  \n  \n    Frozen\n  \nReviewed in the United States on June 14, 2024Size: 3.5 Cu.FtVerified Purchase\n\n\n\n\n\n\n\n  \n  \n    I needed a freezer for my food delivery that came unexpectedly and this came within a few days. It has two sturdy baskets that sit on top. It has a shelf that allows you to stack items that might get lost. At the bottom is a plug for draining when defrosting every three months or so. The drain plug is in front along with the indicator light showing it is chilling. The black cabinet is easy to clean and has a hinged lid with two finger holders for opening. I have a very small kitchen dinette area so the size is just right. Most of all, this freezer is oh so quiet! It cooled down quickly in just a few hours and I only adjusted the temperature up one notch from four to five. I haven’t seen any frost yet so that’s a plus! So happy so far! At only 44 pounds I can easily slide it around for cleaning, which is an enormous help to me. I am working on finding an affordable solar battery to use with this when power to the house shuts off in a hurricane. This freezer should stay colder than my other one in my fridge.\n  \nRead more\n  14 people found this helpful\n    \n          \n              \n                  Helpful\n              \n          \n      Sending feedback...Thank you for your feedback.Sorry, we failed to record your vote. Please try again\n        Report\n  &lt;img src=\"https://c.media-amazon.com/images/S/amazon-avatars-global/default.png\"/&gt;Ricki4.0 out of 5 stars\n\n\n\n\n\n\n\n  \n  \n    Freezer\n  \nReviewed in the United States on August 5, 2024Size: 3.5 Cu.FtVerified Purchase\n\n\n\n\n\n\n\n  \n  \n    Nice small and quiet\n  \nRead more\n  3 people found this helpful\n    \n          \n              \n                  Helpful\n              \n          \n      Sending feedback...Thank you for your feedback.Sorry, we failed to record your vote. Please try again\n        Report\n  &lt;img src=\"https://c.media-amazon.com/images/S/amazon-avatars-global/default.png\"/&gt;Andrea Cowan5.0 out of 5 stars\n\n\n\n\n\n\n\n  \n  \n    Small chest freezer\n  \nReviewed in the United States on August 30, 2024Size: 3.5 Cu.FtVerified Purchase\n\n\n\n\n\n\n\n  \n  \n    It was a nice freezer. Compact but smaller than what we expected but in the long run it was perfect.\n  \nRead more\n  \n    \n          \n              \n                  Helpful\n              \n          \n      Sending feedback...Thank you for your feedback.Sorry, we failed to record your vote. Please try again\n        Report\n  &lt;img src=\"https://c.media-amazon.com/images/S/amazon-avatars-global/default.png\"/&gt;Debbie Terry5.0 out of 5 stars\n\n\n\n\n\n\n\n  \n  \n    Best compact freezer!\n  \nReviewed in the United States on March 29, 2024Size: 3.5 Cu.FtVerified Purchase\n\n\n\n\n\n\n\n  \n  \n    I needed a small freezer as I make my own pet food and was tired of not being able to buy ice cream for me because I had no room in my side by side fridge/freezer.  I have it in the garage and it is perfect!  I looked for one that is garage ready because not all of them are and that could cause them to use more electricity or fail to work.Let me make a note here that the green light in front is only on when the compressor is running. I thought mine was broken at first because it wouldn’t stay on.On that note, It is very efficient energy wise! The light is hardly on (not running) and I have it turned to 2.5 which is warmer (you start at 4) but everything is still frozen solid.The plastic bins are nice to keep smaller items in so they don’t end up on the bottom.  I have not tried defrosting it yet (doesn’t need it) but the drain is in the front.My only regret is that I didn’t buy it sooner!\n  \nRead more\n\n\n\n\n\n\n\n\n\n\n\n \n  \t\t \n\n\n\n\n    \n        \n        \n            \n        \n            \n        \n        \n            \n            \n        \n        \n            \n            \n        \n    \n    \n        \n\n            \n                &lt;img src=\"https://c.media-amazon.com/images/S/amazon-avatars-global/default.png\"/&gt;Debbie Terry\n            \n\n            5.0 out of 5 stars\n            \n                Best compact freezer!\n            \n            \n            \n                \n                    \n                        \n                        \n                            \n                                \n                                \n                                    Reviewed in the United States on March 29, 2024\n                                \n                            \n                        \n                    \n                \n            \n        \n        \n            I needed a small freezer as I make my own pet food and was tired of not being able to buy ice cream for me because I had no room in my side by side fridge/freezer.  I have it in the garage and it is perfect!  I looked for one that is garage ready because not all of them are and that could cause them to use more electricity or fail to work.Let me make a note here that the green light in front is only on when the compressor is running. I thought mine was broken at first because it wouldn’t stay on.On that note, It is very efficient energy wise! The light is hardly on (not running) and I have it turned to 2.5 which is warmer (you start at 4) but everything is still frozen solid.The plastic bins are nice to keep smaller items in so they don’t end up on the bottom.  I have not tried defrosting it yet (doesn’t need it) but the drain is in the front.My only regret is that I didn’t buy it sooner!\n        \n        \n            \n                Images in this review\n            \n            \n                \n                    \n                        \n                    \n                \n            \n        \n    \n        \n    \n\n\n\n\n\n   function toggleSeeAllView() {\n       P.when('A', 'cr-image-popover-controller').execute(function(A, imagePopoverController) {\n          imagePopoverController.toggleSeeAllView(true);\n       });\n   }\n\n\n       &lt;img alt=\"Customer image\" src=\"https://c.media-amazon.com/images/I/71GRiEwTDTL._SY88.jpg\" height=\"88\" width=\"100%\"/&gt;\n\n        P.when('A', 'cr-image-popover-controller').execute(function(A, imagePopoverController) {\n          A.on(\"a:popover:beforeShow:R25GDQA3VBNK9X_gallerySection_main\", function(data) {\n            imagePopoverController.initImagePopover(\"R25GDQA3VBNK9X\", \"[https://c.media-amazon.com/images/I/71GRiEwTDTL.jpg]\", data);\n          });\n        });\n    \n\n  21 people found this helpful\n    \n          \n              \n                  Helpful\n              \n          \n      Sending feedback...Thank you for your feedback.Sorry, we failed to record your vote. Please try again\n        Report\n  &lt;img src=\"https://c.media-amazon.com/images/S/amazon-avatars-global/default.png\"/&gt;Bombbae5.0 out of 5 stars\n\n\n\n\n\n\n\n  \n  \n    Dent!\n  \nReviewed in the United States on June 15, 2024Size: 3.5 Cu.FtVerified Purchase\n\n\n\n\n\n\n\n  \n  \n    Good size, we’re a family of 3 and needed some extra space. This works perfectly for all our extra frozen foods. 3 stars because of the dent.\n  \nRead more\n\n\n\n\n\n\n\n\n\n\n\n \n  \t\t \n\n\n\n\n    \n        \n        \n            \n        \n            \n        \n        \n            \n            \n        \n        \n            \n            \n        \n    \n    \n        \n\n            \n                &lt;img src=\"https://c.media-amazon.com/images/S/amazon-avatars-global/default.png\"/&gt;Bombbae\n            \n\n            5.0 out of 5 stars\n            \n                Dent!\n            \n            \n            \n                \n                    \n                        \n                        \n                            \n                                \n                                \n                                    Reviewed in the United States on June 15, 2024\n                                \n                            \n                        \n                    \n                \n            \n        \n        \n            Good size, we’re a family of 3 and needed some extra space. This works perfectly for all our extra frozen foods. 3 stars because of the dent.\n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src=\"https://c.media-amazon.com/images/I/71aF99rvDAL._SY88.jpg\" height=\"88\" width=\"100%\"/&gt;&lt;img alt=\"Customer image\" src=\"https://c.media-amazon.com/images/I/71fRK1CYyVL._SY88.jpg\" height=\"88\" width=\"100%\"/&gt;&lt;img alt=\"Customer image\" src=\"https://c.media-amazon.com/images/I/71sXoHSHrhL._SY88.jpg\" height=\"88\" width=\"100%\"/&gt;&lt;img alt=\"Customer image\" src=\"https://c.media-amazon.com/images/I/71SSBo4XiWL._SY88.jpg\" height=\"88\" width=\"100%\"/&gt;&lt;img alt=\"Customer image\" src=\"https://c.media-amazon.com/images/I/61KEdK4F-WL._SY88.jpg\" height=\"88\" width=\"100%\"/&gt;\n\n        P.when('A', 'cr-image-popover-controller').execute(function(A, imagePopoverController) {\n          A.on(\"a:popover:beforeShow:R2FZE77BFTDVE4_gallerySection_main\", function(data) {\n            imagePopoverController.initImagePopover(\"R2FZE77BFTDVE4\", \"[https://c.media-amazon.com/images/I/71aF99rvDAL.jpg, https://c.media-amazon.com/images/I/71fRK1CYyVL.jpg, https://c.media-amazon.com/images/I/71sXoHSHrhL.jpg, https://c.media-amazon.com/images/I/71SSBo4XiWL.jpg, https://c.media-amazon.com/images/I/61KEdK4F-WL.jpg]\", data);\n          });\n        });\n    \n\n  8 people found this helpful\n    \n          \n              \n                  Helpful\n              \n          \n      Sending feedback...Thank you for your feedback.Sorry, we failed to record your vote. Please try again\n        Report\n  &lt;img src=\"https://c.media-amazon.com/images/S/amazon-avatars-global/default.png\"/&gt;Kimberly1.0 out of 5 stars\n\n\n\n\n\n\n\n  \n  \n    Pissed\n  \nReviewed in the United States on August 27, 2024Size: 3.5 Cu.FtVerified Purchase\n\n\n\n\n\n\n\n  \n  \n    I was excited about getting this freezer. Deliver today with a dent on the side. The side of the box was damaged. Now, I have to figure out how to get it replaced. Pissed delivery! Cute otherwise!\n  \nRead more\n  2 people found this helpful\n    \n          \n              \n                  Helpful\n              \n          \n      Sending feedback...Thank you for your feedback.Sorry, we failed to record your vote. Please try again\n        Report\n  &lt;img src=\"https://c.media-amazon.com/images/S/amazon-avatars-global/default.png\"/&gt;Taylor5.0 out of 5 stars\n\n\n\n\n\n\n\n  \n  \n    Really enjoy\n  \nReviewed in the United States on August 21, 2024Size: 3.5 Cu.FtVerified Purchase\n\n\n\n\n\n\n\n  \n  \n    Great freezer for our apartment. We constantly were running outta space in the small fridge freezer and this has been a life saver for our small family. 10/10\n  \nRead more\n  3 people found this helpful\n    \n          \n              \n                  Helpful\n              \n          \n      Sending feedback...Thank you for your feedback.Sorry, we failed to record your vote. Please try again\n        Report",</v>
      </c>
      <c r="AU19" t="str" cm="1">
        <f t="array" ref="AU19">INDEX($P$43:$P$1000, (ROW()-ROW($AU$1))*6 + 1)</f>
        <v>https://www.amazon.com/EUHOMY-Removable-Adjustable-Thermostat-Free-Standing/dp/B0C4FVKZTL?psc=&amp;linkCode=ll1&amp;tag=dividy-20&amp;linkId=49d2a96d91737b80238f634f74aa50d6&amp;language=en_US&amp;ref_=as_li_ss_tl</v>
      </c>
    </row>
    <row r="20" spans="2:47">
      <c r="B20" t="s">
        <v>127</v>
      </c>
      <c r="AO20" t="str" cm="1">
        <f t="array" ref="AO20">INDEX($N$43:$N$1000, (ROW()-ROW($AO$1))*6 + 1)</f>
        <v>https://www.amazon.com/Silonn-Countertop-One-Click-Operation-Self-Cleaning/dp/B0CD2C8M4D/ref=zg_bs_g_appliances_d_sccl_19/133-8364463-3604600?psc</v>
      </c>
      <c r="AP20" t="str" cm="1">
        <f t="array" ref="AP20">INDEX($N$41:$N$1000, (ROW()-ROW($AP$1))*6 + 1)</f>
        <v>Silonn Nugget Ice Maker Countertop, Pebble Ice Maker with Soft Chewable Ice, One-Click Operation Ice Machine with Self-Cleaning, 33lbs/24H for Home,Kitchen,Office</v>
      </c>
      <c r="AQ20" t="str" cm="1">
        <f t="array" ref="AQ20">INDEX($N$40:$N$1000, (ROW()-ROW($AQ$1))*6 + 1)</f>
        <v>https://c.media-amazon.com/images/I/71fw9r9rc6L._AC_UL600_SR600,400_.jpg</v>
      </c>
      <c r="AR20" t="str" cm="1">
        <f t="array" ref="AR20">INDEX($N$42:$N$1000, (ROW()-ROW($AR$1))*6 + 1)</f>
        <v>Silonn-Countertop-One-Click-Operation-Self-Cleaning</v>
      </c>
      <c r="AS20" t="str" cm="1">
        <f t="array" ref="AS20">INDEX($P$41:$P$1000, (ROW()-ROW($AS$1))*6 + 1)</f>
        <v xml:space="preserve">    "productDetails": "About this item                   ✔Nicer Iced Drinks: The chewable nugget ice has a softer texture and a larger surface area that chills drinks faster. Experience coolness in all its fullness!     ✔Ice On-Demand: Enjoy your favorite drink the right way right away. Fresh nugget ice start making in just 6 minutes. Keep parties going with the ice flowing.     ✔Intuitive Control and Clear Status: The control button and status indicator are positioned prominently on the front for easier access and visibility. See status at a glance, with no need to walk over and check.     ✔Effective Ice-Making: The daily output of 33 lbs is about 48 cups (8.5 fl oz) full of nugget ice. It easily meets the needs of large families and parties. Make great iced tea, coffee, or cocktails. Even chill beers and keep food fresh.     ✔Automatic Cleaning: The ice maker has a thorough self-cleaning mode to save you the hassle of frequent cleaning. This model also features a detachable top for fuss-free access when you want to manually descale or deep-clean the machine.       \n                            ›  See more product details",</v>
      </c>
      <c r="AT20" t="str" cm="1">
        <f t="array" ref="AT20">INDEX($P$42:$P$1000, (ROW()-ROW($AT$1))*6 + 1)</f>
        <v xml:space="preserve">    "customerReviews": "&lt;img src=\"https://c.media-amazon.com/images/S/amazon-avatars-global/default.png\"/&gt;CKM5.0 out of 5 stars\n\n\n\n\n\n\n\n  \n  \n    Makes great ice and a lot of it!\n  \nReviewed in the United States on August 17, 2024Style: Ice MakerColor: BlackVerified Purchase\n\n\n\n\n\n\n\n  \n  \n    We love this ice machine. After reading many reviews and watching user videos, I decided on this one for its cost, ease of use and cleaning, ice production, and small size for sitting on the countertop. We use a lot of ice and our fridge ice maker does not work well sadly. We waited the recommended 24 hours, leaving the machine upright in the box. Then we loaded it with water, plugged it in, and pressed the button; it began making ice within 6 minutes. (we tossed the first 5 batches or so as rec.) It has a slight hum when it is on, but nothing bothersome to us. Some say this ice cannot be frozen, or it turns into a block of ice, but we figured out a way that works for us. Once the ice basket is full, we dump the ice in a bin in our freezer. After we get a good amount of ice in the bin, we break it up with an ice pic We may have to do this a couple of times, but we are ok with that for the amount of ice we can produce over a few hours.This is our second Silon ice machine. The first one turned on but never made ice. We returned with no hassle and ordered the one we now have. It just must have been a bad machine. We are thankful the return was easy.\n  \nRead more\n  2 people found this helpful\n    \n          \n              \n                  Helpful\n              \n          \n      Sending feedback...Thank you for your feedback.Sorry, we failed to record your vote. Please try again\n        Report\n  &lt;img src=\"https://c.media-amazon.com/images/S/amazon-avatars-global/default.png\"/&gt;Debbie's Themes5.0 out of 5 stars\n\n\n\n\n\n\n\n  \n  \n    Small but Mighty!\n  \nReviewed in the United States on December 16, 2023Style: Ice MakerColor: WhiteVerified Purchase\n\n\n\n\n\n\n\n  \n  \n    This isn’t the first countertop ice maker I’ve had, but it is definitely the best! I was lucky enough to get over $30 off in a flash sale!This ice maker is a bit smaller in size than the others I purchased, but it produces just as much ice, just as fast, and the large cubes seem a tad bit bigger than our other ice maker. The base is about 11”x9” and 11” tall not counting the scoop. If you want to store it on your countertop, you will need 15” clearance between your counter and the cabinets.If you fill the unit with water to capacity, you will need to empty the tray halfway through or it will stop making ice due to lack of space. Naturally, I found that out the hard way 😁, BUT when it was full, the unit “compressor,” that turns on to freeze the water, kept circulating cold air to keep the ice from completely melting. I LOVE that feature, because it means less melting, and I can run this continuously until I need to empty the tray. That means a lot when I’m busy doing other things.Since this isn’t a “freezer” you will need to move the ice to your freezer sooner rather than later. Keeping the ice somewhat chilled in the tray was a pleasant surprise. As you can see by the photo, the “large” bullets are a really good size too.Of course, storing ice is a consideration, since ice can rip through plastic bags. I found some great heavy duty, free standing, washable, “zip” bags on Amazon that are insulated and have a spout. That was a great solution for me, since they can be used to securely store your ice, or you can use the bags to serve chilled drinks. They work for both storing AND serving the ice.One thing to be aware of is the cubes tend to stick together in clumps after transferring to your freezer, because the ice is still “wet.” You will want ice storage that is sturdy enough to bang on your countertop or take the abuse of a stainless steel scoop.The unit comes with a plastic scoop. I prefer a stainless steel scoop (the one in the photo is a size “small”), but the plastic one is definitely a nice addition, since it can be stored right on the unit, and it’s always there when you need it.I would DEFINITELY recommend this product!\n  \nRead more\n\n\n\n\n\n\n\n\n\n\n\n \n  \t\t \n\n\n\n\n    \n        \n        \n            \n        \n            \n        \n        \n            \n            \n        \n        \n            \n            \n        \n    \n    \n        \n\n            \n                &lt;img src=\"https://c.media-amazon.com/images/S/amazon-avatars-global/default.png\"/&gt;Debbie's Themes\n            \n\n            5.0 out of 5 stars\n            \n                Small but Mighty!\n            \n            \n            \n                \n                    \n                        \n                        \n                            \n                                \n                                \n                                    Reviewed in the United States on December 16, 2023\n                                \n                            \n                        \n                    \n                \n            \n        \n        \n            This isn’t the first countertop ice maker I’ve had, but it is definitely the best! I was lucky enough to get over $30 off in a flash sale!This ice maker is a bit smaller in size than the others I purchased, but it produces just as much ice, just as fast, and the large cubes seem a tad bit bigger than our other ice maker. The base is about 11”x9” and 11” tall not counting the scoop. If you want to store it on your countertop, you will need 15” clearance between your counter and the cabinets.If you fill the unit with water to capacity, you will need to empty the tray halfway through or it will stop making ice due to lack of space. Naturally, I found that out the hard way 😁, BUT when it was full, the unit “compressor,” that turns on to freeze the water, kept circulating cold air to keep the ice from completely melting. I LOVE that feature, because it means less melting, and I can run this continuously until I need to empty the tray. That means a lot when I’m busy doing other things.Since this isn’t a “freezer” you will need to move the ice to your freezer sooner rather than later. Keeping the ice somewhat chilled in the tray was a pleasant surprise. As you can see by the photo, the “large” bullets are a really good size too.Of course, storing ice is a consideration, since ice can rip through plastic bags. I found some great heavy duty, free standing, washable, “zip” bags on Amazon that are insulated and have a spout. That was a great solution for me, since they can be used to securely store your ice, or you can use the bags to serve chilled drinks. They work for both storing AND serving the ice.One thing to be aware of is the cubes tend to stick together in clumps after transferring to your freezer, because the ice is still “wet.” You will want ice storage that is sturdy enough to bang on your countertop or take the abuse of a stainless steel scoop.The unit comes with a plastic scoop. I prefer a stainless steel scoop (the one in the photo is a size “small”), but the plastic one is definitely a nice addition, since it can be stored right on the unit, and it’s always there when you need it.I would DEFINITELY recommend this product!\n        \n        \n            \n                Images in this review\n            \n            \n                \n                    \n                        \n                    \n                        \n                    \n                        \n                    \n                        \n                    \n                \n            \n        \n    \n        \n    \n\n\n\n\n\n   function toggleSeeAllView() {\n       P.when('A', 'cr-image-popover-controller').execute(function(A, imagePopoverController) {\n          imagePopoverController.toggleSeeAllView(true);\n       });\n   }\n\n\n       &lt;img alt=\"Customer image\" src=\"https://c.media-amazon.com/images/I/71IE9X2Q8pL._SY88.jpg\" height=\"88\" width=\"100%\"/&gt;&lt;img alt=\"Customer image\" src=\"https://c.media-amazon.com/images/I/71Vs54lef+L._SY88.jpg\" height=\"88\" width=\"100%\"/&gt;&lt;img alt=\"Customer image\" src=\"https://c.media-amazon.com/images/I/61fOOw3S+eL._SY88.jpg\" height=\"88\" width=\"100%\"/&gt;&lt;img alt=\"Customer image\" src=\"https://c.media-amazon.com/images/I/61k7Y5tqozL._SY88.jpg\" height=\"88\" width=\"100%\"/&gt;\n\n        P.when('A', 'cr-image-popover-controller').execute(function(A, imagePopoverController) {\n          A.on(\"a:popover:beforeShow:R552KU5TET5ON_gallerySection_main\", function(data) {\n            imagePopoverController.initImagePopover(\"R552KU5TET5ON\", \"[https://c.media-amazon.com/images/I/71IE9X2Q8pL.jpg, https://c.media-amazon.com/images/I/71Vs54lef+L.jpg, https://c.media-amazon.com/images/I/61fOOw3S+eL.jpg, https://c.media-amazon.com/images/I/61k7Y5tqozL.jpg]\", data);\n          });\n        });\n    \n\n  66 people found this helpful\n    \n          \n              \n                  Helpful\n              \n          \n      Sending feedback...Thank you for your feedback.Sorry, we failed to record your vote. Please try again\n        Report\n  &lt;img src=\"https://c.media-amazon.com/images/S/amazon-avatars-global/default.png\"/&gt;SC5.0 out of 5 stars\n\n\n\n\n\n\n\n  \n  \n    Quality ice\n  \nReviewed in the United States on August 17, 2024Style: Ice MakerColor: BlackVerified Purchase\n\n\n\n\n\n\n\n  \n  \n    This little machine works great.  My family and I love the ice it creates. It is a bit noisy when running but not overly loud.  I do wish it worked a little faster.  It is easy to use, good quality, and overall I am extremely happy with my purchase!\n  \nRead more\n  \n    \n          \n              \n                  Helpful\n              \n          \n      Sending feedback...Thank you for your feedback.Sorry, we failed to record your vote. Please try again\n        Report\n  &lt;img src=\"https://c.media-amazon.com/images/S/amazon-avatars-global/default.png\"/&gt;Tina4.0 out of 5 stars\n\n\n\n\n\n\n\n  \n  \n    Makes good ice\n  \nReviewed in the United States on July 7, 2024Style: Ice MakerColor: BlackVerified Purchase\n\n\n\n\n\n\n\n\n\n\n\n\n\n\n\n\n\n\n    \n        \n\n        \n        \n            \n        \n\n        \n            \n            \n                \n\n\n\n\n{\"clickstreamNexusMetricsConfig\":{\"actionType\":\"DISCOVERY\",\"productId\":\"\",\"eventOwner\":\"vsemetrics_playercards\",\"schemaId\":\"clickstream.CustomerEvent.4\",\"producerId\":\"vsemetrics_playercards\",\"eventType\":\"IVEVideoView\"},\"clientPrefix\":\"vse_reviews_desktop_r15hncgk9be1tk_1725655554675\",\"closedCaptionsConfig\":{\"captionsOnTexts\":{\"en\":\"English (Automated)\"},\"captionsOffText\":\"Captions off\",\"languageToLabelTexts\":{\"English\":\"English\"}},\"sushiMetricsConfig\":{\"isRobot\":false,\"clientId\":\"VSE-US\",\"videoAsinList\":\"\",\"weblabIds\":\"\",\"eventSource\":\"Player\",\"sessionId\":\"133-8364463-3604600\",\"refMarkers\":\"vse_reviews_desktop_R15HNCGK9BE1TK_1725655554675_ref\",\"placementContext\":\"cr_inline_review\",\"marketplaceId\":\"ATVPDKIKX0DER\",\"isInternal\":false,\"endpoint\":\"https://unagi-na.amazon.com/1/events/com.amazon.eel.vse.metrics.prod.events.test\",\"requestId\":\"MM7KFJ2RXGP7GJS39DPB\",\"customerId\":\"A249XJ9JIO8LDW\",\"sessionType\":1},\"mimeType\":\"application/x-mpegURL\",\"nexusMetricsConfig\":{\"isInternal\":false,\"widgetMetricsSchemaId\":\"vse.VSECardsEvents.8\",\"clientId\":\"VSE-US\",\"videoAsinList\":\"\",\"weblabIds\":\"\",\"eventSource\":\"Player\",\"videoAsin\":\"R15HNCGK9BE1TK\",\"producerId\":\"vsemetrics_playercards\",\"refMarkers\":\"vse_reviews_desktop_R15HNCGK9BE1TK_1725655554675_ref\",\"placementContext\":\"cr_inline_review\",\"playerTSMMetricsSchemaId\":\"vse.VSECardsPlayerEvents.7\"},\"videoHeight\":0,\"videoWidth\":0,\"videoUrl\":\"https://c.media-amazon.com/images/S/vse-vms-transcoding-artifact-us-east-1-prod/0d3947b3-ffde-4bf4-a562-0dd56773fba7/default.vertical.jobtemplate.hls.m3u8\",\"metricsEmissionMethod\":\"nexus\",\"imageUrl\":\"https://c.media-amazon.com/images/I/51hDQZfZQmL._SY256.jpg\",\"awaConfig\":{\"useUpNextComponent\":false,\"clickstreamNexusMetricsConfig\":{\"actionType\":\"DISCOVERY\",\"productId\":\"\",\"eventOwner\":\"vsemetrics_playercards\",\"schemaId\":\"clickstream.CustomerEvent.4\",\"producerId\":\"vsemetrics_playercards\",\"eventType\":\"IVEVideoView\"},\"initialVideo\":\"R15HNCGK9BE1TK\",\"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15hncgk9be1tk_1725655554675-player-9f33a646-9746-4cf9-a4be-a0bf5b097c9a\",\"allowCrossOrigin\":false,\"requestMetadata\":{\"marketplaceId\":\"ATVPDKIKX0DER\",\"clientId\":\"VSE-US\",\"method\":\"cr_inline_review\",\"requestId\":\"MM7KFJ2RXGP7GJS39DP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15HNCGK9BE1TK_1725655554675_ref\",\"placementContext\":\"cr_inline_review\",\"marketplaceId\":\"ATVPDKIKX0DER\",\"isInternal\":false,\"endpoint\":\"https://unagi-na.amazon.com/1/events/com.amazon.eel.vse.metrics.prod.events.test\",\"requestId\":\"MM7KFJ2RXGP7GJS39DPB\",\"customerId\":\"A249XJ9JIO8LDW\",\"sessionType\":1},\"ospLinkCode\":\"\",\"showPosterImage\":true,\"languageCode\":\"en\",\"version\":\"\",\"nexusMetricsConfig\":{\"isInternal\":false,\"widgetMetricsSchemaId\":\"vse.VSECardsEvents.8\",\"clientId\":\"VSE-US\",\"videoAsinList\":\"\",\"weblabIds\":\"\",\"eventSource\":\"Player\",\"videoAsin\":\"R15HNCGK9BE1TK\",\"producerId\":\"vsemetrics_playercards\",\"refMarkers\":\"vse_reviews_desktop_R15HNCGK9BE1TK_1725655554675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0:25Loaded: 24.02%0:00Stream Type LIVESeek to live, currently behind liveLIVERemaining Time -0:25 1xPlayback RateChaptersChaptersDescriptionsdescriptions off, selectedCaptionscaptions off, selectedAudio Trackdefault, selectedFullscreenThis is a modal window.\n\n\n            \n        \n    \n    \n\n\n\n\n\n\n\n\n  \n  \n    This is a nice ice maker. It looks good and is relatively small than other ice machines. It’s does make some noise, but I believe they all do. It makes good nugget or sonic ice, that stays pretty cold when in drinks. This unit replaced another Silonn countertop ice maker that I had for a few years that suddenly stopped producing ice. This one is just as easy to use, but produces less, has a smaller water reserve. But I wanted a nice looking one, which this one looks sleeker on counter.\n  \nRead more\n  21 people found this helpful\n    \n          \n              \n                  Helpful\n              \n          \n      Sending feedback...Thank you for your feedback.Sorry, we failed to record your vote. Please try again\n        Report\n  &lt;img src=\"https://c.media-amazon.com/images/S/amazon-avatars-global/default.png\"/&gt;MP5.0 out of 5 stars\n\n\n\n\n\n\n\n  \n  \n    Perfect Nugget Ice...Surprisingly Quiet\n  \nReviewed in the United States on July 23, 2024Style: Ice MakerColor: BlackVerified Purchase\n\n\n\n\n\n\n\n  \n  \n    This nugget ice is great.  Very crisp and clean - not melty.  Took about 30 minutes to make enough for a glass and about 90 minutes for several glasses - very fast.  I was most concerned about potential noise...I had seen previous videos and was not sure about the noise but this has been relatively quiet.  It sounds like a regular tower fan and I didn't notice it after a few minutes - very happy about that.  Daughter is taking it to college so it passed her test.  Very compact and simple to use.  Extremely happy with the purchase - there are a lot of choices out there but highly would recommend this for consideration\n  \nRead more\n  8 people found this helpful\n    \n          \n              \n                  Helpful\n              \n          \n      Sending feedback...Thank you for your feedback.Sorry, we failed to record your vote. Please try again\n        Report\n  &lt;img src=\"https://c.media-amazon.com/images/S/amazon-avatars-global/default.png\"/&gt;Brandy Dennis5.0 out of 5 stars\n\n\n\n\n\n\n\n  \n  \n    Lots of hoops to jump through, but very good icemaker\n  \nReviewed in the United States on July 18, 2024Style: Ice MakerColor: BlackVerified Purchase\n\n\n\n\n\n\n\n  \n  \n    Updated:I originally gave one star because of the reasons down below, but once I emailed them again and provided the video and the documentation and the photographs as they requested, they were really good about everything. They are sending me a new unit. Lots of hoops to jump through to get a replacement, but I understand that they have to make sure that they’re not being scammed for a second free icemaker.Icemaker died after six weeks. It started making clicking and grinding and popping noises, so I turned it off and turned it back on again, and it started making its normal humming noise, but will no longer produce ice. I contacted the company and gave them the Amazon order number as they requested and explained the issue, now they want me to send them an invoice document other than the order number from Amazon that I already sent them. (There is no invoice document!) They also want me to send a photograph of the back of the machine and take a video narrating the problem so they can supposedly help me troubleshoot. There is no troubleshooting to be done. The ice machine pump motor obviously burned out and stopped producing ice! I contacted Amazon as well and they told us that we would need to contact Amazon’s warranty department with no instructions on how to go about doing that. You Are Amazon, I’m talking to you!So basically I’m getting the runaround after spending almost $200 on this damn thing and having it crap out on me after six weeks of use…never again with this company\n  \nRead more\n  11 people found this helpful\n    \n          \n              \n                  Helpful\n              \n          \n      Sending feedback...Thank you for your feedback.Sorry, we failed to record your vote. Please try again\n        Report",</v>
      </c>
      <c r="AU20" t="str" cm="1">
        <f t="array" ref="AU20">INDEX($P$43:$P$1000, (ROW()-ROW($AU$1))*6 + 1)</f>
        <v>https://www.amazon.com/Silonn-Countertop-One-Click-Operation-Self-Cleaning/dp/B0CD2C8M4D?th=1&amp;linkCode=ll1&amp;tag=dividy-20&amp;linkId=df44a49225144549cf83312c989c682c&amp;language=en_US&amp;ref_=as_li_ss_tl</v>
      </c>
    </row>
    <row r="21" spans="2:47">
      <c r="B21" t="s">
        <v>128</v>
      </c>
      <c r="AO21" t="str" cm="1">
        <f t="array" ref="AO21">INDEX($N$43:$N$1000, (ROW()-ROW($AO$1))*6 + 1)</f>
        <v>https://www.amazon.com/COWSAR-Countertop-One-Button-Self-Cleaning-Stainless/dp/B0CCR7NFMQ/ref=zg_bs_g_appliances_d_sccl_20/133-8364463-3604600?psc</v>
      </c>
      <c r="AP21" t="str" cm="1">
        <f t="array" ref="AP21">INDEX($N$41:$N$1000, (ROW()-ROW($AP$1))*6 + 1)</f>
        <v>COWSAR Nugget Ice Makers Countertop, Soft Chewable Crushed Ice Maker Machine, Portable Pebble Ice Maker Countertop, 34Lbs/Day, Self-Cleaning, One-Button Operation Ice Machine for Home Kitchen Party</v>
      </c>
      <c r="AQ21" t="str" cm="1">
        <f t="array" ref="AQ21">INDEX($N$40:$N$1000, (ROW()-ROW($AQ$1))*6 + 1)</f>
        <v>https://c.media-amazon.com/images/I/7140Q3v6cbL._AC_UL600_SR600,400_.jpg</v>
      </c>
      <c r="AR21" t="str" cm="1">
        <f t="array" ref="AR21">INDEX($N$42:$N$1000, (ROW()-ROW($AR$1))*6 + 1)</f>
        <v>COWSAR-Countertop-One-Button-Self-Cleaning-Stainless</v>
      </c>
      <c r="AS21" t="str" cm="1">
        <f t="array" ref="AS21">INDEX($P$41:$P$1000, (ROW()-ROW($AS$1))*6 + 1)</f>
        <v xml:space="preserve">    "productDetails": "About this item                   FAST &amp; CONTINUOUS ICE MAKING: Fill with approximately 1.1L/0.3 gallons of water, enjoy soft nugget ice within 7 minutes. The COWSAR nugget ice maker countertop drops ice continuously and serves up to 34 pounds of pellet ice within 24 hours, ensuring a steady supply of fresh nugget ice for household or party use.     SOFT CHEWABLE NUGGET ICE: By extruding water and instantly freezing it in the ideal pellet shape, our nugget ice maker produces the uniquely soft, chewy nugget ice with unparalleled cooling power that can’t be replicated with normal ice cube trays, giving you a better beverage experience just at home.     HASSLE-FREE SELF-CLEANING: The ice maker countertop features a self-cleaning function that can greatly simplify your daily maintenance. Press and hold the \"Ice/Clean\" button for 5s to initiate automatic cleaning, which takes about 15 minutes. No more tedious manual cleaning with our effortless self-cleaning function.     EASY TO USE: Designed with one button, this countertop ice maker is easy to use and makes ice with just one press. Using an advanced infrared sensor, there are two indicators to alert you the status of nugget ice maker. It also comes with a large transparent visual window, allowing you to quickly get ice storage situation.     COMPACT &amp; PORTABLE DESIGN: This mini ice maker just weights 20.68 pounds and has compact dimensions of 11.3 x 8.66 x 12.68 inches. It can easily fit in most countertop and tabletop or being taken out, and perfect for home, office, kitchen, RV, basement bars, especially for personal or family party use.       \n                            ›  See more product details",</v>
      </c>
      <c r="AT21" t="str" cm="1">
        <f t="array" ref="AT21">INDEX($P$42:$P$1000, (ROW()-ROW($AT$1))*6 + 1)</f>
        <v xml:space="preserve">    "customerReviews": "&lt;img src=\"https://c.media-amazon.com/images/S/amazon-avatars-global/default.png\"/&gt;R3Tx5.0 out of 5 stars\n\n\n\n\n\n\n\n  \n  \n    Love the crunch!\n  \nReviewed in the United States on August 30, 2024Size: 34lbs/24HColor: SilverNumber of Items: 1Verified Purchase\n\n\n\n\n\n\n\n  \n  \n    It makes a lot of ice. It’s easy to use. The only problem is that you periodically have to clear the path for the ice to come out or it backs up and stops making ice.\n  \nRead more\n  One person found this helpful\n    \n          \n              \n                  Helpful\n              \n          \n      Sending feedback...Thank you for your feedback.Sorry, we failed to record your vote. Please try again\n        Report\n  &lt;img src=\"https://c.media-amazon.com/images/S/amazon-avatars-global/default.png\"/&gt;JJones5.0 out of 5 stars\n\n\n\n\n\n\n\n  \n  \n    Makes perfect ice\n  \nReviewed in the United States on July 29, 2024Size: 34lbs/24HColor: BlackNumber of Items: 1Verified Purchase\n\n\n\n\n\n\n\n  \n  \n    Works perfectly!  Makes small chewable ice. I’ve seen some reviews saying the ice machine was noisy. I didn’t think it was too noisy considering the air conditioner running in the camper and playing music to drown out the outside noises. You do have to periodically stir the ice to keep it from stopping up. Also helps to stir the ice when it says to add water. As the ice melts the water falls through the slats in the tray and continues to make ice. It’s compact and fits nicely on the counter. It’s has a nice appearance. Not sure about the ease of cleaning yet since I haven’t had to clean it.\n  \nRead more\n\n\n\n\n\n\n\n\n\n\n\n \n  \t\t \n\n\n\n\n    \n        \n        \n            \n        \n            \n        \n        \n            \n            \n        \n        \n            \n            \n        \n    \n    \n        \n\n            \n                &lt;img src=\"https://c.media-amazon.com/images/S/amazon-avatars-global/default.png\"/&gt;JJones\n            \n\n            5.0 out of 5 stars\n            \n                Makes perfect ice\n            \n            \n            \n                \n                    \n                        \n                        \n                            \n                                \n                                \n                                    Reviewed in the United States on July 29, 2024\n                                \n                            \n                        \n                    \n                \n            \n        \n        \n            Works perfectly!  Makes small chewable ice. I’ve seen some reviews saying the ice machine was noisy. I didn’t think it was too noisy considering the air conditioner running in the camper and playing music to drown out the outside noises. You do have to periodically stir the ice to keep it from stopping up. Also helps to stir the ice when it says to add water. As the ice melts the water falls through the slats in the tray and continues to make ice. It’s compact and fits nicely on the counter. It’s has a nice appearance. Not sure about the ease of cleaning yet since I haven’t had to clean it.\n        \n        \n            \n                Images in this review\n            \n            \n                \n                    \n                        \n                    \n                \n            \n        \n    \n        \n    \n\n\n\n\n\n   function toggleSeeAllView() {\n       P.when('A', 'cr-image-popover-controller').execute(function(A, imagePopoverController) {\n          imagePopoverController.toggleSeeAllView(true);\n       });\n   }\n\n\n       &lt;img alt=\"Customer image\" src=\"https://c.media-amazon.com/images/I/7187wBt8RqL._SY88.jpg\" height=\"88\" width=\"100%\"/&gt;\n\n        P.when('A', 'cr-image-popover-controller').execute(function(A, imagePopoverController) {\n          A.on(\"a:popover:beforeShow:R5MZGQK7CAB96_gallerySection_main\", function(data) {\n            imagePopoverController.initImagePopover(\"R5MZGQK7CAB96\", \"[https://c.media-amazon.com/images/I/7187wBt8RqL.jpg]\", data);\n          });\n        });\n    \n\n  8 people found this helpful\n    \n          \n              \n                  Helpful\n              \n          \n      Sending feedback...Thank you for your feedback.Sorry, we failed to record your vote. Please try again\n        Report\n  &lt;img src=\"https://c.media-amazon.com/images/S/amazon-avatars-global/default.png\"/&gt;busymamaof34.0 out of 5 stars\n\n\n\n\n\n\n\n  \n  \n    Great ice! Kind of slow\n  \nReviewed in the United States on July 20, 2024Size: 34lbs/24HColor: SilverNumber of Items: 1Verified Purchase\n\n\n\n\n\n\n\n  \n  \n    I purchased this ice maker for my husband as he and my kids love to crunch on the nugget ice. It was a great price point, and the ice is the perfect size and texture! The speed of the machine is quite slow though. It took us about 2 1/2 hours to fill our cups to take to the pool, which was less than ideal. For future use, we ran it for the day and filled gallon bags with the ice. This definitely works, it just requires more prep time and extra freezer space than we originally anticipated. It is easy to use, cleans quickly, and isn’t super noisy, so we will keep it and continue to use it. The quality of the ice is excellent, which makes the extra time worth it for the price of the machine! If you need something quick to use however, I would look elsewhere as this machine is definitely a slow performer.\n  \nRead more\n  6 people found this helpful\n    \n          \n              \n                  Helpful\n              \n          \n      Sending feedback...Thank you for your feedback.Sorry, we failed to record your vote. Please try again\n        Report\n  &lt;img src=\"https://c.media-amazon.com/images/S/amazon-avatars-global/default.png\"/&gt;Helen Chen 5.0 out of 5 stars\n\n\n\n\n\n\n\n  \n  \n    Makes ice really fast\n  \nReviewed in the United States on June 24, 2024Size: 34lbs/24HColor: SilverNumber of Items: 1Verified Purchase\n\n\n\n\n\n\n\n  \n  \n    Makes ice really fast.First, this ice maker makes great nugget ice that is a pleasure to chew. Compared to other ice makers I've used in the past, it starts putting ice out very quickly. The noise when the machine is running is quieter than my previous ice makers as well.The setup was easy. Self-cleaning function, add a little vinegar to the tank and cleaning will be easy. I was very happy with the price point for a nugget ice maker. This machine is small, doesn't take up much space and is a great addition to my kitchen, love it!\n  \nRead more\n  25 people found this helpful\n    \n          \n              \n                  Helpful\n              \n          \n      Sending feedback...Thank you for your feedback.Sorry, we failed to record your vote. Please try again\n        Report\n  &lt;img src=\"https://c.media-amazon.com/images/S/amazon-avatars-global/default.png\"/&gt;Jeremy A Carrus3.0 out of 5 stars\n\n\n\n\n\n\n\n  \n  \n    It’s ok but has some cons.\n  \nReviewed in the United States on June 12, 2024Size: 34lbs/24HColor: SilverNumber of Items: 1Verified Purchase\n\n\n\n\n\n\n\n\n\n\n\n\n\n\n\n\n\n\n    \n        \n\n        \n        \n            \n        \n\n        \n            \n                \n\n\n\n\n{\"clickstreamNexusMetricsConfig\":{\"actionType\":\"DISCOVERY\",\"productId\":\"\",\"eventOwner\":\"vsemetrics_playercards\",\"schemaId\":\"clickstream.CustomerEvent.4\",\"producerId\":\"vsemetrics_playercards\",\"eventType\":\"IVEVideoView\"},\"clientPrefix\":\"vse_reviews_desktop_r3orz50ge0z30f_1725655571568\",\"closedCaptionsConfig\":{\"captionsOnTexts\":{\"en\":\"English (Automated)\"},\"captionsOffText\":\"Captions off\",\"languageToLabelTexts\":{\"English\":\"English\"}},\"sushiMetricsConfig\":{\"isRobot\":false,\"clientId\":\"VSE-US\",\"videoAsinList\":\"\",\"weblabIds\":\"\",\"eventSource\":\"Player\",\"sessionId\":\"133-8364463-3604600\",\"refMarkers\":\"vse_reviews_desktop_R3ORZ50GE0Z30F_1725655571568_ref\",\"placementContext\":\"cr_inline_review\",\"marketplaceId\":\"ATVPDKIKX0DER\",\"isInternal\":false,\"endpoint\":\"https://unagi-na.amazon.com/1/events/com.amazon.eel.vse.metrics.prod.events.test\",\"requestId\":\"YP7CAX9MN71BBPX3SA7C\",\"customerId\":\"A249XJ9JIO8LDW\",\"sessionType\":1},\"mimeType\":\"application/x-mpegURL\",\"nexusMetricsConfig\":{\"isInternal\":false,\"widgetMetricsSchemaId\":\"vse.VSECardsEvents.8\",\"clientId\":\"VSE-US\",\"videoAsinList\":\"\",\"weblabIds\":\"\",\"eventSource\":\"Player\",\"videoAsin\":\"R3ORZ50GE0Z30F\",\"producerId\":\"vsemetrics_playercards\",\"refMarkers\":\"vse_reviews_desktop_R3ORZ50GE0Z30F_1725655571568_ref\",\"placementContext\":\"cr_inline_review\",\"playerTSMMetricsSchemaId\":\"vse.VSECardsPlayerEvents.7\"},\"videoHeight\":0,\"videoWidth\":0,\"initialClosedCaptions\":\"en,https://c.media-amazon.com/images/S/vse-vms-closed-captions-artifact-us-east-1-prod/closedCaptions/4fc0dac9-0bed-4a39-aada-3bf0a1777237.vtt\",\"videoUrl\":\"https://c.media-amazon.com/images/S/vse-vms-transcoding-artifact-us-east-1-prod/d1942875-6245-4d4c-9853-68902c7b2f15/default.vertical.jobtemplate.hls.m3u8\",\"metricsEmissionMethod\":\"nexus\",\"imageUrl\":\"https://c.media-amazon.com/images/I/617UsL5doML._SY256.jpg\",\"awaConfig\":{\"useUpNextComponent\":false,\"clickstreamNexusMetricsConfig\":{\"actionType\":\"DISCOVERY\",\"productId\":\"\",\"eventOwner\":\"vsemetrics_playercards\",\"schemaId\":\"clickstream.CustomerEvent.4\",\"producerId\":\"vsemetrics_playercards\",\"eventType\":\"IVEVideoView\"},\"initialVideo\":\"R3ORZ50GE0Z30F\",\"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orz50ge0z30f_1725655571568-player-272411e5-802f-460f-9f74-c9c1ea57fdc9\",\"allowCrossOrigin\":false,\"requestMetadata\":{\"marketplaceId\":\"ATVPDKIKX0DER\",\"clientId\":\"VSE-US\",\"method\":\"cr_inline_review\",\"requestId\":\"YP7CAX9MN71BBPX3SA7C\",\"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ORZ50GE0Z30F_1725655571568_ref\",\"placementContext\":\"cr_inline_review\",\"marketplaceId\":\"ATVPDKIKX0DER\",\"isInternal\":false,\"endpoint\":\"https://unagi-na.amazon.com/1/events/com.amazon.eel.vse.metrics.prod.events.test\",\"requestId\":\"YP7CAX9MN71BBPX3SA7C\",\"customerId\":\"A249XJ9JIO8LDW\",\"sessionType\":1},\"ospLinkCode\":\"\",\"showPosterImage\":true,\"languageCode\":\"en\",\"version\":\"\",\"nexusMetricsConfig\":{\"isInternal\":false,\"widgetMetricsSchemaId\":\"vse.VSECardsEvents.8\",\"clientId\":\"VSE-US\",\"videoAsinList\":\"\",\"weblabIds\":\"\",\"eventSource\":\"Player\",\"videoAsin\":\"R3ORZ50GE0Z30F\",\"producerId\":\"vsemetrics_playercards\",\"refMarkers\":\"vse_reviews_desktop_R3ORZ50GE0Z30F_1725655571568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0:34Loaded: 17.66%0:00Stream Type LIVESeek to live, currently behind liveLIVERemaining Time -0:34 1xPlayback RateChaptersChaptersDescriptionsdescriptions off, selectedCaptionscaptions off, selectedEnglish (Automated)Audio Trackdefault, selectedFullscreenThis is a modal window.\n\n\n            \n            \n        \n    \n    \n\n\n\n\n\n\n\n\n  \n  \n    First off I’ll say this it makes mini “cube” ice and not round and crunch like Sonic. So if you’re really peculiar about your sonic ice then this isn’t it.The machine is louder than my dishwasher. You can see in the video I had to walk away about 30 ft and you can still hear it. I’m fortunate to have a big house but some other may not be so lucky. So just a heads up it’s louder than a dishwasher.Also, you have to baby the heck out of this thing to get it to fill up the container with ice. It stops running when the ice gets piled up from the dispenser. The hole is so small that it backs up and all sits in one long pile. You have to keep moving the ice to get it to fill up. It’s annoying. Also you have to continually add water to the bucket to get enough ice to fill it up.Looks like it also needs to be cleaned pretty regularly to keep from making the ice taste bad.Make sure you have a lot of counter space height. It’s pretty tall but luckily my cabinets are a bit higher than normal.\n  \nRead more\n\n\n\n\n\n\n\n\n\n\n\n \n  \t\t \n\n\n\n\n    \n        \n        \n            \n        \n            \n        \n        \n            \n            \n        \n        \n            \n            \n        \n    \n    \n        \n\n            \n                &lt;img src=\"https://c.media-amazon.com/images/S/amazon-avatars-global/default.png\"/&gt;Jeremy A Carrus\n            \n\n            3.0 out of 5 stars\n            \n                It’s ok but has some cons.\n            \n            \n            \n                \n                    \n                        \n                        \n                            \n                                \n                                \n                                    Reviewed in the United States on June 12, 2024\n                                \n                            \n                        \n                    \n                \n            \n        \n        \n            First off I’ll say this it makes mini “cube” ice and not round and crunch like Sonic. So if you’re really peculiar about your sonic ice then this isn’t it.The machine is louder than my dishwasher. You can see in the video I had to walk away about 30 ft and you can still hear it. I’m fortunate to have a big house but some other may not be so lucky. So just a heads up it’s louder than a dishwasher.Also, you have to baby the heck out of this thing to get it to fill up the container with ice. It stops running when the ice gets piled up from the dispenser. The hole is so small that it backs up and all sits in one long pile. You have to keep moving the ice to get it to fill up. It’s annoying. Also you have to continually add water to the bucket to get enough ice to fill it up.Looks like it also needs to be cleaned pretty regularly to keep from making the ice taste bad.Make sure you have a lot of counter space height. It’s pretty tall but luckily my cabinets are a bit higher than normal.\n        \n        \n            \n                Images in this review\n            \n            \n                \n                    \n                        \n                    \n                \n            \n        \n    \n        \n    \n\n\n\n\n\n   function toggleSeeAllView() {\n       P.when('A', 'cr-image-popover-controller').execute(function(A, imagePopoverController) {\n          imagePopoverController.toggleSeeAllView(true);\n       });\n   }\n\n\n       &lt;img alt=\"Customer image\" src=\"https://c.media-amazon.com/images/I/71mCxiL8FmL._SY88.jpg\" height=\"88\" width=\"100%\"/&gt;\n\n        P.when('A', 'cr-image-popover-controller').execute(function(A, imagePopoverController) {\n          A.on(\"a:popover:beforeShow:R3ORZ50GE0Z30F_gallerySection_main\", function(data) {\n            imagePopoverController.initImagePopover(\"R3ORZ50GE0Z30F\", \"[https://c.media-amazon.com/images/I/71mCxiL8FmL.jpg]\", data);\n          });\n        });\n    \n\n  16 people found this helpful\n    \n          \n              \n                  Helpful\n              \n          \n      Sending feedback...Thank you for your feedback.Sorry, we failed to record your vote. Please try again\n        Report\n  &lt;img src=\"https://c.media-amazon.com/images/S/amazon-avatars-global/default.png\"/&gt;jess5.0 out of 5 stars\n\n\n\n\n\n\n\n  \n  \n    Great for the price\n  \nReviewed in the United States on August 23, 2024Size: 34lbs/24HColor: SilverNumber of Items: 1Verified Purchase\n\n\n\n\n\n\n\n  \n  \n    This is perfect for counter top use! The only thing that I would complain about is the way the ice drops causes you to have to rearrange it so it doesn’t think the tray is full. It will stop making ice and says ‘ice full’. But it makes it pretty quick. AND it’s the good ice!\n  \nRead more\n  One person found this helpful\n    \n          \n              \n                  Helpful\n              \n          \n      Sending feedback...Thank you for your feedback.Sorry, we failed to record your vote. Please try again\n        Report\n  &lt;img src=\"https://c.media-amazon.com/images/S/amazon-avatars-global/default.png\"/&gt;Kahau Kai5.0 out of 5 stars\n\n\n\n\n\n\n\n  \n  \n    I LOVE THIS ICE MAKER!\n  \nReviewed in the United States on August 27, 2024Size: 34lbs/24HColor: SilverNumber of Items: 1Verified Purchase\n\n\n\n\n\n\n\n  \n  \n    I forget what I paid for this ice maker, but it was worth every penny! Fill it with water, press a button, and minutes later, fill your cup with delicious Sonic type ice! The wait isn’t long for the ice and the ice comes out soft and crunchy!\n  \nRead more\n\n\n\n\n\n\n\n\n\n\n\n \n  \t\t \n\n\n\n\n    \n        \n        \n            \n        \n            \n        \n        \n            \n            \n        \n        \n            \n            \n        \n    \n    \n        \n\n            \n                &lt;img src=\"https://c.media-amazon.com/images/S/amazon-avatars-global/default.png\"/&gt;Kahau Kai\n            \n\n            5.0 out of 5 stars\n            \n                I LOVE THIS ICE MAKER!\n            \n            \n            \n                \n                    \n                        \n                        \n                            \n                                \n                                \n                                    Reviewed in the United States on August 27, 2024\n                                \n                            \n                        \n                    \n                \n            \n        \n        \n            I forget what I paid for this ice maker, but it was worth every penny! Fill it with water, press a button, and minutes later, fill your cup with delicious Sonic type ice! The wait isn’t long for the ice and the ice comes out soft and crunchy!\n        \n        \n            \n                Images in this review\n            \n            \n                \n                    \n                        \n                    \n                \n            \n        \n    \n        \n    \n\n\n\n\n\n   function toggleSeeAllView() {\n       P.when('A', 'cr-image-popover-controller').execute(function(A, imagePopoverController) {\n          imagePopoverController.toggleSeeAllView(true);\n       });\n   }\n\n\n       &lt;img alt=\"Customer image\" src=\"https://c.media-amazon.com/images/I/61M7HvHIpLL._SY88.jpg\" height=\"88\" width=\"100%\"/&gt;\n\n        P.when('A', 'cr-image-popover-controller').execute(function(A, imagePopoverController) {\n          A.on(\"a:popover:beforeShow:R36JVPWT24SF85_gallerySection_main\", function(data) {\n            imagePopoverController.initImagePopover(\"R36JVPWT24SF85\", \"[https://c.media-amazon.com/images/I/61M7HvHIpLL.jpg]\", data);\n          });\n        });\n    \n\n  \n    \n          \n              \n                  Helpful\n              \n          \n      Sending feedback...Thank you for your feedback.Sorry, we failed to record your vote. Please try again\n        Report\n  &lt;img src=\"https://c.media-amazon.com/images/S/amazon-avatars-global/b2985a79-5761-465e-a3db-c18f363207d0._CR0%2C26%2C281%2C281_UX460_.jpg\"/&gt;Alicia A.4.0 out of 5 stars\n\n\n\n\n\n\n\n  \n  \n    Almost Perfect\n  \nReviewed in the United States on June 24, 2024Size: 34lbs/24HColor: SilverNumber of Items: 1Verified Purchase\n\n\n\n\n\n\n\n  \n  \n    The ice maker is perfect size to fit on countertop. Very simple to use and understand. It has self cleaning option but it’s easy to wash by hand as well. The initial ice that it makes is the consistency of shaved ice, but as it continues to make ice, it produces the nugget ice. The machine is a little loud and seems slower at making ice. Seems it needs to constantly be filled with water to produce a basket full.  Honestly for the price, it should be quieter and have a bigger reservoir to hold water. In the end, would I purchase it again, Yes, as long as it has the discount available.\n  \nRead more\n  7 people found this helpful\n    \n          \n              \n                  Helpful\n              \n          \n      Sending feedback...Thank you for your feedback.Sorry, we failed to record your vote. Please try again\n        Report",</v>
      </c>
      <c r="AU21" t="str" cm="1">
        <f t="array" ref="AU21">INDEX($P$43:$P$1000, (ROW()-ROW($AU$1))*6 + 1)</f>
        <v>https://www.amazon.com/COWSAR-Countertop-One-Button-Self-Cleaning-Stainless/dp/B0CCR7NFMQ?th=1&amp;linkCode=ll1&amp;tag=dividy-20&amp;linkId=3813aa66d87f9ac671883e7ce1418d0f&amp;language=en_US&amp;ref_=as_li_ss_tl</v>
      </c>
    </row>
    <row r="22" spans="2:47">
      <c r="B22" t="s">
        <v>129</v>
      </c>
      <c r="AO22" t="str" cm="1">
        <f t="array" ref="AO22">INDEX($N$43:$N$1000, (ROW()-ROW($AO$1))*6 + 1)</f>
        <v>https://www.amazon.com/Countertop-Silonn-Chewable-Self-Cleaning-Function/dp/B0C9SWH3RC/ref=zg_bs_g_appliances_d_sccl_21/133-8364463-3604600?psc</v>
      </c>
      <c r="AP22" t="str" cm="1">
        <f t="array" ref="AP22">INDEX($N$41:$N$1000, (ROW()-ROW($AP$1))*6 + 1)</f>
        <v>Nugget Ice Maker Countertop, Silonn Chewable Pellet Ice Machine with Self-Cleaning Function, 33lbs/24H, Portable Ice Makers for Home, Kitchen, Office, Black</v>
      </c>
      <c r="AQ22" t="str" cm="1">
        <f t="array" ref="AQ22">INDEX($N$40:$N$1000, (ROW()-ROW($AQ$1))*6 + 1)</f>
        <v>https://c.media-amazon.com/images/I/718a7VbShXL._AC_UL600_SR600,400_.jpg</v>
      </c>
      <c r="AR22" t="str" cm="1">
        <f t="array" ref="AR22">INDEX($N$42:$N$1000, (ROW()-ROW($AR$1))*6 + 1)</f>
        <v>Countertop-Silonn-Chewable-Self-Cleaning-Function</v>
      </c>
      <c r="AS22" t="str" cm="1">
        <f t="array" ref="AS22">INDEX($P$41:$P$1000, (ROW()-ROW($AS$1))*6 + 1)</f>
        <v xml:space="preserve">    "productDetails": "About this item                   LIGHTNING FAST ICE MAKER - The Silonn Nugget Ice Maker can produce up to 33 pounds of ice per day. This countertop ice maker makes ice so fast that the first round takes only 6 minutes, much faster than the average 20 minutes.     CHEWABLE NUGGET ICE - Our nugget ice maker produces chewable nugget ice, perfect for smoothies, cocktails, sodas, and more. Unlike regular ice cubes, the satisfying crunch and chewy texture of nugget ice comes from the compacted and layered ice flakes, resulting in a better mouthfeel.     SELF-CLEANING FUNCTION - The countertop ice maker has a removable cover that makes it easy to reach every nook and cranny for deep cleaning. The ice maker also features an automatic self-cleaning cycle that can be activated by pressing and holding the ICE/CLEAN button for 5 seconds.     QUIET ICE-MAKING - The nugget ice maker is designed with a quiet cooling process, making it one of the quietest nugget ice makers on the market. Enjoy silent, smooth operation that doesn’t disturb your home or office space. An indicator light illuminates when water is low or the ice basket is full.     COMPACT AND PORTABLE - The ice maker measures 11.3″ W x 8.66″ D x 12.68″ H, compact enough to fit right on your countertop and perfect for use at home, in the office, or at parties. Take this nugget ice maker wherever you go and enjoy frozen treats with friends and family.     Note : Please check the dimension and item weight of the product and confirm it fits your space.       \n                            ›  See more product details",</v>
      </c>
      <c r="AT22" t="str" cm="1">
        <f t="array" ref="AT22">INDEX($P$42:$P$1000, (ROW()-ROW($AT$1))*6 + 1)</f>
        <v xml:space="preserve">    "customerReviews": "&lt;img src=\"https://c.media-amazon.com/images/S/amazon-avatars-global/default.png\"/&gt;Steven W. Bagby5.0 out of 5 stars\n\n\n\n\n\n\n\n  \n  \n    Works well\n  \nReviewed in the United States on July 27, 2024Color: ‎Black-transparentVerified Purchase\n\n\n\n\n\n\n\n  \n  \n    This has been a nice addition to our small appliances. Makes ice very quickly and has a small footprint on the counter. The fan isn’t quite but also isn’t loud like the fan over the stove. Just loud enough so you know it’s on and you can hear the first ice fall into the basket.The water reservoir is on the small side and is very easy to fill. The basket comes out easily to empty the ice and allows you drain the water off before dumping the ice. The scoop fits perfectly in the basket and the hanger has keep us from losing it.One thing to consider when you’re saving a lot of ice for a party and storing it in the freezer, the ice pellets freeze together &amp; we have to use an ice pick to break it up.Overall we’re very pleased with this purchase.\n  \nRead more\n  11 people found this helpful\n    \n          \n              \n                  Helpful\n              \n          \n      Sending feedback...Thank you for your feedback.Sorry, we failed to record your vote. Please try again\n        Report\n  &lt;img src=\"https://c.media-amazon.com/images/S/amazon-avatars-global/default.png\"/&gt;celida borjas5.0 out of 5 stars\n\n\n\n\n\n\n\n  \n  \n    Love it!\n  \nReviewed in the United States on August 15, 2024Color: ‎Black-transparentVerified Purchase\n\n\n\n\n\n\n\n  \n  \n    This is my second ice maker. The first one was the bullet-size one, but I have to say this is great. The only downside to it, it's loud.  I thought it was a quiet one, and nope, you can hear it compared to the other one, but the ice is awesome.\n  \nRead more\n  6 people found this helpful\n    \n          \n              \n                  Helpful\n              \n          \n      Sending feedback...Thank you for your feedback.Sorry, we failed to record your vote. Please try again\n        Report\n  &lt;img src=\"https://c.media-amazon.com/images/S/amazon-avatars-global/default.png\"/&gt;klaw5.0 out of 5 stars\n\n\n\n\n\n\n\n  \n  \n    Love It\n  \nReviewed in the United States on July 23, 2024Color: Stainless SteelVerified Purchase\n\n\n\n\n\n\n\n  \n  \n    I am really enjoying this ice machine!  I love Sonic ice, and this is very close to it.  It makes the ice quickly, and cycles off and on to keep ice made until you turn it off.  The machine does not keep it cold, so as the ice melts, the water cycles back through to be made into ice again.  The scoop that came with it is just the right size, but I cannot get the suction cup to stay on the side of the machine.  I created a whole drink station with drink enhancers and cute insulated cups, and I just feel spoiled having this ice at home.  When I put it in an insulated cup, there is still ice left 12 hours later.\n  \nRead more\n  8 people found this helpful\n    \n          \n              \n                  Helpful\n              \n          \n      Sending feedback...Thank you for your feedback.Sorry, we failed to record your vote. Please try again\n        Report\n  &lt;img src=\"https://c.media-amazon.com/images/S/amazon-avatars-global/default.png\"/&gt;Carla Anonymous4.0 out of 5 stars\n\n\n\n\n\n\n\n  \n  \n    Delivers on all of the claims, including great customer service\n  \nReviewed in the United States on June 26, 2024Color: Stainless SteelVerified Purchase\n\n\n\n\n\n\n\n  \n  \n    IMPORTANT; Before plugging it in, set it upright on a lever surface for 24 hours. The device ships on it’s side so the machine oil needs time to settle. I’m willing to be the reviews about awful noises are because this wasn’t done. It’s killed me to have to wait, but it was worth it.First thing the next day, like a kid on Christmas morning, I filled the reservoir and stared at the ice chute. Sure enough, it stared producing ice in just a few minutes.And the ice is wonderful! Small chewy bits of frozen goodness! I haven’t made 30 pounds of ice in one day, but I’m certain the machine is capable of it. There are two of us and we both love ice and lots of it. We’ve never run out. We’ve come close, but it only takes about 20 minutes and the bin is full again.It’s like a loud refrigerator and will get on your nerves if you have a great room with a kitchen. This is a negative for all portable ice machines. I doubt there is such a thing as a quiet portable ice maker. Plan on setting it up in a nearby room. We have ours in a stand in the laundry room.We’ve had ours for three months and absolutely love it! Very highly recommended!UPDATE: Silonn has great customer service! Three months past the warranty, our machine started acting up. I contacted customer service and heard back in less than 24 hours! They asked for a few pictures of the machine and the serial number. Again, in less than 24 hours, customer service informed us they were shipping us a replacement. We didn’t even have to return the broken machine. Not only that, they’re sending us a tracking number when it ships. Extraordinary!\n  \nRead more\n  34 people found this helpful\n    \n          \n              \n                  Helpful\n              \n          \n      Sending feedback...Thank you for your feedback.Sorry, we failed to record your vote. Please try again\n        Report\n  &lt;img src=\"https://c.media-amazon.com/images/S/amazon-avatars-global/default.png\"/&gt;Jennifer 5.0 out of 5 stars\n\n\n\n\n\n\n\n  \n  \n    Awesome crunchy ice!!\n  \nReviewed in the United States on August 9, 2024Color: ‎Black-transparentVerified Purchase\n\n\n\n\n\n\n\n  \n  \n    Fast &amp; not loud! It's not quite Sonic ice...but darn close. So glad I got this!!\n  \nRead more\n\n\n\n\n\n\n\n\n\n\n\n \n  \t\t \n\n\n\n\n    \n        \n        \n            \n        \n            \n        \n        \n            \n            \n        \n        \n            \n            \n        \n    \n    \n        \n\n            \n                &lt;img src=\"https://c.media-amazon.com/images/S/amazon-avatars-global/default.png\"/&gt;Jennifer \n            \n\n            5.0 out of 5 stars\n            \n                Awesome crunchy ice!!\n            \n            \n            \n                \n                    \n                        \n                        \n                            \n                                \n                                \n                                    Reviewed in the United States on August 9, 2024\n                                \n                            \n                        \n                    \n                \n            \n        \n        \n            Fast &amp; not loud! It's not quite Sonic ice...but darn close. So glad I got this!!\n        \n        \n            \n                Images in this review\n            \n            \n                \n                    \n                        \n                    \n                \n            \n        \n    \n        \n    \n\n\n\n\n\n   function toggleSeeAllView() {\n       P.when('A', 'cr-image-popover-controller').execute(function(A, imagePopoverController) {\n          imagePopoverController.toggleSeeAllView(true);\n       });\n   }\n\n\n       &lt;img alt=\"Customer image\" src=\"https://c.media-amazon.com/images/I/612wchkhQOL._SY88.jpg\" height=\"88\" width=\"100%\"/&gt;\n\n        P.when('A', 'cr-image-popover-controller').execute(function(A, imagePopoverController) {\n          A.on(\"a:popover:beforeShow:R34MKV02EJMFIS_gallerySection_main\", function(data) {\n            imagePopoverController.initImagePopover(\"R34MKV02EJMFIS\", \"[https://c.media-amazon.com/images/I/612wchkhQOL.jpg]\", data);\n          });\n        });\n    \n\n  2 people found this helpful\n    \n          \n              \n                  Helpful\n              \n          \n      Sending feedback...Thank you for your feedback.Sorry, we failed to record your vote. Please try again\n        Report\n  &lt;img src=\"https://c.media-amazon.com/images/S/amazon-avatars-global/35179f2c-fc6c-4c94-9291-7e1b1cec686d._CR0%2C220%2C1080%2C1080_SX460_.jpg\"/&gt;Mel Callihan5.0 out of 5 stars\n\n\n\n\n\n\n\n  \n  \n    Makes THE GOOD ice!\n  \nReviewed in the United States on May 28, 2024Color: ‎Black-transparentVerified Purchase\n\n\n\n\n\n\n\n  \n  \n    I am so glad I made this purchase! Yes, it makes the GOOD ice....like Sonic! It's compact and doesn't take up too much space on my counter, yet big enough to make a decent sized amount of ice each cycle. It's super easy to use and isn't loud at all. It's also very easy to clean. I do not store it with water remaining inside. I highly recommend you always drain it and dry before storing, even if it's for a day or two. Occasionally, the machine with alert you that it's full when it's not. It's only because the ice will sometimes stack up when dispensing out and the machine thinks the basket is full. Just knock the ice down into the basket and it will start making more ice. My favorite feature is it comes with a little hook on a suction cup to hold the ice scoop! At first I was like what in the world is this little hook for then I figured it out and was like ohhhhh, clever! I have had this machine for several months now and have had no issues at all. The ice also freezes will, without clumping into one big glob of ice. I will often dump ice into a freezer bag and store so I will have it when friends are over. I am very pleased with my purchase and highly recommend!\n  \nRead more\n  39 people found this helpful\n    \n          \n              \n                  Helpful\n              \n          \n      Sending feedback...Thank you for your feedback.Sorry, we failed to record your vote. Please try again\n        Report\n  &lt;img src=\"https://c.media-amazon.com/images/S/amazon-avatars-global/default.png\"/&gt;kconard5.0 out of 5 stars\n\n\n\n\n\n\n\n  \n  \n    Love this thing!\n  \nReviewed in the United States on June 12, 2024Color: ‎Black-transparentVerified Purchase\n\n\n\n\n\n\n\n\n\n\n\n\n\n\n\n\n\n\n    \n        \n\n        \n        \n            \n        \n\n        \n            \n                \n\n\n\n\n{\"clickstreamNexusMetricsConfig\":{\"actionType\":\"DISCOVERY\",\"productId\":\"\",\"eventOwner\":\"vsemetrics_playercards\",\"schemaId\":\"clickstream.CustomerEvent.4\",\"producerId\":\"vsemetrics_playercards\",\"eventType\":\"IVEVideoView\"},\"clientPrefix\":\"vse_reviews_desktop_rzf0onfyd3qro_1725655589209\",\"closedCaptionsConfig\":{\"captionsOnTexts\":{\"en\":\"English (Automated)\"},\"captionsOffText\":\"Captions off\",\"languageToLabelTexts\":{\"English\":\"English\"}},\"sushiMetricsConfig\":{\"isRobot\":false,\"clientId\":\"VSE-US\",\"videoAsinList\":\"\",\"weblabIds\":\"\",\"eventSource\":\"Player\",\"sessionId\":\"133-8364463-3604600\",\"refMarkers\":\"vse_reviews_desktop_RZF0ONFYD3QRO_1725655589209_ref\",\"placementContext\":\"cr_inline_review\",\"marketplaceId\":\"ATVPDKIKX0DER\",\"isInternal\":false,\"endpoint\":\"https://unagi-na.amazon.com/1/events/com.amazon.eel.vse.metrics.prod.events.test\",\"requestId\":\"8HAA95MECWFPB7W7HEBB\",\"customerId\":\"A249XJ9JIO8LDW\",\"sessionType\":1},\"mimeType\":\"application/x-mpegURL\",\"nexusMetricsConfig\":{\"isInternal\":false,\"widgetMetricsSchemaId\":\"vse.VSECardsEvents.8\",\"clientId\":\"VSE-US\",\"videoAsinList\":\"\",\"weblabIds\":\"\",\"eventSource\":\"Player\",\"videoAsin\":\"RZF0ONFYD3QRO\",\"producerId\":\"vsemetrics_playercards\",\"refMarkers\":\"vse_reviews_desktop_RZF0ONFYD3QRO_1725655589209_ref\",\"placementContext\":\"cr_inline_review\",\"playerTSMMetricsSchemaId\":\"vse.VSECardsPlayerEvents.7\"},\"videoHeight\":0,\"videoWidth\":0,\"initialClosedCaptions\":\"en,https://c.media-amazon.com/images/S/vse-vms-closed-captions-artifact-us-east-1-prod/closedCaptions/a4f1af2e-abcf-470d-8f70-84ca0301c0ea.vtt\",\"videoUrl\":\"https://c.media-amazon.com/images/S/vse-vms-transcoding-artifact-us-east-1-prod/f5cd90c6-81a5-43a5-a634-4f4e2a2b5967/default.vertical.jobtemplate.hls.m3u8\",\"metricsEmissionMethod\":\"nexus\",\"imageUrl\":\"https://c.media-amazon.com/images/I/61gEv2L8ToL._SY256.jpg\",\"awaConfig\":{\"useUpNextComponent\":false,\"clickstreamNexusMetricsConfig\":{\"actionType\":\"DISCOVERY\",\"productId\":\"\",\"eventOwner\":\"vsemetrics_playercards\",\"schemaId\":\"clickstream.CustomerEvent.4\",\"producerId\":\"vsemetrics_playercards\",\"eventType\":\"IVEVideoView\"},\"initialVideo\":\"RZF0ONFYD3QRO\",\"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zf0onfyd3qro_1725655589209-player-cba67e1d-4d06-4379-a9fe-9d2ed0d43fa0\",\"allowCrossOrigin\":false,\"requestMetadata\":{\"marketplaceId\":\"ATVPDKIKX0DER\",\"clientId\":\"VSE-US\",\"method\":\"cr_inline_review\",\"requestId\":\"8HAA95MECWFPB7W7HEB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ZF0ONFYD3QRO_1725655589209_ref\",\"placementContext\":\"cr_inline_review\",\"marketplaceId\":\"ATVPDKIKX0DER\",\"isInternal\":false,\"endpoint\":\"https://unagi-na.amazon.com/1/events/com.amazon.eel.vse.metrics.prod.events.test\",\"requestId\":\"8HAA95MECWFPB7W7HEBB\",\"customerId\":\"A249XJ9JIO8LDW\",\"sessionType\":1},\"ospLinkCode\":\"\",\"showPosterImage\":true,\"languageCode\":\"en\",\"version\":\"\",\"nexusMetricsConfig\":{\"isInternal\":false,\"widgetMetricsSchemaId\":\"vse.VSECardsEvents.8\",\"clientId\":\"VSE-US\",\"videoAsinList\":\"\",\"weblabIds\":\"\",\"eventSource\":\"Player\",\"videoAsin\":\"RZF0ONFYD3QRO\",\"producerId\":\"vsemetrics_playercards\",\"refMarkers\":\"vse_reviews_desktop_RZF0ONFYD3QRO_1725655589209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0:31Loaded: 19.37%0:00Stream Type LIVESeek to live, currently behind liveLIVERemaining Time -0:31 1xPlayback RateChaptersChaptersDescriptionsdescriptions off, selectedCaptionscaptions off, selectedEnglish (Automated)Audio Trackdefault, selectedFullscreenThis is a modal window.\n\n\n            \n            \n        \n    \n    \n\n\n\n\n\n\n\n\n  \n  \n    I don’t normally write reviews, but I’ve had this a few weeks now and LOVE it!  I will say that it is probably only practical for 1-2 people. I don’t think it could keep up with a family.  It’s fairly small and does take a bit of  babysitting to empty and add water, but I just run it while I’m in the kitchen anyways and put the ice in a big 2 gallon ziplock in the freezer.  When you first turn it on it will kick out slush, but just give it a few minutes and it will get colder. I just dump the slush back in the water reservoir. It takes about an hour to fill the basket, and I would say it probably took half a day to fill the bag the first time, but then I just keep replenishing anytime I’m in the kitchen for a while. Yes, it sticks together a little in the freezer, but just bang it on the counter like any bag of ice you would buy and it breaks up just fine.  The noise level doesn’t bother me. It’s no louder than my convection oven or air fryer.\n  \nRead more\n\n\n\n\n\n\n\n\n\n\n\n \n  \t\t \n\n\n\n\n    \n        \n        \n            \n        \n            \n        \n        \n            \n            \n        \n        \n            \n            \n        \n    \n    \n        \n\n            \n                &lt;img src=\"https://c.media-amazon.com/images/S/amazon-avatars-global/default.png\"/&gt;kconard\n            \n\n            5.0 out of 5 stars\n            \n                Love this thing!\n            \n            \n            \n                \n                    \n                        \n                        \n                            \n                                \n                                \n                                    Reviewed in the United States on June 12, 2024\n                                \n                            \n                        \n                    \n                \n            \n        \n        \n            I don’t normally write reviews, but I’ve had this a few weeks now and LOVE it!  I will say that it is probably only practical for 1-2 people. I don’t think it could keep up with a family.  It’s fairly small and does take a bit of  babysitting to empty and add water, but I just run it while I’m in the kitchen anyways and put the ice in a big 2 gallon ziplock in the freezer.  When you first turn it on it will kick out slush, but just give it a few minutes and it will get colder. I just dump the slush back in the water reservoir. It takes about an hour to fill the basket, and I would say it probably took half a day to fill the bag the first time, but then I just keep replenishing anytime I’m in the kitchen for a while. Yes, it sticks together a little in the freezer, but just bang it on the counter like any bag of ice you would buy and it breaks up just fine.  The noise level doesn’t bother me. It’s no louder than my convection oven or air fryer.\n        \n        \n            \n                Images in this review\n            \n            \n                \n                    \n                        \n                    \n                \n            \n        \n    \n        \n    \n\n\n\n\n\n   function toggleSeeAllView() {\n       P.when('A', 'cr-image-popover-controller').execute(function(A, imagePopoverController) {\n          imagePopoverController.toggleSeeAllView(true);\n       });\n   }\n\n\n       &lt;img alt=\"Customer image\" src=\"https://c.media-amazon.com/images/I/61WS+gxmMmL._SY88.jpg\" height=\"88\" width=\"100%\"/&gt;\n\n        P.when('A', 'cr-image-popover-controller').execute(function(A, imagePopoverController) {\n          A.on(\"a:popover:beforeShow:RZF0ONFYD3QRO_gallerySection_main\", function(data) {\n            imagePopoverController.initImagePopover(\"RZF0ONFYD3QRO\", \"[https://c.media-amazon.com/images/I/61WS+gxmMmL.jpg]\", data);\n          });\n        });\n    \n\n  14 people found this helpful\n    \n          \n              \n                  Helpful\n              \n          \n      Sending feedback...Thank you for your feedback.Sorry, we failed to record your vote. Please try again\n        Report",</v>
      </c>
      <c r="AU22" t="str" cm="1">
        <f t="array" ref="AU22">INDEX($P$43:$P$1000, (ROW()-ROW($AU$1))*6 + 1)</f>
        <v>https://www.amazon.com/Countertop-Silonn-Chewable-Self-Cleaning-Function/dp/B0C9SWH3RC?th=1&amp;linkCode=ll1&amp;tag=dividy-20&amp;linkId=8174fc550b9c3271a6cbf5c27853eee4&amp;language=en_US&amp;ref_=as_li_ss_tl</v>
      </c>
    </row>
    <row r="23" spans="2:47">
      <c r="B23" t="s">
        <v>183</v>
      </c>
      <c r="AO23" t="str" cm="1">
        <f t="array" ref="AO23">INDEX($N$43:$N$1000, (ROW()-ROW($AO$1))*6 + 1)</f>
        <v>https://www.amazon.com/EUHOMY-Countertop-Machine-Self-Cleaning-Stainless/dp/B0CTCD3GGL/ref=zg_bs_g_appliances_d_sccl_22/133-8364463-3604600?psc</v>
      </c>
      <c r="AP23" t="str" cm="1">
        <f t="array" ref="AP23">INDEX($N$41:$N$1000, (ROW()-ROW($AP$1))*6 + 1)</f>
        <v>EUHOMY Nugget Ice Makers Countertop, Pebble Ice Maker Machine with 35lbs/24H Soft Ice, Self-Cleaning Sonic Ice Maker with Ice Scoop&amp;Basket, Pellet Ice Maker for Home/Kitchen/Office(Stainless Steels)</v>
      </c>
      <c r="AQ23" t="str" cm="1">
        <f t="array" ref="AQ23">INDEX($N$40:$N$1000, (ROW()-ROW($AQ$1))*6 + 1)</f>
        <v>https://c.media-amazon.com/images/I/81af7UY1YvL._AC_UL600_SR600,400_.jpg</v>
      </c>
      <c r="AR23" t="str" cm="1">
        <f t="array" ref="AR23">INDEX($N$42:$N$1000, (ROW()-ROW($AR$1))*6 + 1)</f>
        <v>EUHOMY-Countertop-Machine-Self-Cleaning-Stainless</v>
      </c>
      <c r="AS23" t="str" cm="1">
        <f t="array" ref="AS23">INDEX($P$41:$P$1000, (ROW()-ROW($AS$1))*6 + 1)</f>
        <v xml:space="preserve">    "productDetails": "About this item                   Fast &amp; Endless Ice Supply: Euhomy nugget ice maker machine produces soft chewable ice in just 7-10 mins , our countertop ice maker machine filled with a 1.1L water tank, you'll get about 35 pounds of pebble ice within 24 hours, ensuring a steady supply of fresh nugget ice for your household or party, No need to the store for ice anymore!     Joyful Nugget Ice: Like chewing ice and chilled drink? Our Pebble ice maker machine provides you with crunchy ice, the pellet ice produced by our compact ice maker not only has authentic flavors, but also melts slowly, Whether you enjoy it on its own or add the ice to cocktails, sodas, and more, all are great choice.     Easy to Use: Still worried about having difficulties operating the pebble ice maker machine? Do not worry, our nugget ice maker countertop is designed with a user-friendly concept in mind, all you need to do is to push the \"ICE\" button, and then the countertop ice machine maker will start making pellet ice for you at once.     Automatic Cleaning: Thanks to the Automatic cleaning system built into the nugget countertop ice maker, you can easily skip the procedure of scrubbing, press the \"CLEAN\" button for about 5s, and the cleaning program of the pebble ice maker will be activated, no more tedious manual cleaning with the self-cleaning function.     Compact Design &amp; Reliable Support: Our sonic pebble ice machine has compact dimensions of 12.6 x10.2 x 14.6 inches, It can fit on most countertops and tabletops easily, and is ideal for home, office, kitchen, RV, etc. Meanwhile, if you have any question while using the ice maker, please let us konw promptly, We're always here for you whenever you need assistance. NOTE: IF THE ICE MAKER YOU GOT IS BLUE/GREEN, THAT'S THE PROTECTIVE FILM.       \n                            ›  See more product details",</v>
      </c>
      <c r="AT23" t="str" cm="1">
        <f t="array" ref="AT23">INDEX($P$42:$P$1000, (ROW()-ROW($AT$1))*6 + 1)</f>
        <v xml:space="preserve">    "customerReviews": "&lt;img src=\"https://c.media-amazon.com/images/S/amazon-avatars-global/default.png\"/&gt;Peter D5.0 out of 5 stars\n\n\n\n\n\n\n\n  \n  \n    Makes great nugget ice!\n  \nReviewed in the United States on August 16, 2024Style: ICE MACHINESize: 35LBSColor: SilverVerified Purchase\n\n\n\n\n\n\n\n  \n  \n    I have been wanting a nugget ice maker for quite awhile.  I am an avid ice chewer.  I worried that I would break a tooth chewing my cube ice from my refrigerator freezer.  The nuggets are just like the Sonic ice.  And the ice maker is way cheaper than the high priced GE.It is quiet ( as much noise as a new dishwasher), steadily drops ice and takes up as much space on the counter as a bread machine.  I just made my 1st 8-lb bag of ice.  Granted, the ice piles up and you have to scatter the pile so it keeps dropping, but I devoted an afternoon/evening stockpiling my ice.  My bag should last me about a week, depending on how much outside work I do in this +95 degree heat.One hint, empty the full bin into a plastic bowl, and put it in the freezer for about 15-20 min, allowing it to \"re-freeze\"  since the ice is wet.  This \"dries\" the ice.  Then dump it into a plastic ice bag and give it a smack.  The nuggets shatter loose for easy scooping.If all subsequent batches are as good at the 1st, I am a happy customer.\n  \nRead more\n  6 people found this helpful\n    \n          \n              \n                  Helpful\n              \n          \n      Sending feedback...Thank you for your feedback.Sorry, we failed to record your vote. Please try again\n        Report\n  &lt;img src=\"https://c.media-amazon.com/images/S/amazon-avatars-global/default.png\"/&gt;The Californian5.0 out of 5 stars\n\n\n\n\n\n\n\n  \n  \n    A little noisier, but makes ice faster\n  \nReviewed in the United States on May 16, 2023Verified Purchase\n\n\n\n\n\n\n\n  \n  \n    This is our third ice maker.  We use icemakers for about 5 months per year and our prior ice makers lasted 5-6 years, so I am hoping for the same out of this one.  I picked this ice maker because it is a little taller, giving it a bigger capacity without a bigger footprint.  The prior ice makers were nearly silent and used a computer-type fan to disperse the heat.  This one uses a more powerful fan and compressor, making it sounds more like a mini refrigerator. It's not loud, but you may notice the noise if you are sitting nearby.In exchange for the extra noise, you get a new set of ice cubes every 5 minutes, which is faster than my prior ice cube makers.  The ice cubes are also a little bigger/taller.  Of course, the loudest sound is the falling ice, which is not any different for this or my past ice makers.  If you have guests sleeping nearby on the couch, you'll want to turn this off at night.It comes with an ice scoop and the basket has a slot at the bottom to hold the scoop upright, so the scoop doesn't get buried in the ice. This year I was tempted by Amazon's add-on recommendation to buy an Osco ice scoop.  However, the Osco scoop does not stand upright, and it gets buried under the ice if you leave it lying flat in the ice basket.  Unless you have a nearby drawer to hold the scoop, I suggest sticking with the free scoop that comes with the ice maker.\n  \nRead more\n  9 people found this helpful\n    \n          \n              \n                  Helpful\n              \n          \n      Sending feedback...Thank you for your feedback.Sorry, we failed to record your vote. Please try again\n        Report\n  &lt;img src=\"https://c.media-amazon.com/images/S/amazon-avatars-global/default.png\"/&gt;Bob4.0 out of 5 stars\n\n\n\n\n\n\n\n  \n  \n    Nice ice pellets\n  \nReviewed in the United States on August 15, 2024Style: ICE MACHINESize: 35LBSColor: SilverVerified Purchase\n\n\n\n\n\n\n\n  \n  \n    We like the shape of the ice pellets - small and so good in a Pepsi. My only concern is that it is not putting out a very high quantity and today the machine quit completely. We unplugged it, waited a while, and tried again. It recovered nicely, but a new (2 week old) machine shouldn't do that. I don't know if others are having the same issues.\n  \nRead more\n  2 people found this helpful\n    \n          \n              \n                  Helpful\n              \n          \n      Sending feedback...Thank you for your feedback.Sorry, we failed to record your vote. Please try again\n        Report\n  &lt;img src=\"https://c.media-amazon.com/images/S/amazon-avatars-global/default.png\"/&gt;Amazon Customer1.0 out of 5 stars\n\n\n\n\n\n\n\n  \n  \n    Hassle\n  \nReviewed in the United States on July 26, 2024Style: ICE MACHINESize: 35LBSColor: SilverVerified Purchase\n\n\n\n\n\n\n\n  \n  \n    This ice maker would be PERFECT accept the way the ice dispenser drops ice into the bucket. It causes it to stop producing ice from building up to the opening. You have to constantly move the ice in the bucket to allow new ice to be made and dump. It’s not a noisy ice maker and the right size, but it is a hassle to keep ice production steady. We returned it. The return process has been an all out headache also! You print your label, UPS schedules a pickup and you can’t be refunded until THEY get it back. They show to have had it back for 2 days and haven’t issued the refund yet! They definitely aren’t like other Amazon distributors that refund once they have a tracking number. Therefore, I can’t buy another one until they complete the return!!!!!\n  \nRead more\n  4 people found this helpful\n    \n          \n              \n                  Helpful\n              \n          \n      Sending feedback...Thank you for your feedback.Sorry, we failed to record your vote. Please try again\n        Report\n  &lt;img src=\"https://c.media-amazon.com/images/S/amazon-avatars-global/6e9bb660-2c63-4a23-94d8-e0139b7426e6._CR0%2C0%2C500%2C500_SX460_.jpg\"/&gt;Gabriel Garcia Marquez5.0 out of 5 stars\n\n\n\n\n\n\n\n  \n  \n    Love it\n  \nReviewed in the United States on September 4, 2024Style: ICE MACHINESize: 35LBSColor: SilverVerified Purchase\n\n\n\n\n\n\n\n  \n  \n    Easy to use, easy to clean, makes a lot of ice in couple of hours. the ice I poor in a new container and gets me ice for days. ( the ice sticks while freezing due to the water while transferring but easy to fix if you shake it a few min after in the freezer then they wont stick again )\n  \nRead more\n  \n    \n          \n              \n                  Helpful\n              \n          \n      Sending feedback...Thank you for your feedback.Sorry, we failed to record your vote. Please try again\n        Report\n  &lt;img src=\"https://c.media-amazon.com/images/S/amazon-avatars-global/default.png\"/&gt;TrendyDaddy5.0 out of 5 stars\n\n\n\n\n\n\n\n  \n  \n    Great Ice Maker\n  \nReviewed in the United States on August 13, 2024Style: ICE MACHINESize: 35LBSColor: SilverVerified Purchase\n\n\n\n\n\n\n\n  \n  \n    We needed to invest in an ice maker but did not want to pay so much for nugget ice.  This one was perfect.  Got a good deal and it fits nicely on the countertop.  Start a little loud but once its making ice, it quiets down.  Needs a little space due to the heat that comes from the motor.  Ice is a little wet and tends to stick so the ice needs to be broken up once in the freezer.  I would recommend this ice maker.\n  \nRead more\n  \n    \n          \n              \n                  Helpful\n              \n          \n      Sending feedback...Thank you for your feedback.Sorry, we failed to record your vote. Please try again\n        Report\n  &lt;img src=\"https://c.media-amazon.com/images/S/amazon-avatars-global/default.png\"/&gt;Regina2.0 out of 5 stars\n\n\n\n\n\n\n\n  \n  \n    Works great until it doesn’t\n  \nReviewed in the United States on August 3, 2024Style: ICE MACHINESize: 35LBSColor: SilverVerified Purchase\n\n\n\n\n\n\n\n  \n  \n    I don’t normally do reviews even though I purchase pretty much everything from Amazon. This is the second one of these I’ve had.  I returned the first within days due to a clunky sound and then it would stop making ice. The second one gave us slush the first few days then started putting out nuggets UNTIL it gets frozen up then it gives you slush. Now it works a few hours then starts screeching so loud we have to turn it off for an hour or two. Then we can turn it back on. It works great until it doesn’t. This would be good as backup ice but not as your primary source of ice. I will return this and try another brand as this is the second with mechanical issues.\n  \nRead more\n  3 people found this helpful\n    \n          \n              \n                  Helpful\n              \n          \n      Sending feedback...Thank you for your feedback.Sorry, we failed to record your vote. Please try again\n        Report\n  &lt;img src=\"https://c.media-amazon.com/images/S/amazon-avatars-global/default.png\"/&gt;tblackx25.0 out of 5 stars\n\n\n\n\n\n\n\n  \n  \n    FINALLY!!!!\n  \nReviewed in the United States on August 26, 2024Style: ICE MACHINESize: 35LBSColor: SilverVerified Purchase\n\n\n\n\n\n\n\n  \n  \n    I am an ICE EATER!!  All my ice waters know we like specific ice!  I DO NOT eat all ice.  I have a very specific type of ice that I like.  I know this sounds nuts to some, but also know that it sounds very sane to others 🤣.  That being said, I would go to a store (that I won’t name here) and get cups of ice almost daily!  And yes, my fridge has an ice maker however, I hate that ice.  I kept saying I was going to purchase an ice maker but I was afraid I would pay a pretty penny and it wouldn’t make the ice that I like.  Well, my amazing son’s purchase this for my birthday today and I am ECSTATIC!!!  It makes the ice that I love to eat!  Perfect little cubes.  I love the self cleaning and how quickly it produces the ice. It’s also very quiet.  This ice maker is EVERYTHING!! LOVE, LOVE, LOVE.\n  \nRead more\n\n\n\n\n\n\n\n\n\n\n\n \n  \t\t \n\n\n\n\n    \n        \n        \n            \n        \n            \n        \n        \n            \n            \n        \n        \n            \n            \n        \n    \n    \n        \n\n            \n                &lt;img src=\"https://c.media-amazon.com/images/S/amazon-avatars-global/default.png\"/&gt;tblackx2\n            \n\n            5.0 out of 5 stars\n            \n                FINALLY!!!!\n            \n            \n            \n                \n                    \n                        \n                        \n                            \n                                \n                                \n                                    Reviewed in the United States on August 26, 2024\n                                \n                            \n                        \n                    \n                \n            \n        \n        \n            I am an ICE EATER!!  All my ice waters know we like specific ice!  I DO NOT eat all ice.  I have a very specific type of ice that I like.  I know this sounds nuts to some, but also know that it sounds very sane to others 🤣.  That being said, I would go to a store (that I won’t name here) and get cups of ice almost daily!  And yes, my fridge has an ice maker however, I hate that ice.  I kept saying I was going to purchase an ice maker but I was afraid I would pay a pretty penny and it wouldn’t make the ice that I like.  Well, my amazing son’s purchase this for my birthday today and I am ECSTATIC!!!  It makes the ice that I love to eat!  Perfect little cubes.  I love the self cleaning and how quickly it produces the ice. It’s also very quiet.  This ice maker is EVERYTHING!! LOVE, LOVE, LOVE.\n        \n        \n            \n                Images in this review\n            \n            \n                \n                    \n                        \n                    \n                        \n                    \n                        \n                    \n                        \n                    \n                \n            \n        \n    \n        \n    \n\n\n\n\n\n   function toggleSeeAllView() {\n       P.when('A', 'cr-image-popover-controller').execute(function(A, imagePopoverController) {\n          imagePopoverController.toggleSeeAllView(true);\n       });\n   }\n\n\n       &lt;img alt=\"Customer image\" src=\"https://c.media-amazon.com/images/I/71CkUEvZsmL._SY88.jpg\" height=\"88\" width=\"100%\"/&gt;&lt;img alt=\"Customer image\" src=\"https://c.media-amazon.com/images/I/61hy-tbm9JL._SY88.jpg\" height=\"88\" width=\"100%\"/&gt;&lt;img alt=\"Customer image\" src=\"https://c.media-amazon.com/images/I/61lYmPZOHhL._SY88.jpg\" height=\"88\" width=\"100%\"/&gt;&lt;img alt=\"Customer image\" src=\"https://c.media-amazon.com/images/I/71wntUFuJcL._SY88.jpg\" height=\"88\" width=\"100%\"/&gt;\n\n        P.when('A', 'cr-image-popover-controller').execute(function(A, imagePopoverController) {\n          A.on(\"a:popover:beforeShow:R3QRAPU1GUTW2E_gallerySection_main\", function(data) {\n            imagePopoverController.initImagePopover(\"R3QRAPU1GUTW2E\", \"[https://c.media-amazon.com/images/I/71CkUEvZsmL.jpg, https://c.media-amazon.com/images/I/61hy-tbm9JL.jpg, https://c.media-amazon.com/images/I/61lYmPZOHhL.jpg, https://c.media-amazon.com/images/I/71wntUFuJcL.jpg]\", data);\n          });\n        });\n    \n\n  One person found this helpful\n    \n          \n              \n                  Helpful\n              \n          \n      Sending feedback...Thank you for your feedback.Sorry, we failed to record your vote. Please try again\n        Report",</v>
      </c>
      <c r="AU23" t="str" cm="1">
        <f t="array" ref="AU23">INDEX($P$43:$P$1000, (ROW()-ROW($AU$1))*6 + 1)</f>
        <v>https://www.amazon.com/EUHOMY-Countertop-Machine-Self-Cleaning-Stainless/dp/B0CTCD3GGL?th=1&amp;linkCode=ll1&amp;tag=dividy-20&amp;linkId=77232d504f13bb4cddf6f983b96ec9ab&amp;language=en_US&amp;ref_=as_li_ss_tl</v>
      </c>
    </row>
    <row r="24" spans="2:47">
      <c r="B24" t="s">
        <v>182</v>
      </c>
      <c r="AO24" t="str" cm="1">
        <f t="array" ref="AO24">INDEX($N$43:$N$1000, (ROW()-ROW($AO$1))*6 + 1)</f>
        <v>https://www.amazon.com/Govee-Life-Countertop-Self-Cleaning-Stainless/dp/B0BQBR9X5Q/ref=zg_bs_g_appliances_d_sccl_23/133-8364463-3604600?psc</v>
      </c>
      <c r="AP24" t="str" cm="1">
        <f t="array" ref="AP24">INDEX($N$41:$N$1000, (ROW()-ROW($AP$1))*6 + 1)</f>
        <v>GoveeLife Smart Ice Makers Countertop, Portable Ice Machine with Voice Remote, 9 Ice Cubes in 6 Minutes 3 Sizes, 26lbs/Day, Self Cleaning, Quiet Ice Maker for Home Kitchen Office, Stainless Silver</v>
      </c>
      <c r="AQ24" t="str" cm="1">
        <f t="array" ref="AQ24">INDEX($N$40:$N$1000, (ROW()-ROW($AQ$1))*6 + 1)</f>
        <v>https://c.media-amazon.com/images/I/71jINQGoQvL._AC_UL600_SR600,400_.jpg</v>
      </c>
      <c r="AR24" t="str" cm="1">
        <f t="array" ref="AR24">INDEX($N$42:$N$1000, (ROW()-ROW($AR$1))*6 + 1)</f>
        <v>Govee-Life-Countertop-Self-Cleaning-Stainless</v>
      </c>
      <c r="AS24" t="str" cm="1">
        <f t="array" ref="AS24">INDEX($P$41:$P$1000, (ROW()-ROW($AS$1))*6 + 1)</f>
        <v xml:space="preserve">    "productDetails": "About this item                   Control Remotely via App: Start your countertop ice maker remotely via Govee Home App, even when away from home. Enjoy chewy ice once returning home, making your life smarter and more efficient. Compatible with Alexa, Google Assistant, and IFTTT.     Fast and Energy Saving: With GoveeLife's portable countertop ice maker, you'll enjoy 9 bullet-shaped ice cubes in 6 minutes. Make 26 lbs of ice cubes in 24 hours on less than 0.1kWh on average per hour, making it a good value for daily household use     10 Minute Self-Cleaning: Designed with an auto-cleaning function, it can circulate water to clean every corner inside the bullet ice maker, contributing to a healthy lifestyle. To prolong service life, please ensure the inside is dry when storing.     Chewable in 3 Sizes: The GoveeLife ice machine makes 3 sizes of bullet-shaped ice cubes that melt slowly and do not stick easily. Flavored ice cubes can also be made with pulp-free beverages to accommodate cold drinks and foods.     A Smart &amp; Convenient Choice Our home ice maker is equipped with advanced sensors that stop making ice when the ice basket is full or out of water. It will alert you via voice, panel, and app, so you never have to stand by the machine.       \n                            ›  See more product details",</v>
      </c>
      <c r="AT24" t="str" cm="1">
        <f t="array" ref="AT24">INDEX($P$42:$P$1000, (ROW()-ROW($AT$1))*6 + 1)</f>
        <v xml:space="preserve">    "customerReviews": "&lt;img src=\"https://c.media-amazon.com/images/S/amazon-avatars-global/default.png\"/&gt;Sam Correia5.0 out of 5 stars\n\n\n\n\n\n\n\n  \n  \n    Excellent Ice Machine\n  \nReviewed in the United States on August 14, 2024Verified Purchase\n\n\n\n\n\n\n\n  \n  \n    The ice machine looks presentable on my counter and is now a permanent fixture of my kitchen. The ice is made quickly and efficiently.This is a well worth it purchase if you do not have an icemaker in your fridge and our tired of having to make ice with the plastic or silicone molds manually.\n  \nRead more\n  2 people found this helpful\n    \n          \n              \n                  Helpful\n              \n          \n      Sending feedback...Thank you for your feedback.Sorry, we failed to record your vote. Please try again\n        Report\n  &lt;img src=\"https://c.media-amazon.com/images/S/amazon-avatars-global/default.png\"/&gt;Eileen O.5.0 out of 5 stars\n\n\n\n\n\n\n\n  \n  \n    My GoveeLife is an ice-making beast\n  \nReviewed in the United States on January 18, 2024Verified Purchase\n\n\n\n\n\n\n\n  \n  \n    I bought this ice machine when my ice maker in my refrigerator stopped working due to a part that is no longer available.  I still have the huge ice drawer in the freezer and the in-door ice dispenser--I just needed the ice.  Enter GoveeLife.  By my measurement, it takes nine cups of water to fill it to MAX, which lasts me about a week.  I use the large \"cube\" size (shaped more like ice bullets).  I use filtered water and always empty out the ice maker between uses, so the ice always tastes fresh and delicious.  It makes nine of the largest-sized \"cubes\" at a time, and cranks them out every 5 minutes or so.  I let the first batch of \"cubes\" drop back down into the water to chill the water so it takes less time to make future batches (plus the first batch can be quite wet and freeze back together into a clump if you're not careful to shake your ice drawer every time you add a new batch of ice).  I put each batch of ice into the freezer drawer as soon as it drops in the ice maker, since the ice maker itself isn't refrigerated and the ice can start to re-melt if you don't catch it within a couple of batches.  Don't bother to buy the ice maker cleaner solution since it comes with directions for how to clean it using white vinegar that works beautifully (I mistakenly used nine cups of white vinegar to clean mine the first time which was not necessary--next time I'll use more like 1 cup).  The main thing I don't like about this ice maker is how difficult it is to get the last of the water out of the device when you're done making ice for the day.  The plug in the bottom is very difficult for me to remove, and you're cautioned in the instructions not to turn the machine upside down, so it's very awkward and messy trying to remove the water using the plug.  So I got a long straw and just suck the water out from the top, then wipe the inside of the machine clean and dry.  I leave it open for a couple of days to dry before I close and cover it until next use.  There are areas where water goes in the machine that are not visible or reachable and I worry about getting mold in those areas like happened with coffee makers back in the olden days, so I really hope it's all drying out between uses.  Running vinegar through every once in a while should help also.  I really love this ice maker--it saved me having to buy a new refrigerator just to be able to have an ice dispenser.  Oh, I'm a sucker for anything that talks to Alexa, but truthfully, the machine is so well programmed that it turns itself off if it runs low on water and other conditions so I've really never had occasion to talk to it via Alexa, but I have tested the feature and it works well, both with the mobile app and Alexa voice.\n  \nRead more\n  60 people found this helpful\n    \n          \n              \n                  Helpful\n              \n          \n      Sending feedback...Thank you for your feedback.Sorry, we failed to record your vote. Please try again\n        Report\n  &lt;img src=\"https://c.media-amazon.com/images/S/amazon-avatars-global/default.png\"/&gt;LikesStuff4.0 out of 5 stars\n\n\n\n\n\n\n\n  \n  \n    Ice ice baby 🧊\n  \nReviewed in the United States on August 13, 2024Verified Purchase\n\n\n\n\n\n\n\n  \n  \n    Creates ice quickly and works great! I haven't used the Bluetooth factor yet but the manual operations are easy and great! It's is a little nosier than a previous one that I've had, but I love it even still!\n  \nRead more\n  \n    \n          \n              \n                  Helpful\n              \n          \n      Sending feedback...Thank you for your feedback.Sorry, we failed to record your vote. Please try again\n        Report\n  &lt;img src=\"https://c.media-amazon.com/images/S/amazon-avatars-global/default.png\"/&gt;Carebear635.0 out of 5 stars\n\n\n\n\n\n\n\n  \n  \n    Customer service A+\n  \nReviewed in the United States on August 27, 2024Verified Purchase\n\n\n\n\n\n\n\n  \n  \n    Out of the box &amp; it won't freeze. I tried for 5 hours over &amp; over, not even the START of an ice cube!! **EDIT: I contacted the manufacturer &amp; they say they are shipping me a replacement, so customer service seems good. **UPDATE: I received a replacement in 4 days through the app, directly with GoveeLife! Excellent turn around and this one works as expected. Thank you!\n  \nRead more\n  3 people found this helpful\n    \n          \n              \n                  Helpful\n              \n          \n      Sending feedback...Thank you for your feedback.Sorry, we failed to record your vote. Please try again\n        Report\n  &lt;img src=\"https://c.media-amazon.com/images/S/amazon-avatars-global/default.png\"/&gt;Rachael Leggore5.0 out of 5 stars\n\n\n\n\n\n\n\n  \n  \n    Yes yes yes\n  \nReviewed in the United States on September 3, 2024Verified Purchase\n\n\n\n\n\n\n\n  \n  \n    Absolutely love this product.  I love ice cold drinks and this machine is incredible.  Very low noise level, it is a nice designs and looks great amongst all my other appliances.  And so easy to use.\n  \nRead more\n  \n    \n          \n              \n                  Helpful\n              \n          \n      Sending feedback...Thank you for your feedback.Sorry, we failed to record your vote. Please try again\n        Report\n  &lt;img src=\"https://c.media-amazon.com/images/S/amazon-avatars-global/default.png\"/&gt;Amazon Customer5.0 out of 5 stars\n\n\n\n\n\n\n\n  \n  \n    Fast ice maker\n  \nReviewed in the United States on September 2, 2024Verified Purchase\n\n\n\n\n\n\n\n  \n  \n    Love this icemaker.  Have been using it to supplement our refrigerator icemaker all summer. It is fast and  the ice cubes are solid and a good size.  There are options for different sizes of cubes but I am happy with the large size and have not tried the others. I recommend this icemaker highly.\n  \nRead more\n  \n    \n          \n              \n                  Helpful\n              \n          \n      Sending feedback...Thank you for your feedback.Sorry, we failed to record your vote. Please try again\n        Report\n  &lt;img src=\"https://c.media-amazon.com/images/S/amazon-avatars-global/default.png\"/&gt;Sharon5.0 out of 5 stars\n\n\n\n\n\n\n\n  \n  \n    Ice, ice, baby!\n  \nReviewed in the United States on August 23, 2024Verified Purchase\n\n\n\n\n\n\n\n  \n  \n    This countertop ice maker is excellent, offering multiple ice size options. The ice it produces is perfectly versatile—soft enough to chew if that’s your preference, yet firm enough to blend into a smoothie for a perfectly frothy texture.\n  \nRead more\n  One person found this helpful\n    \n          \n              \n                  Helpful\n              \n          \n      Sending feedback...Thank you for your feedback.Sorry, we failed to record your vote. Please try again\n        Report\n  &lt;img src=\"https://c.media-amazon.com/images/S/amazon-avatars-global/default.png\"/&gt;Boomer3.0 out of 5 stars\n\n\n\n\n\n\n\n  \n  \n    Not all I'd hoped for\n  \nReviewed in the United States on August 21, 2023Verified Purchase\n\n\n\n\n\n\n\n  \n  \n    I've had this icemaker for about two months now after getting tired of dealing with ice cube trays in the freezer. A countertop icemaker seemed like a quick and convenient way to make sure my drinks were cold in the hot summer months. It does function well but I can't say I'm 100% satisfied with it.To cover the good points first it's a small and compact machine, and should fit comfortably on any counter space. It's reasonably quiet and makes ice at a fast pace with a new batch dropping every 10 minutes or so. There are three available ice cube sizes to choose from. Keep in mind this is not a freezer unit, so it makes the ice and the ice then sits in a basket and slowly melts down with the water running into the tank below and the whole process starts over again. This is \"soft\" ice so it definitely doesn't last long and will dissolve in water pretty quickly.The machine stops automatically once the ice basket is full and will give you a warning when the water is running low. It has a nice self cleaning option where you just need to add a mixture of water and vinegar and it'll do it all automaticallyOn the bad side, if you're planning on getting this for parties or a larger family, it probably won't keep up with the demand even with the quick 10 minute turn around - the ice melts too quickly and in my house with just two adults we find ourselves constantly emptying the basket especially on the hotter days, then waiting around for the next batch. The machine also has an irritating habit of automatically stopping and giving my an \"add water\" warning, but when I check it still has water in it. I'm not talking just a tiny bit in the bottom of the tank either - it's still a good 1/4 to 1/3 full yet the machine flat out refuses to make any more ice until I fill the tank back to the top again. It's very annoying to have to keep topping it up and restricts the flow of ice even more!Overall I can't say I would recommend this. It does work, but it's not as efficient as I had hoped. If I could do it again, I'd look at some larger, more expensive models, and pay the extra. It's worth a look if you are on a budget and don't need much ice though\n  \nRead more\n  52 people found this helpful\n    \n          \n              \n                  Helpful\n              \n          \n      Sending feedback...Thank you for your feedback.Sorry, we failed to record your vote. Please try again\n        Report",</v>
      </c>
      <c r="AU24" t="str" cm="1">
        <f t="array" ref="AU24">INDEX($P$43:$P$1000, (ROW()-ROW($AU$1))*6 + 1)</f>
        <v>https://www.amazon.com/Govee-Life-Countertop-Self-Cleaning-Stainless/dp/B0BQBR9X5Q?psc=&amp;linkCode=ll1&amp;tag=dividy-20&amp;linkId=2bdddb521966d96cc6a74c32b9503dd7&amp;language=en_US&amp;ref_=as_li_ss_tl</v>
      </c>
    </row>
    <row r="25" spans="2:47">
      <c r="B25" t="s">
        <v>130</v>
      </c>
      <c r="AO25" t="str" cm="1">
        <f t="array" ref="AO25">INDEX($N$43:$N$1000, (ROW()-ROW($AO$1))*6 + 1)</f>
        <v>https://www.amazon.com/Auertech-Portable-Washing-Semi-automatic-Apartments/dp/B09YLKMHLH/ref=zg_bs_g_appliances_d_sccl_24/133-8364463-3604600?psc</v>
      </c>
      <c r="AP25" t="str" cm="1">
        <f t="array" ref="AP25">INDEX($N$41:$N$1000, (ROW()-ROW($AP$1))*6 + 1)</f>
        <v>Auertech Portable Washing Machine, 28lbs Twin Tub Washer Mini Compact Laundry Machine with Drain Pump, Semi-automatic 18lbs Washer 10lbs Spinner Combo for Dorms, Apartments, RVs</v>
      </c>
      <c r="AQ25" t="str" cm="1">
        <f t="array" ref="AQ25">INDEX($N$40:$N$1000, (ROW()-ROW($AQ$1))*6 + 1)</f>
        <v>https://c.media-amazon.com/images/I/61CoDohL3wL._AC_UL600_SR600,400_.jpg</v>
      </c>
      <c r="AR25" t="str" cm="1">
        <f t="array" ref="AR25">INDEX($N$42:$N$1000, (ROW()-ROW($AR$1))*6 + 1)</f>
        <v>Auertech-Portable-Washing-Semi-automatic-Apartments</v>
      </c>
      <c r="AS25" t="str" cm="1">
        <f t="array" ref="AS25">INDEX($P$41:$P$1000, (ROW()-ROW($AS$1))*6 + 1)</f>
        <v xml:space="preserve">    "productDetails": "About this item                   【Large Capacity Twin tub Washer】Auertech portable mini washer has two separate tubs, washing tub and spin tub, allowing you to wash and dry clothes at the same time. The compact and lightweight design makes it easy to fit in bathrooms or closets. Perfect for dorms, apartments, RVs, etc. Note: There is water in the washing machine because it is tested before packaging, we do not sell used products!     【Powerful Performance】Equipped with a 1300 rpm powerful motor, clothes can be washed quickly and efficiently. Washer: 18lbs, Spin Cycle: 10lbs. The transparent window allows you to see the process of washing or spinning. Our mini washer machine can achieve low consumption and save water, while free your hands.     【Equip with Drain Pump &amp; Adjustable Inlet Hose】 This portable washing machine equipped with a drainage pump. You can choose freely drain water to a higher position or a convenient place randomly. You never need to worry about the drainage problem.     【Separate Time Control &amp; Lint Filter】Users can control washing time, washing mode and spinning time through the three control switches on the panel. There is two water inlets on the panel for connecting the hose to easily add water. With the simple control panel, this mini washer is easy to operate and you can get clean clothes in three steps.     【User-friendly Design】Thanks to the high quality PP body, this washing machine is lightweight, does not deform and rust easily, and has a long service life. The washer produces the powerful water flow that effectively cleans clothes and reduces wear. It is equipped with a drain hose to easily drain out dirty water.     【Time &amp; Space Saver】The washing cycle is up to 15 minutes and the spinning cycle is up to 5 minutes each load, it could save your valuable time. The overall dimension is 27\" x 15\" x 32\" inches, it is suitable for limited space. No installation is required. NOTE: Feel free to contact us if you have any problems, we will respond within 24hrs and resolve the problems as the way you want.       \n                          ›  See more product details",</v>
      </c>
      <c r="AT25" t="str" cm="1">
        <f t="array" ref="AT25">INDEX($P$42:$P$1000, (ROW()-ROW($AT$1))*6 + 1)</f>
        <v xml:space="preserve">    "customerReviews": "&lt;img src=\"https://c.media-amazon.com/images/S/amazon-avatars-global/default.png\"/&gt;DIH5.0 out of 5 stars\n\n\n\n\n\n\n\n  \n  \n    Nice Portable Washer\n  \nReviewed in the United States on July 23, 2024Size: 20lbs capacityVerified Purchase\n\n\n\n\n\n\n\n  \n  \n    The 31-pound unit arrived nicely packaged with a Styrofoam top and bottom inside a carton.  Nice size washing tub, and separate spinner. Manual controls. I like the manual controls because it allows for soaking items before starting the washer. 58-inch three-prong plug. 46-inch drain hose on the side. I bought a separate Elyfree 10-foot drain hose from Amazon just in case I needed it. Brisk agitation clockwise and counterclockwise with a choice of \"normal\" or \"soft\". The spinner takes a sopping wet item and returns it as lightly damp via the 1,300-rpm separate spin tub. I did a test run with only 4-gallons of water with a kitchen towel or two and it came back clean from the wash, and nearly dry from the spinner. I plan to use it in my workshop for towels and such since I prefer not to clean that stuff in the home washer. I imagine it could be handy for a woman who wants to clean some bras and underwear in a wash bag but do not want to use the home washer for such small items. This washer will do an excellent job, spin it nearly dry, rinse in clean water, and spin it again. The unit is lightweight and easy to move. The unit is plastic, the hoses are on the thin side, but they could be changed using a better grade hose. The power cord at just shy of 5-feet is rather short but a short, nice gauge extension cord should help out. The concept of a good active wash cycle, and an efficient spinner makes the unit a winner if you need something upstairs without running the main washer for limited items. It would be good for traveling, camping et cetera. I filled the washer with water using a five-gallon bucket and drain using a five-gallon bucket if I lack a deep sink or such. Drains well with a good pump action. Incidentally, you can attach a small hose to the spinner and run water while spinning to rinse if you prefer. Hope this helps.\n  \nRead more\n  18 people found this helpful\n    \n          \n              \n                  Helpful\n              \n          \n      Sending feedback...Thank you for your feedback.Sorry, we failed to record your vote. Please try again\n        Report\n  &lt;img src=\"https://c.media-amazon.com/images/S/amazon-avatars-global/default.png\"/&gt;KF1235.0 out of 5 stars\n\n\n\n\n\n\n\n  \n  \n    No washer/dryer connections? Buy it!\n  \nReviewed in the United States on August 17, 2024Size: 40lbs capacityVerified Purchase\n\n\n\n\n\n\n\n\n\n\n\n\n\n\n\n\n\n\n    \n        \n\n        \n        \n            \n        \n\n        \n            \n                \n\n\n\n\n{\"clickstreamNexusMetricsConfig\":{\"actionType\":\"DISCOVERY\",\"productId\":\"\",\"eventOwner\":\"vsemetrics_playercards\",\"schemaId\":\"clickstream.CustomerEvent.4\",\"producerId\":\"vsemetrics_playercards\",\"eventType\":\"IVEVideoView\"},\"clientPrefix\":\"vse_reviews_desktop_ro5kr3mc6efki_1725655640382\",\"closedCaptionsConfig\":{\"captionsOnTexts\":{\"en\":\"English (Automated)\"},\"captionsOffText\":\"Captions off\",\"languageToLabelTexts\":{\"English\":\"English\"}},\"sushiMetricsConfig\":{\"isRobot\":false,\"clientId\":\"VSE-US\",\"videoAsinList\":\"\",\"weblabIds\":\"\",\"eventSource\":\"Player\",\"sessionId\":\"133-8364463-3604600\",\"refMarkers\":\"vse_reviews_desktop_RO5KR3MC6EFKI_1725655640382_ref\",\"placementContext\":\"cr_inline_review\",\"marketplaceId\":\"ATVPDKIKX0DER\",\"isInternal\":false,\"endpoint\":\"https://unagi-na.amazon.com/1/events/com.amazon.eel.vse.metrics.prod.events.test\",\"requestId\":\"4B32KHF51T06ZT8FZC6N\",\"customerId\":\"A249XJ9JIO8LDW\",\"sessionType\":1},\"mimeType\":\"application/x-mpegURL\",\"nexusMetricsConfig\":{\"isInternal\":false,\"widgetMetricsSchemaId\":\"vse.VSECardsEvents.8\",\"clientId\":\"VSE-US\",\"videoAsinList\":\"\",\"weblabIds\":\"\",\"eventSource\":\"Player\",\"videoAsin\":\"RO5KR3MC6EFKI\",\"producerId\":\"vsemetrics_playercards\",\"refMarkers\":\"vse_reviews_desktop_RO5KR3MC6EFKI_1725655640382_ref\",\"placementContext\":\"cr_inline_review\",\"playerTSMMetricsSchemaId\":\"vse.VSECardsPlayerEvents.7\"},\"videoHeight\":0,\"videoWidth\":0,\"initialClosedCaptions\":\"en,https://c.media-amazon.com/images/S/vse-vms-closed-captions-artifact-us-east-1-prod/closedCaptions/886a1ff3-15e2-4c15-9c46-d3b82ca50e49.vtt\",\"videoUrl\":\"https://c.media-amazon.com/images/S/vse-vms-transcoding-artifact-us-east-1-prod/2fa19865-f25d-4b86-ab3a-1478e3c769bb/default.vertical.jobtemplate.hls.m3u8\",\"metricsEmissionMethod\":\"nexus\",\"imageUrl\":\"https://c.media-amazon.com/images/I/51WyIejVEuL._SY256.jpg\",\"awaConfig\":{\"useUpNextComponent\":false,\"clickstreamNexusMetricsConfig\":{\"actionType\":\"DISCOVERY\",\"productId\":\"\",\"eventOwner\":\"vsemetrics_playercards\",\"schemaId\":\"clickstream.CustomerEvent.4\",\"producerId\":\"vsemetrics_playercards\",\"eventType\":\"IVEVideoView\"},\"initialVideo\":\"RO5KR3MC6EFKI\",\"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o5kr3mc6efki_1725655640382-player-e55e3e17-1089-4f0d-b671-eb1fdc87228c\",\"allowCrossOrigin\":false,\"requestMetadata\":{\"marketplaceId\":\"ATVPDKIKX0DER\",\"clientId\":\"VSE-US\",\"method\":\"cr_inline_review\",\"requestId\":\"4B32KHF51T06ZT8FZC6N\",\"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O5KR3MC6EFKI_1725655640382_ref\",\"placementContext\":\"cr_inline_review\",\"marketplaceId\":\"ATVPDKIKX0DER\",\"isInternal\":false,\"endpoint\":\"https://unagi-na.amazon.com/1/events/com.amazon.eel.vse.metrics.prod.events.test\",\"requestId\":\"4B32KHF51T06ZT8FZC6N\",\"customerId\":\"A249XJ9JIO8LDW\",\"sessionType\":1},\"ospLinkCode\":\"\",\"showPosterImage\":true,\"languageCode\":\"en\",\"version\":\"\",\"nexusMetricsConfig\":{\"isInternal\":false,\"widgetMetricsSchemaId\":\"vse.VSECardsEvents.8\",\"clientId\":\"VSE-US\",\"videoAsinList\":\"\",\"weblabIds\":\"\",\"eventSource\":\"Player\",\"videoAsin\":\"RO5KR3MC6EFKI\",\"producerId\":\"vsemetrics_playercards\",\"refMarkers\":\"vse_reviews_desktop_RO5KR3MC6EFKI_1725655640382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0:23Loaded: 26.11%0:00Stream Type LIVESeek to live, currently behind liveLIVERemaining Time -0:23 1xPlayback RateChaptersChaptersDescriptionsdescriptions off, selectedCaptionscaptions off, selectedEnglish (Automated)Audio Trackdefault, selectedFullscreenThis is a modal window.\n\n\n            \n            \n        \n    \n    \n\n\n\n\n\n\n\n\n  \n  \n    It came packaged well. It washes the clothes very well. Its so satisfying to see the yucky water...lol It spins them basically dry (barely damp). Cleans throughly! Lightweight and well worth it. No more hauling up and down the stairs (I stay on the 2nd floor) to the laundromat. The tub is deep and the spinner is quiet. Don't over load the spinner. My ONLY complaint is the hoses and electrical plug length. They could all be longer. The fill and drain hose are short and made of lesser quality material. They should be longer and made of a thicker plastic. I had to tie mine down so it wouldn't go flying when the drain pump dumps the water. The drain pump can pump water upwards but I feel if the washer is higher than the end of the drain hose the line will completely clear.UPDATE: I purchased a furniture moving dolly size 30x18x6 (holds 1000 lbs) and it fit the washer perfectly! I purchased my dolly from Harbor Freight for under $20. Now I can move it around much easier and help the drain pump last. Hope this helps someone else.\n  \nRead more\n\n\n\n\n\n\n\n\n\n\n\n \n  \t\t \n\n\n\n\n    \n        \n        \n            \n        \n            \n        \n        \n            \n            \n        \n        \n            \n            \n        \n    \n    \n        \n\n            \n                &lt;img src=\"https://c.media-amazon.com/images/S/amazon-avatars-global/default.png\"/&gt;KF123\n            \n\n            5.0 out of 5 stars\n            \n                No washer/dryer connections? Buy it!\n            \n            \n            \n                \n                    \n                        \n                        \n                            \n                                \n                                \n                                    Reviewed in the United States on August 17, 2024\n                                \n                            \n                        \n                    \n                \n            \n        \n        \n            It came packaged well. It washes the clothes very well. Its so satisfying to see the yucky water...lol It spins them basically dry (barely damp). Cleans throughly! Lightweight and well worth it. No more hauling up and down the stairs (I stay on the 2nd floor) to the laundromat. The tub is deep and the spinner is quiet. Don't over load the spinner. My ONLY complaint is the hoses and electrical plug length. They could all be longer. The fill and drain hose are short and made of lesser quality material. They should be longer and made of a thicker plastic. I had to tie mine down so it wouldn't go flying when the drain pump dumps the water. The drain pump can pump water upwards but I feel if the washer is higher than the end of the drain hose the line will completely clear.UPDATE: I purchased a furniture moving dolly size 30x18x6 (holds 1000 lbs) and it fit the washer perfectly! I purchased my dolly from Harbor Freight for under $20. Now I can move it around much easier and help the drain pump last. Hope this helps someone else.\n        \n        \n            \n                Images in this review\n            \n            \n                \n                    \n                        \n                    \n                        \n                    \n                        \n                    \n                        \n                    \n                        \n                    \n                        \n                    \n                \n            \n        \n    \n        \n    \n\n\n\n\n\n   function toggleSeeAllView() {\n       P.when('A', 'cr-image-popover-controller').execute(function(A, imagePopoverController) {\n          imagePopoverController.toggleSeeAllView(true);\n       });\n   }\n\n\n       &lt;img alt=\"Customer image\" src=\"https://c.media-amazon.com/images/I/71JMKdw9s0L._SY88.jpg\" height=\"88\" width=\"100%\"/&gt;&lt;img alt=\"Customer image\" src=\"https://c.media-amazon.com/images/I/7175woJmm4L._SY88.jpg\" height=\"88\" width=\"100%\"/&gt;&lt;img alt=\"Customer image\" src=\"https://c.media-amazon.com/images/I/715Z9NMr8-L._SY88.jpg\" height=\"88\" width=\"100%\"/&gt;&lt;img alt=\"Customer image\" src=\"https://c.media-amazon.com/images/I/71CUSfmrmrL._SY88.jpg\" height=\"88\" width=\"100%\"/&gt;&lt;img alt=\"Customer image\" src=\"https://c.media-amazon.com/images/I/71FMHjNZ4nL._SY88.jpg\" height=\"88\" width=\"100%\"/&gt;&lt;img alt=\"Customer image\" src=\"https://c.media-amazon.com/images/I/61j3FXC7fUL._SY88.jpg\" height=\"88\" width=\"100%\"/&gt;\n\n        P.when('A', 'cr-image-popover-controller').execute(function(A, imagePopoverController) {\n          A.on(\"a:popover:beforeShow:RO5KR3MC6EFKI_gallerySection_main\", function(data) {\n            imagePopoverController.initImagePopover(\"RO5KR3MC6EFKI\", \"[https://c.media-amazon.com/images/I/71JMKdw9s0L.jpg, https://c.media-amazon.com/images/I/7175woJmm4L.jpg, https://c.media-amazon.com/images/I/715Z9NMr8-L.jpg, https://c.media-amazon.com/images/I/71CUSfmrmrL.jpg, https://c.media-amazon.com/images/I/71FMHjNZ4nL.jpg, https://c.media-amazon.com/images/I/61j3FXC7fUL.jpg]\", data);\n          });\n        });\n    \n\n  30 people found this helpful\n    \n          \n              \n                  Helpful\n              \n          \n      Sending feedback...Thank you for your feedback.Sorry, we failed to record your vote. Please try again\n        Report\n  &lt;img src=\"https://c.media-amazon.com/images/S/amazon-avatars-global/71397b9b-736c-40e2-ba55-5ad71962101e._CR0%2C20%2C292%2C292_UX460_.jpg\"/&gt;Nicole Alonso4.0 out of 5 stars\n\n\n\n\n\n\n\n  \n  \n    Great Option!\n  \nReviewed in the United States on August 7, 2024Size: 28lbs capacityVerified Purchase\n\n\n\n\n\n\n\n  \n  \n    Positives: Does a great job cleaning the clothes (the spinner is powerful), easy to use once set up. The spin dryer gets the majority of the water out making hang drying easier/faster. It’s quiet and it has a great load capacity. I have no trouble fitting large hoodies and towels or king size bed sheet sets.Negatives: You either have to fill it by hand with water or set up a make-shift water line with a hose. I chose the hose option and it does work but not the easiest solution. Also the drainage line. I just drain it into my toilet but it does take some figuring out.Overall I would definitely recommend this machine to anyone who doesn’t have a washer/dryer in their home. It works well and the positives outweigh the negatives for sure. I love that I can wash right in my home now without having to lug my laundry to a laundromat.I have found that I like to run the full 15min wash cycle twice, then drain/add more water, spin for 5mins and repeat that twice as well to rinse the clothes. My clothes just feel more clean this way.\n  \nRead more\n\n\n\n\n\n\n\n\n\n\n\n \n  \t\t \n\n\n\n\n    \n        \n        \n            \n        \n            \n        \n        \n            \n            \n        \n        \n            \n            \n        \n    \n    \n        \n\n            \n                &lt;img src=\"https://c.media-amazon.com/images/S/amazon-avatars-global/71397b9b-736c-40e2-ba55-5ad71962101e._CR0%2C20%2C292%2C292_UX460_.jpg\"/&gt;Nicole Alonso\n            \n\n            4.0 out of 5 stars\n            \n                Great Option!\n            \n            \n            \n                \n                    \n                        \n                        \n                            \n                                \n                                \n                                    Reviewed in the United States on August 7, 2024\n                                \n                            \n                        \n                    \n                \n            \n        \n        \n            Positives: Does a great job cleaning the clothes (the spinner is powerful), easy to use once set up. The spin dryer gets the majority of the water out making hang drying easier/faster. It’s quiet and it has a great load capacity. I have no trouble fitting large hoodies and towels or king size bed sheet sets.Negatives: You either have to fill it by hand with water or set up a make-shift water line with a hose. I chose the hose option and it does work but not the easiest solution. Also the drainage line. I just drain it into my toilet but it does take some figuring out.Overall I would definitely recommend this machine to anyone who doesn’t have a washer/dryer in their home. It works well and the positives outweigh the negatives for sure. I love that I can wash right in my home now without having to lug my laundry to a laundromat.I have found that I like to run the full 15min wash cycle twice, then drain/add more water, spin for 5mins and repeat that twice as well to rinse the clothes. My clothes just feel more clean this way.\n        \n        \n            \n                Images in this review\n            \n            \n                \n                    \n                        \n                    \n                        \n                    \n                \n            \n        \n    \n        \n    \n\n\n\n\n\n   function toggleSeeAllView() {\n       P.when('A', 'cr-image-popover-controller').execute(function(A, imagePopoverController) {\n          imagePopoverController.toggleSeeAllView(true);\n       });\n   }\n\n\n       &lt;img alt=\"Customer image\" src=\"https://c.media-amazon.com/images/I/61MjQLzlo3L._SY88.jpg\" height=\"88\" width=\"100%\"/&gt;&lt;img alt=\"Customer image\" src=\"https://c.media-amazon.com/images/I/71mEOp6ltTL._SY88.jpg\" height=\"88\" width=\"100%\"/&gt;\n\n        P.when('A', 'cr-image-popover-controller').execute(function(A, imagePopoverController) {\n          A.on(\"a:popover:beforeShow:R17CAS3VNQYKQS_gallerySection_main\", function(data) {\n            imagePopoverController.initImagePopover(\"R17CAS3VNQYKQS\", \"[https://c.media-amazon.com/images/I/61MjQLzlo3L.jpg, https://c.media-amazon.com/images/I/71mEOp6ltTL.jpg]\", data);\n          });\n        });\n    \n\n  13 people found this helpful\n    \n          \n              \n                  Helpful\n              \n          \n      Sending feedback...Thank you for your feedback.Sorry, we failed to record your vote. Please try again\n        Report\n  &lt;img src=\"https://c.media-amazon.com/images/S/amazon-avatars-global/default.png\"/&gt;Alls5.0 out of 5 stars\n\n\n\n\n\n\n\n  \n  \n    PERFECT for apartment dwellers!\n  \nReviewed in the United States on November 8, 2023Size: 28lbs capacityVerified Purchase\n\n\n\n\n\n\n\n  \n  \n    I have trialed and errored this thing for 9 months so you wont have to! If you are on the fence about getting one of these washers I suggest you look them up on tiktok - you will find alot of brands and reviews. I ultimately chose this one because of its larger size AND because it has a drain pump to help push the water out (some of them only drain by gravity)First I'll start with the tricks I've learned that make this thing much easier to useSHOWER HEAD - the little hose it comes with is okay, but it takes around 10 minutes to fill up that way and getting it to stay on the sink without falling off or leaking is a pain. Getting a deatchable shower heard cut fill time to about 4 minutes.DRAIN HOSE - FIRST - its probably better to drain it in the toilet due to the amount of lint that drains out with the dirty water. If not, make sure you have a hair catcher or something over your drain so you can stop the excess lint going down the tub drain. I clogged my drain a couple times before I learned this less. i ALSO didnt realize until about a month ago that you can turn the washer over and move the drain hose from the right to the left side depending on where you want to drain it. So for a while I was moving it back and forth to fill it and drain it, but now I've got that figured out.EXTENSION CORD - the cord on this is pretty short so an extension cord will probably be neccesary.SHOWER ROD and BOX FAX - get a second shower rod and hang your clothes there, set up a box fan to speed up drying. If you get a drying rack, use it for small things or you will run out of room fast.Now the actual review - I freaking love this little washer. You do have to kind of \"babysit\" it - meaning you have to manually fit it up, run it for 15 minutes, drain it, manually fill it up and run it again to rinse the clothes, drain it, then manually spin it. But it beats always going to the laundry mat. The larger size is ideal for me because I can do about a half of a full basket of laundry at the time - i just cant spin it all at once so I usually spin half (1 to 3 times depending how much water the items are holding on it) then while im spinning the second half of the load I start refilling it with water to start the next load. You dont need to use very much laundry soap at all! I am guilty of using too much in normal machines but you need very little for this washer. Same with softener (add that to the rinse cycle). Its a little heavy because of its bigger size so its kind of a pain to move it back into the closet when im done, but if you have a larger bathroom you might not even need to move it.ADHDers beware - dont walk away from this thing while youre filling it up UNLESS you have the drain hose set up where it will drain to already. I overfilled this twice and slightly flooded my bathroom because I walked away from it without setting a timer. The good news is that when it overflows its draining from the hose, so if you set up the hose where its in the tub or toilet already, it wont overflow onto the floor.When im done with it, I hoist it up on the side of the bathtub so that the drain hose is completely below it and drain the last bit of water into the bathtub. The pump is strong but theres always a little water left at the bottom so this step is neccesary to make sure theres no water in the bottom when you put it away.I generally dont wash blankets or bedding in it (aside from pillow cases) mostly because I dont have the space to hang them to dry really. But I have seen reviews on tiktok of people who do so it might be possible! it also just depends on if the blanket would fit into the spin side when its fully wet.Ill end my review by saying this - while the washer is AMAZING - sometimes it will be easier to still go to the laundry mat if you have alot of laundry to do. It takes about 1-1.5 hours for me to do a load (with distractions and multitasking of course) so if I have a weeks worth of clothes for two people to wash, it may be an all day activity to get it done in the little washer. But I will still be using this thing the majority of the time.\n  \nRead more\n\n\n\n\n\n\n\n\n\n\n\n \n  \t\t \n\n\n\n\n    \n        \n        \n            \n        \n            \n        \n        \n            \n            \n        \n        \n            \n            \n        \n    \n    \n        \n\n            \n                &lt;img src=\"https://c.media-amazon.com/images/S/amazon-avatars-global/default.png\"/&gt;Alls\n            \n\n            5.0 out of 5 stars\n            \n                PERFECT for apartment dwellers!\n            \n            \n            \n                \n                    \n                        \n                        \n                            \n                                \n                                \n                                    Reviewed in the United States on November 8, 2023\n                                \n                            \n                        \n                    \n                \n            \n        \n        \n            I have trialed and errored this thing for 9 months so you wont have to! If you are on the fence about getting one of these washers I suggest you look them up on tiktok - you will find alot of brands and reviews. I ultimately chose this one because of its larger size AND because it has a drain pump to help push the water out (some of them only drain by gravity)First I'll start with the tricks I've learned that make this thing much easier to useSHOWER HEAD - the little hose it comes with is okay, but it takes around 10 minutes to fill up that way and getting it to stay on the sink without falling off or leaking is a pain. Getting a deatchable shower heard cut fill time to about 4 minutes.DRAIN HOSE - FIRST - its probably better to drain it in the toilet due to the amount of lint that drains out with the dirty water. If not, make sure you have a hair catcher or something over your drain so you can stop the excess lint going down the tub drain. I clogged my drain a couple times before I learned this less. i ALSO didnt realize until about a month ago that you can turn the washer over and move the drain hose from the right to the left side depending on where you want to drain it. So for a while I was moving it back and forth to fill it and drain it, but now I've got that figured out.EXTENSION CORD - the cord on this is pretty short so an extension cord will probably be neccesary.SHOWER ROD and BOX FAX - get a second shower rod and hang your clothes there, set up a box fan to speed up drying. If you get a drying rack, use it for small things or you will run out of room fast.Now the actual review - I freaking love this little washer. You do have to kind of \"babysit\" it - meaning you have to manually fit it up, run it for 15 minutes, drain it, manually fill it up and run it again to rinse the clothes, drain it, then manually spin it. But it beats always going to the laundry mat. The larger size is ideal for me because I can do about a half of a full basket of laundry at the time - i just cant spin it all at once so I usually spin half (1 to 3 times depending how much water the items are holding on it) then while im spinning the second half of the load I start refilling it with water to start the next load. You dont need to use very much laundry soap at all! I am guilty of using too much in normal machines but you need very little for this washer. Same with softener (add that to the rinse cycle). Its a little heavy because of its bigger size so its kind of a pain to move it back into the closet when im done, but if you have a larger bathroom you might not even need to move it.ADHDers beware - dont walk away from this thing while youre filling it up UNLESS you have the drain hose set up where it will drain to already. I overfilled this twice and slightly flooded my bathroom because I walked away from it without setting a timer. The good news is that when it overflows its draining from the hose, so if you set up the hose where its in the tub or toilet already, it wont overflow onto the floor.When im done with it, I hoist it up on the side of the bathtub so that the drain hose is completely below it and drain the last bit of water into the bathtub. The pump is strong but theres always a little water left at the bottom so this step is neccesary to make sure theres no water in the bottom when you put it away.I generally dont wash blankets or bedding in it (aside from pillow cases) mostly because I dont have the space to hang them to dry really. But I have seen reviews on tiktok of people who do so it might be possible! it also just depends on if the blanket would fit into the spin side when its fully wet.Ill end my review by saying this - while the washer is AMAZING - sometimes it will be easier to still go to the laundry mat if you have alot of laundry to do. It takes about 1-1.5 hours for me to do a load (with distractions and multitasking of course) so if I have a weeks worth of clothes for two people to wash, it may be an all day activity to get it done in the little washer. But I will still be using this thing the majority of the time.\n        \n        \n            \n                Images in this review\n            \n            \n                \n                    \n                        \n                    \n                        \n                    \n                        \n                    \n                \n            \n        \n    \n        \n    \n\n\n\n\n\n   function toggleSeeAllView() {\n       P.when('A', 'cr-image-popover-controller').execute(function(A, imagePopoverController) {\n          imagePopoverController.toggleSeeAllView(true);\n       });\n   }\n\n\n       &lt;img alt=\"Customer image\" src=\"https://c.media-amazon.com/images/I/51rWzuZSlML._SY88.jpg\" height=\"88\" width=\"100%\"/&gt;&lt;img alt=\"Customer image\" src=\"https://c.media-amazon.com/images/I/51VjuU7tnHL._SY88.jpg\" height=\"88\" width=\"100%\"/&gt;&lt;img alt=\"Customer image\" src=\"https://c.media-amazon.com/images/I/51uJykv6a4L._SY88.jpg\" height=\"88\" width=\"100%\"/&gt;\n\n        P.when('A', 'cr-image-popover-controller').execute(function(A, imagePopoverController) {\n          A.on(\"a:popover:beforeShow:RRZN5I2SZVJVY_gallerySection_main\", function(data) {\n            imagePopoverController.initImagePopover(\"RRZN5I2SZVJVY\", \"[https://c.media-amazon.com/images/I/51rWzuZSlML.jpg, https://c.media-amazon.com/images/I/51VjuU7tnHL.jpg, https://c.media-amazon.com/images/I/51uJykv6a4L.jpg]\", data);\n          });\n        });\n    \n\n  348 people found this helpful\n    \n          \n              \n                  Helpful\n              \n          \n      Sending feedback...Thank you for your feedback.Sorry, we failed to record your vote. Please try again\n        Report",</v>
      </c>
      <c r="AU25" t="str" cm="1">
        <f t="array" ref="AU25">INDEX($P$43:$P$1000, (ROW()-ROW($AU$1))*6 + 1)</f>
        <v>https://www.amazon.com/Auertech-Portable-Washing-Semi-automatic-Apartments/dp/B09YLKMHLH?th=1&amp;linkCode=ll1&amp;tag=dividy-20&amp;linkId=edb9ef462e74fc28891d32f1e7ea4327&amp;language=en_US&amp;ref_=as_li_ss_tl</v>
      </c>
    </row>
    <row r="26" spans="2:47">
      <c r="B26" t="s">
        <v>131</v>
      </c>
      <c r="AO26" t="str" cm="1">
        <f t="array" ref="AO26">INDEX($N$43:$N$1000, (ROW()-ROW($AO$1))*6 + 1)</f>
        <v>https://www.amazon.com/BANGSON-Fridge-Freezer-Refrigerator-Bedroom/dp/B0CB7J3WV3/ref=zg_bs_g_appliances_d_sccl_25/133-8364463-3604600?psc</v>
      </c>
      <c r="AP26" t="str" cm="1">
        <f t="array" ref="AP26">INDEX($N$41:$N$1000, (ROW()-ROW($AP$1))*6 + 1)</f>
        <v>BANGSON Mini Fridge with Freezer, 2 Door Small Refrigerator with Freezer, Mini Fridge for Bedroom, 3.2 CU.FT, For Home, Office, Dorm, Garage or RV, (Black)</v>
      </c>
      <c r="AQ26" t="str" cm="1">
        <f t="array" ref="AQ26">INDEX($N$40:$N$1000, (ROW()-ROW($AQ$1))*6 + 1)</f>
        <v>https://c.media-amazon.com/images/I/61qXXMei3oL._AC_UL600_SR600,400_.jpg</v>
      </c>
      <c r="AR26" t="str" cm="1">
        <f t="array" ref="AR26">INDEX($N$42:$N$1000, (ROW()-ROW($AR$1))*6 + 1)</f>
        <v>BANGSON-Fridge-Freezer-Refrigerator-Bedroom</v>
      </c>
      <c r="AS26" t="str" cm="1">
        <f t="array" ref="AS26">INDEX($P$41:$P$1000, (ROW()-ROW($AS$1))*6 + 1)</f>
        <v xml:space="preserve">    "productDetails": "About this item                   Space Saving &amp; Large Capacity：This small refrigerator with freezer measures 19.68\"x 17.9\"x34.01\" and has a capacity of 3.2 cubic feet. The large capacity and separate storage provide freshness to your favorite beverages, fruits, or vegetables     Energy Saving &amp; Low Noise：The mini refrigerator consumes only 0.88kWh of electricity a day. The noise of our silent compressor is less than 38dB. Feel free to have it in your dormitory, apartment, bedroom, office     Refrigeration and Freezing： The small refrigeration effect is excellent. By turning the thermostat knob of the small refrigerator, there are five levels of adjustable thermostat control, with the first gear being the hottest and the fifth gear being the coldest. The cooling capacity is 2.26 cubic feet, and the freshness of the food is maintained from 33.8 degrees Fahrenheit to 46.4 degrees Fahrenheit. BANGSON refrigerator can meet your more choices     Convenient Features &amp; Humanized Design：The door is reversible for your own habits. The glass shelves can be taken off to expand the available space. You can use the adjustable legs to stabilize the item on uneven ground. LED light inside enables you to use it at night     Accessories &amp; Services： 2 removable shelves, 1 crisper drawer, 1 ice tray, 1 defrost tool. If you have any questions, please get in touch with us, and we will reply in time       \n                          ›  See more product details",</v>
      </c>
      <c r="AT26" t="str" cm="1">
        <f t="array" ref="AT26">INDEX($P$42:$P$1000, (ROW()-ROW($AT$1))*6 + 1)</f>
        <v xml:space="preserve">    "customerReviews": "&lt;img src=\"https://c.media-amazon.com/images/S/amazon-avatars-global/default.png\"/&gt;Charline 5.0 out of 5 stars\n\n\n\n\n\n\n\n  \n  \n    Quiet fridge\n  \nReviewed in the United States on May 17, 2024Color: RedVerified Purchase\n\n\n\n\n\n\n\n  \n  \n    I am amazed how quiet this refrigerator is and the freezer portion actually freezes my ice cream. Lots of freezer space, high quality product and lots of beautiful colors to choose from. I’m definitely receiving value for my money. Installation was easy. Door handles are located inside of fridge and can easily be snapped on the door of fridge. Refrigerator came nicely secured and wrapped tight. I give it 5 stars and 2 thumbs up. 👍 👍\n  \nRead more\n  20 people found this helpful\n    \n          \n              \n                  Helpful\n              \n          \n      Sending feedback...Thank you for your feedback.Sorry, we failed to record your vote. Please try again\n        Report\n  &lt;img src=\"https://c.media-amazon.com/images/S/amazon-avatars-global/default.png\"/&gt;L.S.5.0 out of 5 stars\n\n\n\n\n\n\n\n  \n  \n    This Little Refrigerator is Great!\n  \nReviewed in the United States on July 3, 2024Color: BlackVerified Purchase\n\n\n\n\n\n\n\n  \n  \n    My normal sized Fridge died. I can’t afford a 1,500 fridge right now, so I found this on Amazon and I love it.  I love that the freezer has its own door.  You can fit a lot in the freezer.  The refrigerator is great…it has drawers and shelves that are easily removed if you need to fit bigger items.  I’m still trying to figure out what I’m supposed.to put in the door part.  Things fall out easily so I’m thinking about tightening the bars or adding elastic??  I know there is a way.  It’s only 50 pounds, so when they delivered it on the porch, I easily brought it in the house and set it up no problem!  I do love it so much and it will hold me over until I get another normal sized fridge…. Then I can move it to the office!\n  \nRead more\n  11 people found this helpful\n    \n          \n              \n                  Helpful\n              \n          \n      Sending feedback...Thank you for your feedback.Sorry, we failed to record your vote. Please try again\n        Report\n  &lt;img src=\"https://c.media-amazon.com/images/S/amazon-avatars-global/default.png\"/&gt;William daggett5.0 out of 5 stars\n\n\n\n\n\n\n\n  \n  \n    Works great\n  \nReviewed in the United States on July 28, 2024Color: RedVerified Purchase\n\n\n\n\n\n\n\n  \n  \n    It's a cool little refrigerator. It's perfect for what we need for our Casita so far has kept everything cold and it looks great with The retro red color that matches my other appliances, came in great condition\n  \nRead more\n  4 people found this helpful\n    \n          \n              \n                  Helpful\n              \n          \n      Sending feedback...Thank you for your feedback.Sorry, we failed to record your vote. Please try again\n        Report\n  &lt;img src=\"https://c.media-amazon.com/images/S/amazon-avatars-global/default.png\"/&gt;Ms Lynn4.0 out of 5 stars\n\n\n\n\n\n\n\n  \n  \n    The Bangson Refrigerator is banging!\n  \nReviewed in the United States on August 1, 2024Color: SilverVerified Purchase\n\n\n\n\n\n\n\n  \n  \n    Very nice, little fridge. Holds a desirable amount, and is very efficient. Nice little fridge and the freezer portion is a reasonable size. The design in terms of compartments, with the drawer and bottles compartment on the side is nice, however, I would have preferred another side shelf on the door, instead of the bottles unit. I could store other food products besides bottles of water, which have to be 12 ounce plastic bottles. Nice product nonetheless.\n  \nRead more\n  2 people found this helpful\n    \n          \n              \n                  Helpful\n              \n          \n      Sending feedback...Thank you for your feedback.Sorry, we failed to record your vote. Please try again\n        Report\n  &lt;img src=\"https://c.media-amazon.com/images/S/amazon-avatars-global/default.png\"/&gt;Kris5.0 out of 5 stars\n\n\n\n\n\n\n\n  \n  \n    Perfect dorm fridge\n  \nReviewed in the United States on August 19, 2024Color: BlackVerified Purchase\n\n\n\n\n\n\n\n  \n  \n    Bought this for my daughter who is starting college. The fridge is so spacious. The freezer quality is amazing. Great value for the money.\n  \nRead more\n  3 people found this helpful\n    \n          \n              \n                  Helpful\n              \n          \n      Sending feedback...Thank you for your feedback.Sorry, we failed to record your vote. Please try again\n        Report\n  &lt;img src=\"https://c.media-amazon.com/images/S/amazon-avatars-global/default.png\"/&gt;Troy W O'Neal1.0 out of 5 stars\n\n\n\n\n\n\n\n  \n  \n    Defective material first sale on Amazon\n  \nReviewed in the United States on July 11, 2024Color: WhiteVerified Purchase\n\n\n\n\n\n\n\n  \n  \n    I bought this fridge . I was busy at the time so it sat in my apartment for a few days . Finally I found the time to swap it out and plug it in . All I heard was a click . Not thinking I filled it with food . 24 hours later I realized my food wasn't cold . I lost all of the food and meats from the freezer . I was not happy at all. I cut up the box when I unpacked it so returning it seems to be no option but I'm stick with a nice looking $200.00 + dollar fridge that wasted all of my groceries in one day . Honestly I can't give this item a good review .\n  \nRead more\n  15 people found this helpful\n    \n          \n              \n                  Helpful\n              \n          \n      Sending feedback...Thank you for your feedback.Sorry, we failed to record your vote. Please try again\n        Report\n  &lt;img src=\"https://c.media-amazon.com/images/S/amazon-avatars-global/default.png\"/&gt;Amazon Customer5.0 out of 5 stars\n\n\n\n\n\n\n\n  \n  \n    Perfect Fridge\n  \nReviewed in the United States on August 17, 2024Color: BlackVerified Purchase\n\n\n\n\n\n\n\n  \n  \n    Setting up my office. Thought this was an unnecessary expense, but I indulged myself. A few months later, I realize it's one of the best features of my office. It's quiet. Keeps things cold (could easily keep them colder). Set halfway (at 4), the freezer is in deep freeze and the refrigerator is on the cold side of \"regular refrigerator temp.\" Hardly any energy used to keep things cold. Not noisy. I rarely notice the sound. Easy to unbox.\n  \nRead more\n  5 people found this helpful\n    \n          \n              \n                  Helpful\n              \n          \n      Sending feedback...Thank you for your feedback.Sorry, we failed to record your vote. Please try again\n        Report\n  &lt;img src=\"https://c.media-amazon.com/images/S/amazon-avatars-global/default.png\"/&gt;Amazon Customer5.0 out of 5 stars\n\n\n\n\n\n\n\n  \n  \n    Excellent product and even more excellent service.\n  \nReviewed in the United States on January 13, 2024Color: WhiteVerified Purchase\n\n\n\n\n\n\n\n  \n  \n    I ordered this mini fridge online for my granddaughter for Christmas. The only thing that she really wanted. When plugged in, the refrigerator made a loud rattling noise. It would not cool or freeze no matter what we tried. And eventually stopped working altogether. I had a very unhappy granddaughter. I messaged the seller about the problem with the fridge, very distraught at how I was supposed to send this large thing back, but the seller instantly messaged me back. They gave me tips on what to try to get the refrigerator working. Then told me not to worry about sending it back, they already had a new replacement on the way. The new refrigerator worked perfect. Very quiet running, with an ice tray which she loves. The product itself is wonderful and if I could give the seller an extra 5 stars for customers service I would. Thank you for such a wonderful experience. I would definitely order from this company again.\n  \nRead more\n  33 people found this helpful\n    \n          \n              \n                  Helpful\n              \n          \n      Sending feedback...Thank you for your feedback.Sorry, we failed to record your vote. Please try again\n        Report",</v>
      </c>
      <c r="AU26" t="str" cm="1">
        <f t="array" ref="AU26">INDEX($P$43:$P$1000, (ROW()-ROW($AU$1))*6 + 1)</f>
        <v>https://www.amazon.com/BANGSON-Fridge-Freezer-Refrigerator-Bedroom/dp/B0CB7J3WV3?th=1&amp;linkCode=ll1&amp;tag=dividy-20&amp;linkId=ebfdc69db1582c3917456bc3f0651378&amp;language=en_US&amp;ref_=as_li_ss_tl</v>
      </c>
    </row>
    <row r="27" spans="2:47">
      <c r="AO27" t="str" cm="1">
        <f t="array" ref="AO27">INDEX($N$43:$N$1000, (ROW()-ROW($AO$1))*6 + 1)</f>
        <v>https://www.amazon.com/Countertop-Self-Cleaning-Portable-Machine-Bullet-Shaped/dp/B0BL7DCJBH/ref=zg_bs_g_appliances_d_sccl_26/133-8364463-3604600?psc</v>
      </c>
      <c r="AP27" t="str" cm="1">
        <f t="array" ref="AP27">INDEX($N$41:$N$1000, (ROW()-ROW($AP$1))*6 + 1)</f>
        <v>Portable Countertop Ice Maker Machine with Handle, 9 Bullet-Shaped Ice Cubes Ready in 6 Mins, 26Lbs/24H, Self-Cleaning Function with Ice Scoop and Basket for Home/Kitchen/Party (Grey)</v>
      </c>
      <c r="AQ27" t="str" cm="1">
        <f t="array" ref="AQ27">INDEX($N$40:$N$1000, (ROW()-ROW($AQ$1))*6 + 1)</f>
        <v>https://c.media-amazon.com/images/I/81x+FBJu5jL._AC_UL600_SR600,400_.jpg</v>
      </c>
      <c r="AR27" t="str" cm="1">
        <f t="array" ref="AR27">INDEX($N$42:$N$1000, (ROW()-ROW($AR$1))*6 + 1)</f>
        <v>Countertop-Self-Cleaning-Portable-Machine-Bullet-Shaped</v>
      </c>
      <c r="AS27" t="str" cm="1">
        <f t="array" ref="AS27">INDEX($P$41:$P$1000, (ROW()-ROW($AS$1))*6 + 1)</f>
        <v xml:space="preserve">    "productDetails": "About this item                   Compact size &amp; Easy to Carry - The size of Crzoe countertop ice maker is 11.22*8.66*11.73 inches could save space. Meanwhile, our ice maker machine is easy to carry and move with its handle that could allow you to select it any place!     Quick Ice Making in 6-8 Mins - Crzoe countertop ice maker allows you to get crisp and tasty rounded ice cubes quickly. It could prepare 9 bullet-shaped Ice cubes ready in 6 mins and make 26 lbs per day. You can enjoy a cool and refreshing summer in just only a few minutes!     Self-Cleaning Function - This portable ice maker comes with an advanced self-cleaning feature, it can not only save your time and effort in cleaning, but also ensures that you can enjoy clean and healthy ice cubes. To protect you and your family's health, it is necessary to clean the ice maker every 2 months. Just press“ON/OFF”button for more than 5 seconds to start the self-cleaning mode.     Bullet-Shaped Ice Cubes - Our countertop ice maker machine makes bullet shaped ice cubes. With its rounded appearance, it can prevent your mouth from being scratched while eating. At the same time, the shape of the bullets is also ornamental.     Edible Grade Material - It is an important issue to provide customers with healthy and safe food. Our ice makers are made of edible grade materials to protect your health. You can trust our efforts for your health.       \n                            ›  See more product details",</v>
      </c>
      <c r="AT27" t="str" cm="1">
        <f t="array" ref="AT27">INDEX($P$42:$P$1000, (ROW()-ROW($AT$1))*6 + 1)</f>
        <v xml:space="preserve">    "customerReviews": "&lt;img src=\"https://c.media-amazon.com/images/S/amazon-avatars-global/default.png\"/&gt;Diane Will5.0 out of 5 stars\n\n\n\n\n\n\n\n  \n  \n    So happy to have this during the summer heat\n  \nReviewed in the United States on August 11, 2024Size: 26LBS/24HColor: WhiteNumber of Items: 1Verified Purchase\n\n\n\n\n\n\n\n  \n  \n    I happen to have a refrigerator that does NOT have an icemaker.  I'm so happy to have this instead.  Runs super quiet and makes ice cubes very quickly.  The first batch always seems to be a little thinner that those that follow so I guess that is just part of the process.  I added water up to the fill line and with just that amount of water, this created more than 100 ice cubes.  So handy to have this on the counter to add fresh ice cubes to cold drinks.  The unit does not keep the ice cubes frozen so once you have a batch of ice cubes you need to scoop them out and put them in your freezer.  The unit is portable as long as you have an available electrical outlet.\n  \nRead more\n  37 people found this helpful\n    \n          \n              \n                  Helpful\n              \n          \n      Sending feedback...Thank you for your feedback.Sorry, we failed to record your vote. Please try again\n        Report\n  &lt;img src=\"https://c.media-amazon.com/images/S/amazon-avatars-global/default.png\"/&gt;Jenna Mueller5.0 out of 5 stars\n\n\n\n\n\n\n\n  \n  \n    Perfect Ice Maker - And How To Keep It Clean!\n  \nReviewed in the United States on July 15, 2024Size: 26LBS/24HColor: WhiteNumber of Items: 1Verified Purchase\n\n\n\n\n\n\n\n  \n  \n    We moved to a new house and sadly there was no waterline for our fridge. Not the biggest deal, but we are really bad about remembering to empty and refill ice trays. I did some research on countertop ice makers and came across this one. It's the perfect size, doesn't make a lot of noise, and it makes enough ice in a good amount of time. The ice melts down into the water reservoir and can be reused.A common complaint I saw about this particular model was of mold growing inside the water reservoir and above the area where the ice is made. We've had our ice maker a while, and have done my best to keep it clean. The instructions do not share how to prevent mold, but I figured out that if you remove the two screws under the lifting lid above the ice, you can remove the whole top half of the ice maker to clean out everything carefully.It also recommends using the self-cleaning function (holding down the power button until all the lights start flashing) at least once a week, and draining out the water and cleaning it with mild soap regularly. I also add a capful of white vinegar and run the self-cleaning every other week, dump it out, and run the self cleaning again with fresh water and dump that out. It has helped keep any mold issues at bay, and our ice sparkling.I hope this helps anyone who is on the fence from the reviews about the mold, and I hope this helps anyone else who is looking into getting this one. As I said, it's fairly quiet, but when the ice drops, it does make a bit of noise. You get used to it pretty quick, but it does spook the cats sometimes, ha ha.\n  \nRead more\n  179 people found this helpful\n    \n          \n              \n                  Helpful\n              \n          \n      Sending feedback...Thank you for your feedback.Sorry, we failed to record your vote. Please try again\n        Report\n  &lt;img src=\"https://c.media-amazon.com/images/S/amazon-avatars-global/38e28eb1-fea5-43d9-b4a0-42d44ee74e9b._CR0%2C0%2C2208%2C2208_SX460_.jpg\"/&gt;Tina5.0 out of 5 stars\n\n\n\n\n\n\n\n  \n  \n    Would recommend!\n  \nReviewed in the United States on August 9, 2024Size: 26LBS/24HColor: Deeply BlackNumber of Items: 1Verified Purchase\n\n\n\n\n\n\n\n  \n  \n    I was so excited to have this ice maker! First 2 times I used it, it worked perfectly! Third time I go to use it, it made the first batch of ice, then after that it kept indicating that it needed water, even though the water was at the fill line. So I shut it off let it sit for a few minutes, turned it back on and it made a batch of ice, then AGAIN it indicated it needed water, and this has been ongoing. Now it will only make ice if I shut it off and turn it back on, repeat, repeat, repeat....so disappointing! I guess I'll be returning it.Edit:I decided to exchange it for a new machine, and have used it several times without incident. The second one so far is working perfectly. I can have an entire freezer bag of ice in less than an hour. Takes much longer to freeze ice in trays, never have to mess with that again!My aunt also bought one, and hers is working good too. The exchange process was very easy and convenient also! They just simply send you a new one, and give you a time limit to return the broken one and you're not charged. Love this ice machine!\n  \nRead more\n  6 people found this helpful\n    \n          \n              \n                  Helpful\n              \n          \n      Sending feedback...Thank you for your feedback.Sorry, we failed to record your vote. Please try again\n        Report\n  &lt;img src=\"https://c.media-amazon.com/images/S/amazon-avatars-global/default.png\"/&gt;Ronald York4.0 out of 5 stars\n\n\n\n\n\n\n\n  \n  \n    Good ice maker\n  \nReviewed in the United States on August 13, 2024Size: 26LBS/24HColor: RedNumber of Items: 1Verified Purchase\n\n\n\n\n\n\n\n  \n  \n    looks good, works well, priced right,\n  \nRead more\n  \n    \n          \n              \n                  Helpful\n              \n          \n      Sending feedback...Thank you for your feedback.Sorry, we failed to record your vote. Please try again\n        Report\n  &lt;img src=\"https://c.media-amazon.com/images/S/amazon-avatars-global/default.png\"/&gt;Rebecca 5.0 out of 5 stars\n\n\n\n\n\n\n\n  \n  \n    Best EVER!\n  \nReviewed in the United States on August 23, 2024Size: 26LBS/24HColor: GreyNumber of Items: 1Verified Purchase\n\n\n\n\n\n\n\n  \n  \n    I absolutely love this ice maker. It makes so much ice. The ice cubes aren’t too small or too big. Super easy to clean. I live in an apartment with not much counter space, but this machine fits perfectly on my countertop. If you’re looking for a great, affordable ice maker, I highly recommend this one.\n  \nRead more\n  4 people found this helpful\n    \n          \n              \n                  Helpful\n              \n          \n      Sending feedback...Thank you for your feedback.Sorry, we failed to record your vote. Please try again\n        Report\n  &lt;img src=\"https://c.media-amazon.com/images/S/amazon-avatars-global/default.png\"/&gt;Mother Weary5.0 out of 5 stars\n\n\n\n\n\n\n\n  \n  \n    Works just dandy\n  \nReviewed in the United States on August 15, 2024Size: 26LBS/24HColor: GreenNumber of Items: 1Verified Purchase\n\n\n\n\n\n\n\n  \n  \n    This gizmo does precisely what it says it will do: sit on a countertop and produce ice quickly. It's fairly quiet. The controls are simple and simple to understand; the capacity is adequate for general household needs. One thing you should know: the ice \"cubes\" form around bullet-shaped freezing bars, so the ice is hollow. This means it warms up faster than a solid ice cube would melt. That's my only complaint, and its a pretty minor one. I am pleased with this device.\n  \nRead more\n  7 people found this helpful\n    \n          \n              \n                  Helpful\n              \n          \n      Sending feedback...Thank you for your feedback.Sorry, we failed to record your vote. Please try again\n        Report\n  &lt;img src=\"https://c.media-amazon.com/images/S/amazon-avatars-global/default.png\"/&gt;Amazon Customer5.0 out of 5 stars\n\n\n\n\n\n\n\n  \n  \n    Love\n  \nReviewed in the United States on September 2, 2024Size: 26LBS/24HColor: GreyNumber of Items: 1Verified Purchase\n\n\n\n\n\n\n\n  \n  \n    Works fantastic. Ice doesn’t melt immediately like our old one.\n  \nRead more\n  \n    \n          \n              \n                  Helpful\n              \n          \n      Sending feedback...Thank you for your feedback.Sorry, we failed to record your vote. Please try again\n        Report\n  &lt;img src=\"https://c.media-amazon.com/images/S/amazon-avatars-global/default.png\"/&gt;Morgan Parker5.0 out of 5 stars\n\n\n\n\n\n\n\n  \n  \n    Really does what it says!\n  \nReviewed in the United States on February 14, 2024Size: 26LBS/24HColor: BlackNumber of Items: 1Verified Purchase\n\n\n\n\n\n\n\n  \n  \n    This ice maker really will give u several pounds of ice within 24 hrs!!! In less than 5 hrs, we had filled our ice tray in the freezer. I'm so happy with this purchase!! We live in South Florida and got a water filter attached to the sink; however, the water rarely gets cold, so this ice maker is very convenient. The ice cubes will melt if you don't move them to the freezer when they're done bc as other reviews have stated: this is an ice MAKER not a freezer. It's not meant to store your ice cubes, so if you're looking for a product that does that, look elsewhere. BUT, if you're looking for perfectly crisp bullet ice cubes made within mins, GET THIS RIGHT NOW. Also, saw ppl mention the cube size changing thing the manual mentions, and I don't even think that's a feature applicable to this machine. I don't even understand why it's included in the manual as if it's a viable option. I like the little basket and scoop it comes with. Makes it very easy to transfer the ice to the freezer! We keep our scoop in our freezer's ice box bc there's no handle or anything on the ice maker. Plus, like I said, this is an ice MAKER, not a freezer. Oh yeah, not sure why other ppl included this, but the flavor of the ice is dependent on the water you use just as with plain ice trays. I use filtered tap water and I live in South Florida. My ice cubes taste great! Very fresh and clean tasting.\n  \nRead more\n  126 people found this helpful\n    \n          \n              \n                  Helpful\n              \n          \n      Sending feedback...Thank you for your feedback.Sorry, we failed to record your vote. Please try again\n        Report",</v>
      </c>
      <c r="AU27" t="str" cm="1">
        <f t="array" ref="AU27">INDEX($P$43:$P$1000, (ROW()-ROW($AU$1))*6 + 1)</f>
        <v>https://www.amazon.com/Countertop-Self-Cleaning-Portable-Machine-Bullet-Shaped/dp/B0BL7DCJBH?th=1&amp;linkCode=ll1&amp;tag=dividy-20&amp;linkId=1b43868fe9915708deef1bf8f19607a3&amp;language=en_US&amp;ref_=as_li_ss_tl</v>
      </c>
    </row>
    <row r="28" spans="2:47">
      <c r="B28" t="s">
        <v>132</v>
      </c>
      <c r="AO28" t="str" cm="1">
        <f t="array" ref="AO28">INDEX($N$43:$N$1000, (ROW()-ROW($AO$1))*6 + 1)</f>
        <v>https://www.amazon.com/FIREGAS-Ductless-Convertible-Stainless-Aluminum/dp/B0BVH5ZS47/ref=zg_bs_g_appliances_d_sccl_27/133-8364463-3604600?psc</v>
      </c>
      <c r="AP28" t="str" cm="1">
        <f t="array" ref="AP28">INDEX($N$41:$N$1000, (ROW()-ROW($AP$1))*6 + 1)</f>
        <v>FIREGAS 30 inch Range Hood Under Cabinet, Ducted/Ductless Convertible Stainless Steel Kitchen Range Hood with Rocker Button Control, 2 Speed Exhaust Fan, 300 CFM Aluminum Filter Included</v>
      </c>
      <c r="AQ28" t="str" cm="1">
        <f t="array" ref="AQ28">INDEX($N$40:$N$1000, (ROW()-ROW($AQ$1))*6 + 1)</f>
        <v>https://c.media-amazon.com/images/I/51+RxKPca+L._AC_UL600_SR600,400_.jpg</v>
      </c>
      <c r="AR28" t="str" cm="1">
        <f t="array" ref="AR28">INDEX($N$42:$N$1000, (ROW()-ROW($AR$1))*6 + 1)</f>
        <v>FIREGAS-Ductless-Convertible-Stainless-Aluminum</v>
      </c>
      <c r="AS28" t="str" cm="1">
        <f t="array" ref="AS28">INDEX($P$41:$P$1000, (ROW()-ROW($AS$1))*6 + 1)</f>
        <v xml:space="preserve">    "productDetails": "About this item                   WORK EFFICIENTLY RANGE HOOD: Under cabinet range hood 30 inch with 2-speed exhaust fan quickly remove greese and smoke in your kitchen,small profile are very suitable small kitchen about condos and apartment.This range hood is hard-wired without plug.     STAINLESS STEEL KITCHEN STOVE VENT HOOD: range hood 30 inch under cabinet constructed with 430 grade stainless steel for exceptional resistance to corrosion and rust.30 inch range hood with Multi-layers aluminum filter (charcoal filter sold separately, model: FGS-TF39-LW) trap grease and oil efficiently.     EASY OPERATION VENT HOOD: Rocker button control, simple operate. Easy to turn on and off,Low/ High Speed button suitable for different cooking method.2W LED offer enough brightness to meet your cooking need.Quiet operation keeps noise level less than 57dB at high speed.     EASY INSTALLATION AND GREAT LOOK: Easy to install with the instruction manual and the installation guide video.Stylish and simple appearance, kitchen exhaust fan suitable for both modern kitchen and old style.Range Hoods Product Dimensions: 29.9 in. (W) x 17.5 in. (D) x 4.7 in. (H)     PACKAGE INCLUDES &amp; 1-YEAR WARRANTY : Including a under cabinet range hood, recirculation sheet, air outlet, manual, installation instruction, multi-layer aluminum filter without charcoal filter and hard-wired without plug (plug sold separately, model: FGS-TF39-DYX). 1-year warranty and friendly customer service. Please contact our tech support team when you need our assistance with your range hood 30 inch.       \n                          ›  See more product details",</v>
      </c>
      <c r="AT28" t="str" cm="1">
        <f t="array" ref="AT28">INDEX($P$42:$P$1000, (ROW()-ROW($AT$1))*6 + 1)</f>
        <v xml:space="preserve">    "customerReviews": "&lt;img src=\"https://c.media-amazon.com/images/S/amazon-avatars-global/default.png\"/&gt;Erika M5.0 out of 5 stars\n\n\n\n\n\n\n\n  \n  \n    Good Product\n  \nReviewed in the United States on August 19, 2024Pattern Name: Stainless Steel 2-speed Exhaust FanVerified Purchase\n\n\n\n\n\n\n\n  \n  \n    Very nice product, price was reasonable. I had my son install this took about 15-20 minutes. So pleased it really makes the kitchen look modern and updated. I am happy that the lighting isn’t too bright!! The fan is powerful but yet not noisy.\n  \nRead more\n\n\n\n\n\n\n\n\n\n\n\n \n  \t\t \n\n\n\n\n    \n        \n        \n            \n        \n            \n        \n        \n            \n            \n        \n        \n            \n            \n        \n    \n    \n        \n\n            \n                &lt;img src=\"https://c.media-amazon.com/images/S/amazon-avatars-global/default.png\"/&gt;Erika M\n            \n\n            5.0 out of 5 stars\n            \n                Good Product\n            \n            \n            \n                \n                    \n                        \n                        \n                            \n                                \n                                \n                                    Reviewed in the United States on August 19, 2024\n                                \n                            \n                        \n                    \n                \n            \n        \n        \n            Very nice product, price was reasonable. I had my son install this took about 15-20 minutes. So pleased it really makes the kitchen look modern and updated. I am happy that the lighting isn’t too bright!! The fan is powerful but yet not noisy.\n        \n        \n            \n                Images in this review\n            \n            \n                \n                    \n                        \n                    \n                \n            \n        \n    \n        \n    \n\n\n\n\n\n   function toggleSeeAllView() {\n       P.when('A', 'cr-image-popover-controller').execute(function(A, imagePopoverController) {\n          imagePopoverController.toggleSeeAllView(true);\n       });\n   }\n\n\n       &lt;img alt=\"Customer image\" src=\"https://c.media-amazon.com/images/I/71HoBgW7XTL._SY88.jpg\" height=\"88\" width=\"100%\"/&gt;\n\n        P.when('A', 'cr-image-popover-controller').execute(function(A, imagePopoverController) {\n          A.on(\"a:popover:beforeShow:R1GW2OWGNQHSBA_gallerySection_main\", function(data) {\n            imagePopoverController.initImagePopover(\"R1GW2OWGNQHSBA\", \"[https://c.media-amazon.com/images/I/71HoBgW7XTL.jpg]\", data);\n          });\n        });\n    \n\n  \n    \n          \n              \n                  Helpful\n              \n          \n      Sending feedback...Thank you for your feedback.Sorry, we failed to record your vote. Please try again\n        Report\n  &lt;img src=\"https://c.media-amazon.com/images/S/amazon-avatars-global/default.png\"/&gt;Worth Every Cent!5.0 out of 5 stars\n\n\n\n\n\n\n\n  \n  \n    Worth every cent, surprised how well it works\n  \nReviewed in the United States on August 30, 2024Pattern Name: White 2-speed Exhaust FanVerified Purchase\n\n\n\n\n\n\n\n  \n  \n    I wasn’t expecting much for $70.  However, ended up being nicely surprised. Installation was simple if not easy. It was lightweight and aligned perfectly to the old vent. Also, this does come with a large paper hole guide for drilling. 0 guesswork.But even though it’s has a LED light that doesn’t seem to be simple to replace (keep the instructions!), it is perfectly bright. Not blinding white LED bright, but also it’s not so dim you can’t read the instructions of a brownie mix at midnight with no other lights in the room.Also, this actually prevents my smoke alarm from having a panic every time I attempt to cast iron steaks on my stove stop! The fan actually sucks but in a good way.You definitely get what you pay for with this one. Ducted and ductless options.PS for the ducted like mine, that random metal sheet piece slides in the front grill, but the slot for it is between the sheet metal and white exterior underneath it.\n  \nRead more\n\n\n\n\n\n\n\n\n\n\n\n \n  \t\t \n\n\n\n\n    \n        \n        \n            \n        \n            \n        \n        \n            \n            \n        \n        \n            \n            \n        \n    \n    \n        \n\n            \n                &lt;img src=\"https://c.media-amazon.com/images/S/amazon-avatars-global/default.png\"/&gt;Worth Every Cent!\n            \n\n            5.0 out of 5 stars\n            \n                Worth every cent, surprised how well it works\n            \n            \n            \n                \n                    \n                        \n                        \n                            \n                                \n                                \n                                    Reviewed in the United States on August 30, 2024\n                                \n                            \n                        \n                    \n                \n            \n        \n        \n            I wasn’t expecting much for $70.  However, ended up being nicely surprised. Installation was simple if not easy. It was lightweight and aligned perfectly to the old vent. Also, this does come with a large paper hole guide for drilling. 0 guesswork.But even though it’s has a LED light that doesn’t seem to be simple to replace (keep the instructions!), it is perfectly bright. Not blinding white LED bright, but also it’s not so dim you can’t read the instructions of a brownie mix at midnight with no other lights in the room.Also, this actually prevents my smoke alarm from having a panic every time I attempt to cast iron steaks on my stove stop! The fan actually sucks but in a good way.You definitely get what you pay for with this one. Ducted and ductless options.PS for the ducted like mine, that random metal sheet piece slides in the front grill, but the slot for it is between the sheet metal and white exterior underneath it.\n        \n        \n            \n                Images in this review\n            \n            \n                \n                    \n                        \n                    \n                        \n                    \n                        \n                    \n                        \n                    \n                \n            \n        \n    \n        \n    \n\n\n\n\n\n   function toggleSeeAllView() {\n       P.when('A', 'cr-image-popover-controller').execute(function(A, imagePopoverController) {\n          imagePopoverController.toggleSeeAllView(true);\n       });\n   }\n\n\n       &lt;img alt=\"Customer image\" src=\"https://c.media-amazon.com/images/I/616r7ggk0GL._SY88.jpg\" height=\"88\" width=\"100%\"/&gt;&lt;img alt=\"Customer image\" src=\"https://c.media-amazon.com/images/I/61m+FRRLsyL._SY88.jpg\" height=\"88\" width=\"100%\"/&gt;&lt;img alt=\"Customer image\" src=\"https://c.media-amazon.com/images/I/71937dTOWpL._SY88.jpg\" height=\"88\" width=\"100%\"/&gt;&lt;img alt=\"Customer image\" src=\"https://c.media-amazon.com/images/I/61cJExhqElL._SY88.jpg\" height=\"88\" width=\"100%\"/&gt;\n\n        P.when('A', 'cr-image-popover-controller').execute(function(A, imagePopoverController) {\n          A.on(\"a:popover:beforeShow:RT5XSLUTGWI1N_gallerySection_main\", function(data) {\n            imagePopoverController.initImagePopover(\"RT5XSLUTGWI1N\", \"[https://c.media-amazon.com/images/I/616r7ggk0GL.jpg, https://c.media-amazon.com/images/I/61m+FRRLsyL.jpg, https://c.media-amazon.com/images/I/71937dTOWpL.jpg, https://c.media-amazon.com/images/I/61cJExhqElL.jpg]\", data);\n          });\n        });\n    \n\n  \n    \n          \n              \n                  Helpful\n              \n          \n      Sending feedback...Thank you for your feedback.Sorry, we failed to record your vote. Please try again\n        Report\n  &lt;img src=\"https://c.media-amazon.com/images/S/amazon-avatars-global/default.png\"/&gt;Josh4.0 out of 5 stars\n\n\n\n\n\n\n\n  \n  \n    Works as intended. Budget friendly and looks great.\n  \nReviewed in the United States on February 4, 2024Pattern Name: Stainless Steel 3-speed Exhaust FanVerified Purchase\n\n\n\n\n\n\n\n  \n  \n    Needed something to replace my Over the range microwave as it had broken. Did not want to spend the money on another as I was never impressed with its ventilation fan + don't use the microwave much. I needed something that would mount under the cabinet and also would recirculate inside. There isn't any piping installed for outside venting (yet). Chose this Firegas hood model because it checks all the boxes. It filters the smoke and cooking fumes from cooking very well especially since I have it setup for inside recirculation. The LED lights are much brighter than I expected which I love. It comes with different ventilation attachments for various installation types. The activated carbon filter included is a nice bonus. Comes pre-wired for a 110 outlet. 300cfm is enough for my needs. The stainless looks sharp however be mindful to clean fingerprints and grease often. The fan is on the noisier side. Especially on speed 3/the highest mode but you'll never really need it as the suction is more than sufficient for ventilation on speeds 1 and 2. The only complaints I have are that the included instruction manual are a bit vague and the protective film tape was hard to peel off. Take your time and peel it off slowly and you'll be fine. It's been roughly over a month and so far, so good!\n  \nRead more\n  3 people found this helpful\n    \n          \n              \n                  Helpful\n              \n          \n      Sending feedback...Thank you for your feedback.Sorry, we failed to record your vote. Please try again\n        Report\n  &lt;img src=\"https://c.media-amazon.com/images/S/amazon-avatars-global/6ef3cc9f-39ed-4b7a-a402-ab889c35b6ad._CR0%2C0%2C400%2C400_UX460_.jpg\"/&gt;Amanda Papa5.0 out of 5 stars\n\n\n\n\n\n\n\n  \n  \n    Updated an older kitchen\n  \nReviewed in the United States on September 1, 2024Pattern Name: Stainless Steel 2-speed Exhaust FanVerified Purchase\n\n\n\n\n\n\n\n  \n  \n    Easy to install, pretty quick install, and looks great!\n  \nRead more\n  \n    \n          \n              \n                  Helpful\n              \n          \n      Sending feedback...Thank you for your feedback.Sorry, we failed to record your vote. Please try again\n        Report\n  &lt;img src=\"https://c.media-amazon.com/images/S/amazon-avatars-global/default.png\"/&gt;bhaz25.0 out of 5 stars\n\n\n\n\n\n\n\n  \n  \n    Great looking range hood!\n  \nReviewed in the United States on August 27, 2024Pattern Name: Stainless Steel 3-speed Exhaust FanVerified Purchase\n\n\n\n\n\n\n\n  \n  \n    This cool looking range hood looks ‘rich’! It makes those expensive, yet cheap-looking ones from Hone Depot, look like junk! (Those ones are!) But this stainless steel one looks and works fantastic!\n  \nRead more\n  \n    \n          \n              \n                  Helpful\n              \n          \n      Sending feedback...Thank you for your feedback.Sorry, we failed to record your vote. Please try again\n        Report\n  &lt;img src=\"https://c.media-amazon.com/images/S/amazon-avatars-global/default.png\"/&gt;dale ellis3.0 out of 5 stars\n\n\n\n\n\n\n\n  \n  \n    Very nice but.\n  \nReviewed in the United States on August 28, 2024Pattern Name: Stainless Steel 2-speed Exhaust FanVerified Purchase\n\n\n\n\n\n\n\n  \n  \n    Easy install works very well but needs brighter light and power cord could be about 4 inches longer\n  \nRead more\n  \n    \n          \n              \n                  Helpful\n              \n          \n      Sending feedback...Thank you for your feedback.Sorry, we failed to record your vote. Please try again\n        Report\n  &lt;img src=\"https://c.media-amazon.com/images/S/amazon-avatars-global/1da85afe-f361-418d-ad22-e73a6da48295._CR62%2C0%2C375%2C375_SX460_.jpg\"/&gt;DM5.0 out of 5 stars\n\n\n\n\n\n\n\n  \n  \n    Great quality\n  \nReviewed in the United States on August 20, 2024Pattern Name: Stainless Steel 2-speed Exhaust FanVerified Purchase\n\n\n\n\n\n\n\n  \n  \n    Looks beautiful and works great\n  \nRead more\n  \n    \n          \n              \n                  Helpful\n              \n          \n      Sending feedback...Thank you for your feedback.Sorry, we failed to record your vote. Please try again\n        Report\n  &lt;img src=\"https://c.media-amazon.com/images/S/amazon-avatars-global/default.png\"/&gt;N. Clark5.0 out of 5 stars\n\n\n\n\n\n\n\n  \n  \n    Great\n  \nReviewed in the United States on August 14, 2024Pattern Name: White 2-speed Exhaust FanVerified Purchase\n\n\n\n\n\n\n\n  \n  \n    There was nothing to dislike. It was easy to install. Air is good. Slim and out of the way.\n  \nRead more\n  \n    \n          \n              \n                  Helpful\n              \n          \n      Sending feedback...Thank you for your feedback.Sorry, we failed to record your vote. Please try again\n        Report",</v>
      </c>
      <c r="AU28" t="str" cm="1">
        <f t="array" ref="AU28">INDEX($P$43:$P$1000, (ROW()-ROW($AU$1))*6 + 1)</f>
        <v>https://www.amazon.com/FIREGAS-Ductless-Convertible-Stainless-Aluminum/dp/B0BVH5ZS47?th=1&amp;linkCode=ll1&amp;tag=dividy-20&amp;linkId=66c6733ac63db699498bbb50cfff4546&amp;language=en_US&amp;ref_=as_li_ss_tl</v>
      </c>
    </row>
    <row r="29" spans="2:47">
      <c r="B29" t="s">
        <v>133</v>
      </c>
      <c r="AO29" t="str" cm="1">
        <f t="array" ref="AO29">INDEX($N$43:$N$1000, (ROW()-ROW($AO$1))*6 + 1)</f>
        <v>https://www.amazon.com/Upright-freezer-Reversible-Stainless-Apartment/dp/B082PHYNMY/ref=zg_bs_g_appliances_d_sccl_28/133-8364463-3604600?psc</v>
      </c>
      <c r="AP29" t="str" cm="1">
        <f t="array" ref="AP29">INDEX($N$41:$N$1000, (ROW()-ROW($AP$1))*6 + 1)</f>
        <v>EUHOMY Upright freezer, 3.0 Cubic Feet, Single Door Compact Mini Freezer with Reversible Stainless Steel Door, Small freezer for Home/Dorms/Apartment/Office, Silver</v>
      </c>
      <c r="AQ29" t="str" cm="1">
        <f t="array" ref="AQ29">INDEX($N$40:$N$1000, (ROW()-ROW($AQ$1))*6 + 1)</f>
        <v>https://c.media-amazon.com/images/I/71CuoFC8k1L._AC_UL600_SR600,400_.jpg</v>
      </c>
      <c r="AR29" t="str" cm="1">
        <f t="array" ref="AR29">INDEX($N$42:$N$1000, (ROW()-ROW($AR$1))*6 + 1)</f>
        <v>Upright-freezer-Reversible-Stainless-Apartment</v>
      </c>
      <c r="AS29" t="str" cm="1">
        <f t="array" ref="AS29">INDEX($P$41:$P$1000, (ROW()-ROW($AS$1))*6 + 1)</f>
        <v xml:space="preserve">    "productDetails": "About this item                   EUHOMY - RESPONSIBLE FOR YOUR FOOD - Euhomy’s mini freezer uses 3D refrigeration technology, and rapid cooling technology is good for food fresh and storage. The internal capacity (3.0 cu.ft) and the multilayer structure allow you to have more choices. It can not only provide ample storage space for food/fruit/vegetables/seafood/ice cream, but also prevent odor, allowing you to enjoy clean and odorless food all the time     YOU CAN USE IT VERY EASILY - The small freezer does not require additional installation and very easy to use. The streamlined shape design and the weight control of each component make the freezer very easy to move. You can change the position of the freezer at any time according to changes in demand. Not only that, it will not take up too much space for you. You can determine whether the size of the freezer meets your needs before buying. SIZE: (precise): 20.1\"L x 21.3\"D x 31.4\"H     7-LEVEL THERMOSTAT SYSTEM - The temperature control device of the 3.0 cu.ft freezer is designed inside the freezer. The 7-level temperature control system allows you to choose within the temperature range -7.6°F to 6.8°F. The upright freezer is equipped with a powerful compressor, which not only keeps the freezer working efficiently, but also the deep freezer can help you save electricity, which will reduce your electricity bill     FUNCTION UPGRADES - Euhomy freezer have designed some additional functions that are different from those on the market according to people's habits and needs. REVERSIBLE DOOR: It is easy to change the direction of the door switch. ADJUSTABLE FEET: keep the machine from being corroded by moisture on the ground. BUILT-IN HANDLE: not only easier to open the freezer door, but also makes the freezer more simple and beautiful     FROM EUHOMY (MULTIPLE SCENES) - The original intention of Euhomy's freezer design is to meet the needs of more people, and college students can use it in the dorm. Mom and Dad can use it in the kitchen, living room and bedroom at home or in the apartment. It will also be a portable partner for you when you travel. And this partner is very quiet, you will feel very comfortable when you use it. NOTE: You'd better put the small freezer upright for at least 1 day before using it       \n                          ›  See more product details",</v>
      </c>
      <c r="AT29" t="str" cm="1">
        <f t="array" ref="AT29">INDEX($P$42:$P$1000, (ROW()-ROW($AT$1))*6 + 1)</f>
        <v xml:space="preserve">    "customerReviews": "&lt;img src=\"https://c.media-amazon.com/images/S/amazon-avatars-global/default.png\"/&gt;Mairead 5.0 out of 5 stars\n\n\n\n\n\n\n\n  \n  \n    Great little freezer\n  \nReviewed in the United States on August 3, 2024Size: 3.0 CU.FTColor: BlackVerified Purchase\n\n\n\n\n\n\n\n  \n  \n    Great size, runs super quiet.  Have it in my kitchen and would never know it was there it is so quiet.  Lots of room inside and I don’t lose things in this freezer like I do in my bottom of the fridge one.  Not heavy, easy to move and keeps things frozen solid.  Good value for the money with two shelves inside making it good for storage\n  \nRead more\n  13 people found this helpful\n    \n          \n              \n                  Helpful\n              \n          \n      Sending feedback...Thank you for your feedback.Sorry, we failed to record your vote. Please try again\n        Report\n  &lt;img src=\"https://c.media-amazon.com/images/S/amazon-avatars-global/default.png\"/&gt;SLIM 5.0 out of 5 stars\n\n\n\n\n\n\n\n  \n  \n    Compact Efficient\n  \nReviewed in the United States on September 3, 2024Size: 3.0 CU.FTColor: SilverVerified Purchase\n\n\n\n\n\n\n\n  \n  \n    Nice compact freezer, shipping was on time, freezer was \"crated\" / boxed securely.  Holds temperature at zero to -10 degrees F  Good price, I really appreciate it and really really like it.  The only downside is that it's manual defrost, and if frosts up quicker than I would like.\n  \nRead more\n  \n    \n          \n              \n                  Helpful\n              \n          \n      Sending feedback...Thank you for your feedback.Sorry, we failed to record your vote. Please try again\n        Report\n  &lt;img src=\"https://c.media-amazon.com/images/S/amazon-avatars-global/default.png\"/&gt;Judith4.0 out of 5 stars\n\n\n\n\n\n\n\n  \n  \n    Great for ice cream!!\n  \nReviewed in the United States on May 19, 2024Size: 2.1 CU.FTColor: SilverVerified Purchase\n\n\n\n\n\n\n\n  \n  \n    The size is perfect, it keeps foods frozen at the recommended setting, and it is attractive. The only reason I gave it 4 stars is that it frosts up VERY quickly and there is frost on some of the packages. Not a deal breaker and I am happy with it.One other problem. I ordered the recommended tray to go under it, but the door doesn't open when it is on the tray. We solved that by raising the fridge with 2 pieces of wood. Now its fine.\n  \nRead more\n  15 people found this helpful\n    \n          \n              \n                  Helpful\n              \n          \n      Sending feedback...Thank you for your feedback.Sorry, we failed to record your vote. Please try again\n        Report\n  &lt;img src=\"https://c.media-amazon.com/images/S/amazon-avatars-global/501fd71c-e966-4fff-a89d-2d6fed98a0a3._CR0%2C0%2C358%2C358_UX460_.jpg\"/&gt;GrannyFucious5.0 out of 5 stars\n\n\n\n\n\n\n\n  \n  \n    Excellent product, quiet, efficient, no off-gassing\n  \nReviewed in the United States on June 25, 2021Size: 1.1 CU.FTColor: SilverVerified Purchase\n\n\n\n\n\n\n\n  \n  \n    This was a great choice. Looks nice and performs perfectly.  I had not correctly measured the spot where I'd hoped to place it, so a temporary adjustment is working out for the time being. Please measure carefully, and do leave air space at sides, top and back (manual recommends 4\").  The ENTIRE frame of the freezer is shrink wrapped...blue on the door, clear on the black box part. It's hard to see on the black part, but it is on there, and is a thick plastic to be peeled away.  Once in place, as \"the manual\" says, I let it set for 24 hours before plugging in, to let the coolant stabilize from shipping and unpacking. Don't ever turn it on its side. I always read manuals and highlight those things that should be remembered.Before plugging in, the manual says to be sure the temperature dial is on \"4\" to start. Then adjustments can be made later for more or less freezing.  Dial is located on the back, bottom left. Temperature \"1\" is warmest, \"7\" coldest.  Put on Zero \"0\" to defrost when necessary.Also, as recommended, I first wiped down the inside with baking soda/water and then dried.  There was absolutely NO odor of any kind before or after.When first plugged in, while initializing, the outside of the case gets hot.  Don't put anything on top of it at this time.  I set several water-filled cups and items inside to monitor the freezing process, and as soon as I felt it was cold enough, put some of my frozen foods inside.  They have stayed rock-hard at the \"4\" setting!  I'm surprised at how much can be placed inside.  I have room to spare, and am really pleased with this quiet, efficient little freezer.\n  \nRead more\n  64 people found this helpful\n    \n          \n              \n                  Helpful\n              \n          \n      Sending feedback...Thank you for your feedback.Sorry, we failed to record your vote. Please try again\n        Report\n  &lt;img src=\"https://c.media-amazon.com/images/S/amazon-avatars-global/default.png\"/&gt;jrlexjr5.0 out of 5 stars\n\n\n\n\n\n\n\n  \n  \n    Small Workhorse\n  \nReviewed in the United States on August 14, 2024Size: 1.1 CU.FTColor: SilverVerified Purchase\n\n\n\n\n\n\n\n  \n  \n    I bought this for my office-away-from-home and it is ideal for my needs - ice cubes, frozen fruit for my smoothies. So far it is exactly as advertised.\n  \nRead more\n  5 people found this helpful\n    \n          \n              \n                  Helpful\n              \n          \n      Sending feedback...Thank you for your feedback.Sorry, we failed to record your vote. Please try again\n        Report\n  &lt;img src=\"https://c.media-amazon.com/images/S/amazon-avatars-global/default.png\"/&gt;NJ Grandma5.0 out of 5 stars\n\n\n\n\n\n\n\n  \n  \n    Great small freezer!\n  \nReviewed in the United States on June 21, 2024Size: 3.0 CU.FTColor: BlackVerified Purchase\n\n\n\n\n\n\n\n  \n  \n    I’ve only had this for a week so I can’t attest to its longevity or energy efficiency.  But I can tell you it was easy for a couple of 75 year olds to carry down a basement flight of stairs, easy to set up and adjust the temp to our satisfaction, kind of fun to remove all the packing film and an absolute joy to have extra freezer storage space. It seems to be very quiet although it is not right in my living space.  I can’t believe I waited this long to purchase this item!\n  \nRead more\n  18 people found this helpful\n    \n          \n              \n                  Helpful\n              \n          \n      Sending feedback...Thank you for your feedback.Sorry, we failed to record your vote. Please try again\n        Report\n  &lt;img src=\"https://c.media-amazon.com/images/S/amazon-avatars-global/default.png\"/&gt;James Williams1.0 out of 5 stars\n\n\n\n\n\n\n\n  \n  \n    Horrible fit and finish\n  \nReviewed in the United States on May 23, 2024Size: 1.1 CU.FTColor: SilverVerified Purchase\n\n\n\n\n\n\n\n  \n  \n    This mini freezer came with the worst fit and finish I have ever seen when it comes to the assembly process. They even assembled the whole unit with a horrible plastic film tucked under all of the plastics and mounting brackets which everyone knows how much of a pain that is. At least the main visible panels don’t look as horrible once you finally get the majority of plastic film off of them. Also this units stainless steel door isn’t smudge proof like everything is now days so just the slightest touch leaves the nastiest smudges.Overall due to these issues I would totally give it the worst rating possible but the unit does work well and the one nice thing about it is that the temp control is on the outside on the back which is awesome since all mini fridges and freezers always have the problem of freezing over and it always freezes the temp control.Have had this mini freezer for 3 months and it has now stopped working… I have now changed this freezer’s review to a 1 star and is a complete waist of money.\n  \nRead more\n  5 people found this helpful\n    \n          \n              \n                  Helpful\n              \n          \n      Sending feedback...Thank you for your feedback.Sorry, we failed to record your vote. Please try again\n        Report\n  &lt;img src=\"https://c.media-amazon.com/images/S/amazon-avatars-global/default.png\"/&gt;Anne5.0 out of 5 stars\n\n\n\n\n\n\n\n  \n  \n    JUST WHAT I WANTED!\n  \nReviewed in the United States on June 26, 2024Size: 3.0 CU.FTColor: BlackVerified Purchase\n\n\n\n\n\n\n\n  \n  \n    The best part of the freezer is that it has three shelves so I don't have to go pull out everything to find the item that I wanted which was at the bottom.  So far the Temperature is very good.  It is very quiet.  It fits nicely with the black furniture I have in my kitchen.  Am very happy with this purchase.I can't speak about energy efficiency because I have not had it long enough to judge.\n  \nRead more\n  8 people found this helpful\n    \n          \n              \n                  Helpful\n              \n          \n      Sending feedback...Thank you for your feedback.Sorry, we failed to record your vote. Please try again\n        Report",</v>
      </c>
      <c r="AU29" t="str" cm="1">
        <f t="array" ref="AU29">INDEX($P$43:$P$1000, (ROW()-ROW($AU$1))*6 + 1)</f>
        <v>https://www.amazon.com/Upright-freezer-Reversible-Stainless-Apartment/dp/B082PHYNMY?psc=&amp;linkCode=ll1&amp;tag=dividy-20&amp;linkId=01b91dca3bbb746d26cee80850d6390e&amp;language=en_US&amp;ref_=as_li_ss_tl</v>
      </c>
    </row>
    <row r="30" spans="2:47">
      <c r="AO30" t="str" cm="1">
        <f t="array" ref="AO30">INDEX($N$43:$N$1000, (ROW()-ROW($AO$1))*6 + 1)</f>
        <v>https://www.amazon.com/Igloo-Automatic-Cleaning-Countertop-Included/dp/B0B1FZ1KZ5/ref=zg_bs_g_appliances_d_sccl_29/133-8364463-3604600?psc</v>
      </c>
      <c r="AP30" t="str" cm="1">
        <f t="array" ref="AP30">INDEX($N$41:$N$1000, (ROW()-ROW($AP$1))*6 + 1)</f>
        <v>Igloo Automatic Ice Maker, Self- Cleaning, Countertop Size, 26 Pounds in 24 Hours,9 Large or Small Cubes in 7 Minutes,LED Control Panel, Scoop Included, for Water Bottles,Mixed Drinks,Black</v>
      </c>
      <c r="AQ30" t="str" cm="1">
        <f t="array" ref="AQ30">INDEX($N$40:$N$1000, (ROW()-ROW($AQ$1))*6 + 1)</f>
        <v>https://c.media-amazon.com/images/I/81XqnDASRML._AC_UL600_SR600,400_.jpg</v>
      </c>
      <c r="AR30" t="str" cm="1">
        <f t="array" ref="AR30">INDEX($N$42:$N$1000, (ROW()-ROW($AR$1))*6 + 1)</f>
        <v>Igloo-Automatic-Cleaning-Countertop-Included</v>
      </c>
      <c r="AS30" t="str" cm="1">
        <f t="array" ref="AS30">INDEX($P$41:$P$1000, (ROW()-ROW($AS$1))*6 + 1)</f>
        <v xml:space="preserve">    "productDetails": "About this item                   Note : Please check the dimension and item weight of the product and confirm it fits your space     MADE FOR CONVENIENCE: Portable, sleek, convenient, and compact in size, the Igloo Ice Maker is suited for any sized countertop space for producing perfectly formed ice cubes wherever and whenever you need it     HIGH ICE YIELD: The water tank can hold up to 1.5 quarts of water; keep it filled and this unit will produce 26 pounds of ice in a 24-hour period. That’s enough ice to keep drinks refreshingly cold all day long.     EFFICIENT PRODUCTION: 120 Watts powers this machine to make 9 small or large cylinder-shaped ice cubes in as little as 7 minutes. The automatic ice maker will keep making ice until the ice basket is completely full.     2 ICE CUBE SIZES: Choose small or large cylindrical ice cube sizes using the easy-to-use control panel according to your preference.     CONTROL PANEL: Simple to understand and illuminated with LED lights, the electronic control panel on the front of the ice maker tells you when you need to add water, when the ice basket is full, and allows you to choose the size of the ice cubes.     SELF-CLEANING: Automatic cleaning function makes clean up easy and effortless, allowing for cleaner ice every time. There’s no hassle involved with keeping your ice maker crisp and clean.       \n                                  TRANSPARENT LID: Large clear lid allows for easy viewing of ice ready to be taken while keeping the cold air locked in the ice chamber.  ICE SCOOP &amp; BASKET: Removable, sturdy 1.5 lb capacity ice basket and convenient scoop are included for you to easily take ice from the machine and fill your cup, water bottle, or whatever you need to fill with ice.      Show more            ›  See more product details",</v>
      </c>
      <c r="AT30" t="str" cm="1">
        <f t="array" ref="AT30">INDEX($P$42:$P$1000, (ROW()-ROW($AT$1))*6 + 1)</f>
        <v xml:space="preserve">    "customerReviews": "&lt;img src=\"https://c.media-amazon.com/images/S/amazon-avatars-global/c7706b41-2f07-404b-b429-7b0ccf869cda._CR0%2C0%2C1000%2C1000_SX460_.jpg\"/&gt;Lauren S.  Verified Amazon Customer5.0 out of 5 stars\n\n\n\n\n\n\n\n  \n  \n    Great little Ice Maker\n  \nReviewed in the United States on July 29, 2024Size: 33 LbColor: Stainless SteelVerified Purchase\n\n\n\n\n\n\n\n  \n  \n    In May I purchased this Igloo Ice maker. It is a great little machine that produces ice within about 6-8 minutes to produce ice.  I would purchase from this company again.  It worked fine for a couple of months, but unfortunately it started giving messages that it was out of water, when it wasn't and the ice machine stopped working.  I contacted customer support through email, and called them.  I spoke with a woman who asked me a few questions, and made a few suggestions, which ended up not working, but the kindness and customer service was awesome.  They sent me a new icemaker and it came within 4 or 5 days (Came from California).  Thanks for great customer support!\n  \nRead more\n  8 people found this helpful\n    \n          \n              \n                  Helpful\n              \n          \n      Sending feedback...Thank you for your feedback.Sorry, we failed to record your vote. Please try again\n        Report\n  &lt;img src=\"https://c.media-amazon.com/images/S/amazon-avatars-global/default.png\"/&gt;lois weixler5.0 out of 5 stars\n\n\n\n\n\n\n\n  \n  \n    Great machine!\n  \nReviewed in the United States on August 22, 2024Size: 26 LbColor: Stainless SteelVerified Purchase\n\n\n\n\n\n\n\n  \n  \n    This igloo machine  is great. It makes 2 sizes of ice. It is quiet and fairly quick to get first batch.The reservoir to hold ice is a little small and fills up quickly.The machine is compact and easy to clean\n  \nRead more\n  \n    \n          \n              \n                  Helpful\n              \n          \n      Sending feedback...Thank you for your feedback.Sorry, we failed to record your vote. Please try again\n        Report\n  &lt;img src=\"https://c.media-amazon.com/images/S/amazon-avatars-global/default.png\"/&gt;Catherine Kost4.0 out of 5 stars\n\n\n\n\n\n\n\n  \n  \n    Does the job\n  \nReviewed in the United States on August 10, 2024Size: 26 Lb HandleColor: Stainless SteelVerified Purchase\n\n\n\n\n\n\n\n  \n  \n    I like the drain on the bottom and self cleaning feature. It makes ice but does shut off from time to time. It came a little scratched up and the handle seems flimsy but It makes ice quickly and it is loud.\n  \nRead more\n  \n    \n          \n              \n                  Helpful\n              \n          \n      Sending feedback...Thank you for your feedback.Sorry, we failed to record your vote. Please try again\n        Report\n  &lt;img src=\"https://c.media-amazon.com/images/S/amazon-avatars-global/default.png\"/&gt;Penny Angel3.0 out of 5 stars\n\n\n\n\n\n\n\n  \n  \n    My final thoughts on this\n  \nReviewed in the United States on July 26, 2024Size: 44 LbColor: Stainless SteelVerified Purchase\n\n\n\n\n\n\n\n  \n  \n    Our old Magic Chef died last week after 20+ years. We bought the big 44lb daily one for our RV as it was one of the only ones we could find that produces 12 cubes each cycle. Could have got one 1/3 of the price but smaller and we expected top of the line for the price. Well, the pros are it produces lots of ice quickly, has the sno cone thing and was slightly smaller and lighter than our old MC. The cons are it is not very quiet  although the RV AC blowing is louder so we don't hear it unless the AC is off at the moment. We use it for our 2ndary ice chest so we need alot of ice and it does produce it. The basket inside is much smaller than our old unit too plus it seems to gather on one side and not fill it completely either. We were going to return it due to the noise but it's only for camping, which we do for months at a time since retired. We decided to keep it due to minimal other acceptable options.\n  \nRead more\n  One person found this helpful\n    \n          \n              \n                  Helpful\n              \n          \n      Sending feedback...Thank you for your feedback.Sorry, we failed to record your vote. Please try again\n        Report\n  &lt;img src=\"https://c.media-amazon.com/images/S/amazon-avatars-global/default.png\"/&gt;virgil amick5.0 out of 5 stars\n\n\n\n\n\n\n\n  \n  \n    Great Machine!!!!!\n  \nReviewed in the United States on August 29, 2024Size: 33 LbColor: BlackVerified Purchase\n\n\n\n\n\n\n\n  \n  \n    To begin with, this is my first counter top ice maker. I fill an ice container that sits in my freezer, the ice this machine makes is kind of wet so all of the ice freezes together but it breaks apart easily, not sure if all counter top ice machines are like that.That being said, after about 200 lbs of ice that has been made over the last month, I can say that this machine is AWESOME!!!!!!!! Also when I was researching ice makers one of the complaints I kept seeing was about how loud some units are, this one is not loud at all, again my experience is limited to just this one ice maker. 😁\n  \nRead more\n  \n    \n          \n              \n                  Helpful\n              \n          \n      Sending feedback...Thank you for your feedback.Sorry, we failed to record your vote. Please try again\n        Report\n  &lt;img src=\"https://c.media-amazon.com/images/S/amazon-avatars-global/default.png\"/&gt;OrangeAlert5.0 out of 5 stars\n\n\n\n\n\n\n\n  \n  \n    Approved By an Ice Addict (w update)\n  \nReviewed in the United States on January 7, 2022Verified Purchase\n\n\n\n\n\n\n\n  \n  \n    I don't consider something a liquid to drink if it lacks ice. This machine works great and I love it dearly. I just was tortuted by a more expense NewAir Unit that ran 10 days, then it eventual replacement that was \"Refurbished\" to which I objected but got anyway. After the \"runaround circuit of misery\" by NewAir? The eventual Refurb \"New Unit\" arrived D.O.A. It turned on but the arms would not turn just like the junk unit I bought new. I finally bought this \"Igloo- The Wirecutter Recommendation\". I LOVE IT!!!It just keeps WORKING AND WORKING CRANKING OUT REALLY NICE ICE.  Buy THIS ONE.  Please read their EXCELLENT User's Manual.  It's highly informative: tells you what to expect, troubleshooting tips, how to use the self-cleaning (easy) feature. It does take a very few minutes of no sounds before you hear it working this is normal. A tip I received from people experienced in buying ice machines: Get the extended warranty. I bought it for 3 years. I realized what a bargain and convenience this unit was compared to the cost and hauling of bagged ice.  This wonderful machine also weighs 1/3 of the NewAir garbage.  BUY THIS ONE!Update 2 years later:  I bought this 12/21.  Have used it 24/7 365 to perfection!  Now close to two years later it malfunctioned and stopped making ice.  The \"people in the know\" who said \"always buy an extended warranty on an ice-maker were right!  The warranty people are picking up the device from my home tomorrow for free and issuing me an Amazon credit for the full price to buy a new one.  Honestly? Even for the time it worked perfectly non-stop it was worth the $145 or so I paid for it even if I wasn't getting a new one.  The dependability and non-stop availability of ice nonstop without having to spend a cent on a bag and lug it around, then have it take precious space in. my freezer was divine.I am left with one confusion: My machine is the \"Original Aqua (it might mention the arm) now at $172.00 (approx) I can pay the difference.  But the page pulls up the $99 unit \"Aqua Arm\" or \"with Aqua Arm.\"  I would rather pay less, but in reading the reviews they were better for the more expensive unit I had, and the model numbers are similar but different: It is ICEB26HNAQ vs IGLICEB26HNAQ (Higher Price vs Lower Price) but I don't want to be a dummy and pay more if I don't need to, so I'll check with Igloo first comparing motors and here comparing dimensions.  I don't want to screw up getting a machine that delivered beyond my wildest dreams because cash is tight.  I retried the NewAir junk.  It still never worked.  I hate that company for charging more, delivering a dud and replacing it with a dud.  They robbed me of about $200.00 and tortured me.  Never had a functional machine.  Stay away from New Air, they are thieves that make broken machines and run an unethical operation.  I will bring this up every chance I get as I've never bought and been stuck and replaced and stuck with a lemon buying from ANY company.  New Air are \"Gypsies, Tramps and Thieves\" as the song goes and are the more expensive choice!  They cannot even begun to be compared to Igloo!\n  \nRead more\n  174 people found this helpful\n    \n          \n              \n                  Helpful\n              \n          \n      Sending feedback...Thank you for your feedback.Sorry, we failed to record your vote. Please try again\n        Report\n  &lt;img src=\"https://c.media-amazon.com/images/S/amazon-avatars-global/default.png\"/&gt;Palash Misra5.0 out of 5 stars\n\n\n\n\n\n\n\n  \n  \n    So Grateful for this purchase!\n  \nReviewed in the United States on July 1, 2024Size: 26 Lb HandleColor: BlackVerified Purchase\n\n\n\n\n\n\n\n  \n  \n    This ice maker has been an absolute LIFESAVER in my household! It is a little bulky, but totally worth the counter space! This ice maker makes small or large pieces so quickly! I was absolutely shocked how fast it was! I love the light details in the machine and how it comes with a special scooper! The fact that the machine places the ice into a basket with the sensors and automatic scooper is incredible! Plus, the cleaning process was simple. One time, I hopped in the shower and afterwards there was enough ice for days! So if you are looking for something simple to build and never disappoints, GET THIS ICEMAKER.\n  \nRead more\n  24 people found this helpful\n    \n          \n              \n                  Helpful\n              \n          \n      Sending feedback...Thank you for your feedback.Sorry, we failed to record your vote. Please try again\n        Report",</v>
      </c>
      <c r="AU30" t="str" cm="1">
        <f t="array" ref="AU30">INDEX($P$43:$P$1000, (ROW()-ROW($AU$1))*6 + 1)</f>
        <v>https://www.amazon.com/Igloo-Automatic-Cleaning-Countertop-Included/dp/B0B1FZ1KZ5?th=1&amp;linkCode=ll1&amp;tag=dividy-20&amp;linkId=9e2a7dc9ee688b05914953bb376e2a89&amp;language=en_US&amp;ref_=as_li_ss_tl</v>
      </c>
    </row>
    <row r="31" spans="2:47">
      <c r="AO31" t="str" cm="1">
        <f t="array" ref="AO31">INDEX($N$43:$N$1000, (ROW()-ROW($AO$1))*6 + 1)</f>
        <v>https://www.amazon.com/ZAFRO-Countertop-Portable-Machine-Self-Cleaning/dp/B0CQJ82KX5/ref=zg_bs_g_appliances_d_sccl_30/133-8364463-3604600?psc</v>
      </c>
      <c r="AP31" t="str" cm="1">
        <f t="array" ref="AP31">INDEX($N$41:$N$1000, (ROW()-ROW($AP$1))*6 + 1)</f>
        <v>ZAFRO Countertop Ice Maker,Portable Ice Machine with Carry Handle,Self-Cleaning,Basket and Scoop,9 Cubes in 6 Mins,26.5lbs/24Hrs,2 Sizes of Bullet Ice,for Home,Kitchen,Party,Black</v>
      </c>
      <c r="AQ31" t="str" cm="1">
        <f t="array" ref="AQ31">INDEX($N$40:$N$1000, (ROW()-ROW($AQ$1))*6 + 1)</f>
        <v>https://c.media-amazon.com/images/I/61XGTfmpLcL._AC_UL600_SR600,400_.jpg</v>
      </c>
      <c r="AR31" t="str" cm="1">
        <f t="array" ref="AR31">INDEX($N$42:$N$1000, (ROW()-ROW($AR$1))*6 + 1)</f>
        <v>ZAFRO-Countertop-Portable-Machine-Self-Cleaning</v>
      </c>
      <c r="AS31" t="str" cm="1">
        <f t="array" ref="AS31">INDEX($P$41:$P$1000, (ROW()-ROW($AS$1))*6 + 1)</f>
        <v xml:space="preserve">    "productDetails": "About this item                   Fast 6 Mins Ice-Making: Our ice maker only takes 6 minutes to enjoy the first batch of fresh bullet ice. The powerful compressor can produce up to 26 lbs.1.3 lbs storage capacity&amp; 1.2 L water tank design.     Two Sizes of Ice Cubes: Choose the size of the ice cubes according to your needs: S/L. Small ice cubes cool seafood and beer to keep it fresh and cool. Large ice cubes are best placed in drinks to achieve a rapid cooling effect.     Compact Size: This portable ice maker with size 11.42\"D x 8.74\"W x 11.57\"H, Suitable for any applicable environment and easy to carry anywhere.     Double Handle Design: The countertop ice maker with the handle is convenient for you to take to any situation, whether it is a party with friends or camping is a good company. Meanwhile, the handle of the ice basket is detachable for easy cleaning and easy removal from the ice machine.You can use it for bar party, tea shop, kitchen and office.     Self-cleaning Function: Keep your ice fresh and clean with the automatic self-cleaning function.Press the ON/OFF button for 5 seconds to start the self-cleaning process.       \n                            ›  See more product details",</v>
      </c>
      <c r="AT31" t="str" cm="1">
        <f t="array" ref="AT31">INDEX($P$42:$P$1000, (ROW()-ROW($AT$1))*6 + 1)</f>
        <v xml:space="preserve">    "customerReviews": "&lt;img src=\"https://c.media-amazon.com/images/S/amazon-avatars-global/default.png\"/&gt;Ryans Cats5.0 out of 5 stars\n\n\n\n\n\n\n\n  \n  \n    AWESOME!\n  \nReviewed in the United States on August 24, 2024Color: GreenVerified Purchase\n\n\n\n\n\n\n\n  \n  \n    This thing is amazing! It is just as described. I looked at so many reviews of this and other ones. The common complaint was the ice freezes into one big hunk. It started that way for me. It holds way more water than ice it makes off of it. You need to empty the ice out of it every few cycles. keep in mind this is NOT a freezer really. Makes a ton of ice and quickly. Altho it does produce cold air as a by product of the ice making, it doesnt make it to keep the ice frozen. The ice does get dumped with \"water\" on the outside of the ice from the way it is made. I found the work around of the big block of ice was to first put the bin full of ice in a bowl and once fully \"dry/frozen\" put it in you big ice bin breaking apart anything that froze together. I use alot of ice and made dang near a weeks worth in a day.  Also it is pretty quiet just a hum like a desk top computer fan running.\n  \nRead more\n  \n    \n          \n              \n                  Helpful\n              \n          \n      Sending feedback...Thank you for your feedback.Sorry, we failed to record your vote. Please try again\n        Report\n  &lt;img src=\"https://c.media-amazon.com/images/S/amazon-avatars-global/default.png\"/&gt;lori5.0 out of 5 stars\n\n\n\n\n\n\n\n  \n  \n    Best thing I invested in.\n  \nReviewed in the United States on July 31, 2024Color: GreenVerified Purchase\n\n\n\n\n\n\n\n  \n  \n    I love the size and chewable ice , fast and easy to use and clean. Better then tap water, spill able ice trays.\n  \nRead more\n  One person found this helpful\n    \n          \n              \n                  Helpful\n              \n          \n      Sending feedback...Thank you for your feedback.Sorry, we failed to record your vote. Please try again\n        Report\n  &lt;img src=\"https://c.media-amazon.com/images/S/amazon-avatars-global/288286a1-944d-49c1-ac31-f9fa856ed888._CR0%2C26%2C280%2C280_UX460_.jpg\"/&gt;Sarah4.0 out of 5 stars\n\n\n\n\n\n\n\n  \n  \n    Makes ice quick!\n  \nReviewed in the United States on August 19, 2024Color: GreenVerified Purchase\n\n\n\n\n\n\n\n  \n  \n    So far this little ice maker has worked great, just a little noisy when it is cycling the water through. Pushes ice out quick. It's fairly easy to clean and drain! It's the perfect size for my counter top, and it's a cute color!\n  \nRead more\n  One person found this helpful\n    \n          \n              \n                  Helpful\n              \n          \n      Sending feedback...Thank you for your feedback.Sorry, we failed to record your vote. Please try again\n        Report\n  &lt;img src=\"https://c.media-amazon.com/images/S/amazon-avatars-global/default.png\"/&gt;Xraycer5.0 out of 5 stars\n\n\n\n\n\n\n\n  \n  \n    Works great!\n  \nReviewed in the United States on August 10, 2024Color: GreenVerified Purchase\n\n\n\n\n\n\n\n  \n  \n    So far, this ice maker has worked great for us! We would let the basket fill, which takes under an hour, and we empty the contents into a one gallon ziploc bag. We lay the bag flat in the freezer, and separate the ice so they don't clump on top of one another. By the time the next basket is filled, the bagged ice is frozen, and we drop it on the counter to separate the ice that has stuck together. We empty the contents of the bag into an ice container that's in the freezer, and repeat the process with the ice from ice maker basket. In a few hours, we could fully fill the ice cube container in the freezer.For me, this beats running to the store for ice or making ice cubes in freezer trays, since the trays take up a bit too much space in out freezer.Only negative I would give to this maker is that it's not as quiet as I would like.\n  \nRead more\n  One person found this helpful\n    \n          \n              \n                  Helpful\n              \n          \n      Sending feedback...Thank you for your feedback.Sorry, we failed to record your vote. Please try again\n        Report\n  &lt;img src=\"https://c.media-amazon.com/images/S/amazon-avatars-global/default.png\"/&gt;MikeH5.0 out of 5 stars\n\n\n\n\n\n\n\n  \n  \n    Works well.  Makes ice FAST.  Fantastic price.\n  \nReviewed in the United States on August 18, 2024Color: GreenVerified Purchase\n\n\n\n\n\n\n\n  \n  \n    Pricing made it stand out.Performance is great.\n  \nRead more\n  \n    \n          \n              \n                  Helpful\n              \n          \n      Sending feedback...Thank you for your feedback.Sorry, we failed to record your vote. Please try again\n        Report\n  &lt;img src=\"https://c.media-amazon.com/images/S/amazon-avatars-global/default.png\"/&gt;Cake Lady5.0 out of 5 stars\n\n\n\n\n\n\n\n  \n  \n    Fast\n  \nReviewed in the United States on July 30, 2024Color: GreenVerified Purchase\n\n\n\n\n\n\n\n  \n  \n    This ice maker is just what I needed! It doesn’t take up a lot of space on the countertop. Takes only six minutes to make a batch of small cubes. The bullet shaped ice cubes seem to last longer than most other shapes. It does hum when turned on, but it’s not loud. Very easy to operate. Love it!!!\n  \nRead more\n  One person found this helpful\n    \n          \n              \n                  Helpful\n              \n          \n      Sending feedback...Thank you for your feedback.Sorry, we failed to record your vote. Please try again\n        Report\n  &lt;img src=\"https://c.media-amazon.com/images/S/amazon-avatars-global/default.png\"/&gt;Travis Smith3.0 out of 5 stars\n\n\n\n\n\n\n\n  \n  \n    Works fine\n  \nReviewed in the United States on August 2, 2024Color: GreenVerified Purchase\n\n\n\n\n\n\n\n  \n  \n    Love the color, works fine, it takes awhile to get much ice tho. Don’t leave the ice in the machine because it melts.\n  \nRead more\n  2 people found this helpful\n    \n          \n              \n                  Helpful\n              \n          \n      Sending feedback...Thank you for your feedback.Sorry, we failed to record your vote. Please try again\n        Report\n  &lt;img src=\"https://c.media-amazon.com/images/S/amazon-avatars-global/default.png\"/&gt;Jennifer Prestridge5.0 out of 5 stars\n\n\n\n\n\n\n\n  \n  \n    One of the best buys we have ever made!!!\n  \nReviewed in the United States on August 19, 2024Color: BlackVerified Purchase\n\n\n\n\n\n\n\n  \n  \n    Our new countertop ice maker has gone well beyond what we ever hoped for!!!  It is completely reliable.  It has been running just one afternoon/evening and has made a gallon size bag of ice for us to keep in our freezer - and we didn't even have to do anything for the additional ice like fill ice trays.  It's a very impressive machine.  My family loves the scoop holder on the front, it is easy to see when the ice is dispensing or getting full.  My son loves anticipating the delivery of the ice.  It's his new hobby.  LOL  My husband works in the heat all day and our refrigerator just wasn't keeping up with the demand in our house, which is INSANE...  It's a nice fridge, too...  This machine WAY outperforms our fridge.  Kudos to the makers!!!\n  \nRead more\n  \n    \n          \n              \n                  Helpful\n              \n          \n      Sending feedback...Thank you for your feedback.Sorry, we failed to record your vote. Please try again\n        Report",</v>
      </c>
      <c r="AU31" t="str" cm="1">
        <f t="array" ref="AU31">INDEX($P$43:$P$1000, (ROW()-ROW($AU$1))*6 + 1)</f>
        <v>https://www.amazon.com/ZAFRO-Countertop-Portable-Machine-Self-Cleaning/dp/B0CQJ82KX5?th=1&amp;linkCode=ll1&amp;tag=dividy-20&amp;linkId=57f71255ab14f758160e943dd79248b4&amp;language=en_US&amp;ref_=as_li_ss_tl</v>
      </c>
    </row>
    <row r="32" spans="2:47">
      <c r="AO32" t="str" cm="1">
        <f t="array" ref="AO32">INDEX($N$43:$N$1000, (ROW()-ROW($AO$1))*6 + 1)</f>
        <v>https://www.amazon.com/Countertop-Self-Cleaning-One-Click-Operation-Stainless/dp/B0BYJ3WWTX/ref=zg_bs_g_appliances_d_sccl_31/133-8364463-3604600?psc</v>
      </c>
      <c r="AP32" t="str" cm="1">
        <f t="array" ref="AP32">INDEX($N$41:$N$1000, (ROW()-ROW($AP$1))*6 + 1)</f>
        <v>Nugget Countertop Ice Maker with Soft Chewable Ice, 34Lbs/24H, Pebble Portable Ice Machine with Ice Scoop, Self-Cleaning, One-Click Operation, for Kitchen,Office Stainless Steel Silver</v>
      </c>
      <c r="AQ32" t="str" cm="1">
        <f t="array" ref="AQ32">INDEX($N$40:$N$1000, (ROW()-ROW($AQ$1))*6 + 1)</f>
        <v>https://c.media-amazon.com/images/I/81WQdDu1A6L._AC_UL300_SR300,200_.jpg</v>
      </c>
      <c r="AR32" t="str" cm="1">
        <f t="array" ref="AR32">INDEX($N$42:$N$1000, (ROW()-ROW($AR$1))*6 + 1)</f>
        <v>Countertop-Self-Cleaning-One-Click-Operation-Stainless</v>
      </c>
      <c r="AS32" t="str" cm="1">
        <f t="array" ref="AS32">INDEX($P$41:$P$1000, (ROW()-ROW($AS$1))*6 + 1)</f>
        <v xml:space="preserve">    "productDetails": "About this item                   FAST ICE MAKING：Fill 1.1l of water into the water tank, maximum ice capacity can reach 34lbs in 24 hours. It won't make you feel anxious because of waiting, let you and your family have ice cubes all day long.     CHEWABLE NUGGET ICE: Chewing-block ice is made from crushed ice cut with blades, as opposed to traditional hard block ice which are chewable, brittle, ready fast and retains its flavor. The optimal melting speed preserves the original flavor of whisky and cold drinks.     QUIET AND USER FRIENDLY: It makes ice with low noise. The transparent lid allows you to monitor the ice making process. A considerate ice scoop holder, easy to find your ice scoop before making ice. Only need to press one button, helps you to quickly understand how to use it. When the water is insufficient or the ice basket is full, the indicator light will turn on.     SELF-CLEANING FUNCTION: Press “ICE/CLEAN” button for 5 seconds, the ring indicator light flashes white. It will run the cleaning procedure for 15 minutes and automatically exit. Press this button again during the cleaning procedure and it will exit immediately.     SMALL FOOTPRINT: This mini ice maker measures just 9.06 x 11.81 x 12.99 inches. Large Capacity Based on Small Footprint, Small Enough to fit on most countertop and easy to store when not in use. It takes up less space at home or in the office, barbeques, outdoor parties, or basement bars.       \n                            ›  See more product details",</v>
      </c>
      <c r="AT32" t="str" cm="1">
        <f t="array" ref="AT32">INDEX($P$42:$P$1000, (ROW()-ROW($AT$1))*6 + 1)</f>
        <v xml:space="preserve">    "customerReviews": "&lt;img src=\"https://c.media-amazon.com/images/S/amazon-avatars-global/26298066-4da3-4a59-b8b6-328677cd7463._CR0%2C0%2C500%2C500_SX460_.jpg\"/&gt;Priss Ann5.0 out of 5 stars\n\n\n\n\n\n\n\n  \n  \n    Easy to use, easy to clean\n  \nReviewed in the United States on May 29, 2024Size: 34Lbs/24HColor: Stainless Steel SilverNumber of Items: 1Verified Purchase\n\n\n\n\n\n\n\n  \n  \n    This makes plenty of ice for our wants. It's not going to make it super fast, but it'll be faster than filling an ice tray or waiting for your fridge ice maker to get some ice. It makes tiny pellets, and makes roughly two cups of ice at a time. Perfect for us. We simply fill a two gallon freezer bag for some ready made ice and break it up with a rubber mallet when we want some. it does break up really well and doesn't stay in huge chunks. Whether it's for soda, water or an iced coffee, this has been fantastic ice.The machine did make some funky noises once. I turned it off, unplugged it for a little bit, then plugged it back in and started it back up. No issues since.Don't let it run constantly. It is a small machine and needs breaks. It does not keep the ice in the basket frozen forever. Hence the reason why we bag and store some, and make more as we need it. Having ready made pellet ice that isn't costing us a lot by the bag is fantastic and saves us a trip across town to grab more.I've had zero issues thus far, and filter water before I fill it. I do expect I will have to run a descaling cycle on it to clean, but it does have a self cleaning cycle I can run with descaler, then follow up with a couple rinse cycles. Much like I do with my single cup coffee maker.The ice comes out tasting great and doesn't leave anything behind in my drinks. It doesn't melt too fast and is a little more solid than some popular ice providers, which I love. I might have to get these as holiday gifts for my offspring, as they love pellet ice as well.For the price, portability and size, I'm really digging on this ice maker. Time will tell on lifetime of this machine, but if I get a good couple years out of it, it will have easily paid for itself in that time. Perfect on a budget.\n  \nRead more\n  35 people found this helpful\n    \n          \n              \n                  Helpful\n              \n          \n      Sending feedback...Thank you for your feedback.Sorry, we failed to record your vote. Please try again\n        Report\n  &lt;img src=\"https://c.media-amazon.com/images/S/amazon-avatars-global/7806e77a-ee81-4d52-a9e6-3d711bcdd40f._CR0%2C0%2C500%2C500_SX460_.jpg\"/&gt;J. D. Jones5.0 out of 5 stars\n\n\n\n\n\n\n\n  \n  \n    Who doesn't love chewable ice at home?\n  \nReviewed in the United States on June 4, 2024Size: 34Lbs/24HColor: Stainless Steel SilverNumber of Items: 1Verified Purchase\n\n\n\n\n\n\n\n  \n  \n    I've had this countertop ice maker for about a month and have used it non-stop.SPEED: I've generally kept it running throughout the day, continuously making ice and periodically refilling the water basin.It will fill the basket of ice within an hour, which is about enough ice to fill a 40 oz tumbler (pictured for scale).NOISE: The machine is relatively quiet, and when it's running/cooling it will sound like your refrigerator (similar low noise level). It's a tidy fit and looks nice on the countertop. If you keep it running, as the ice melts (since the storage is not refrigerated) it will continue to make new ice.CHEWABLE: It makes perfect nugget ice, which is softer/crunchy and everyone has enjoyed chewing their ice with their beverages -- and maybe even just having ice as a \"snack.\" Overall, I'm happy that I made the investment to get nugget ice over bullet ice. It has been worth it.CONCERNS: Before buying the things I was initially concerned about were the noise level and how I was going to transfer the ice to my limited space freezer.  As mentioned, the noise is almost unnoticeable and I just keep the ice right in the maker as I use it (can store some in bags in the freezer if I'm expecting guests).(SMALL) CON: The only thing I haven't liked is the little white ice scooper that comes with it. I purchased a slightly larger and flexible OXO scoop, that also can hang on a magnetic hook (not included) either on the ice maker or near by.CARE &amp; CLEANING: I've followed the use and care instruction as far is cleaning and maintaining the machine and only use FILTERED water as recommended (I purchased a small 6 cup water filter pitcher that sits next to the machine). I also purchased ice machine cleaner/descaler and have given the machine one thorough cleaning after initial cleaning/set up, in the month I've had it. I would recommend cleaning it before use AND using ice machine cleaner solution (not included). That seemed to make a big difference in the unit staying cleaner longer (I think).BOTTOM LINE: Overall, very pleased with this purchase. Daily use, round the clock, it's paying off nicely and crunchy in the best way possible.\n  \nRead more\n\n\n\n\n\n\n\n\n\n\n\n \n  \t\t \n\n\n\n\n    \n        \n        \n            \n        \n            \n        \n        \n            \n            \n        \n        \n            \n            \n        \n    \n    \n        \n\n            \n                &lt;img src=\"https://c.media-amazon.com/images/S/amazon-avatars-global/7806e77a-ee81-4d52-a9e6-3d711bcdd40f._CR0%2C0%2C500%2C500_SX460_.jpg\"/&gt;J. D. Jones\n            \n\n            5.0 out of 5 stars\n            \n                Who doesn't love chewable ice at home?\n            \n            \n            \n                \n                    \n                        \n                        \n                            \n                                \n                                \n                                    Reviewed in the United States on June 4, 2024\n                                \n                            \n                        \n                    \n                \n            \n        \n        \n            I've had this countertop ice maker for about a month and have used it non-stop.SPEED: I've generally kept it running throughout the day, continuously making ice and periodically refilling the water basin.It will fill the basket of ice within an hour, which is about enough ice to fill a 40 oz tumbler (pictured for scale).NOISE: The machine is relatively quiet, and when it's running/cooling it will sound like your refrigerator (similar low noise level). It's a tidy fit and looks nice on the countertop. If you keep it running, as the ice melts (since the storage is not refrigerated) it will continue to make new ice.CHEWABLE: It makes perfect nugget ice, which is softer/crunchy and everyone has enjoyed chewing their ice with their beverages -- and maybe even just having ice as a \"snack.\" Overall, I'm happy that I made the investment to get nugget ice over bullet ice. It has been worth it.CONCERNS: Before buying the things I was initially concerned about were the noise level and how I was going to transfer the ice to my limited space freezer.  As mentioned, the noise is almost unnoticeable and I just keep the ice right in the maker as I use it (can store some in bags in the freezer if I'm expecting guests).(SMALL) CON: The only thing I haven't liked is the little white ice scooper that comes with it. I purchased a slightly larger and flexible OXO scoop, that also can hang on a magnetic hook (not included) either on the ice maker or near by.CARE &amp; CLEANING: I've followed the use and care instruction as far is cleaning and maintaining the machine and only use FILTERED water as recommended (I purchased a small 6 cup water filter pitcher that sits next to the machine). I also purchased ice machine cleaner/descaler and have given the machine one thorough cleaning after initial cleaning/set up, in the month I've had it. I would recommend cleaning it before use AND using ice machine cleaner solution (not included). That seemed to make a big difference in the unit staying cleaner longer (I think).BOTTOM LINE: Overall, very pleased with this purchase. Daily use, round the clock, it's paying off nicely and crunchy in the best way possible.\n        \n        \n            \n                Images in this review\n            \n            \n                \n                    \n                        \n                    \n                        \n                    \n                        \n                    \n                        \n                    \n                \n            \n        \n    \n        \n    \n\n\n\n\n\n   function toggleSeeAllView() {\n       P.when('A', 'cr-image-popover-controller').execute(function(A, imagePopoverController) {\n          imagePopoverController.toggleSeeAllView(true);\n       });\n   }\n\n\n       &lt;img alt=\"Customer image\" src=\"https://c.media-amazon.com/images/I/81FfNb1cxJL._SY88.jpg\" height=\"88\" width=\"100%\"/&gt;&lt;img alt=\"Customer image\" src=\"https://c.media-amazon.com/images/I/71limcqLoBL._SY88.jpg\" height=\"88\" width=\"100%\"/&gt;&lt;img alt=\"Customer image\" src=\"https://c.media-amazon.com/images/I/71d+ZOiwANL._SY88.jpg\" height=\"88\" width=\"100%\"/&gt;&lt;img alt=\"Customer image\" src=\"https://c.media-amazon.com/images/I/71HUYf0hLZL._SY88.jpg\" height=\"88\" width=\"100%\"/&gt;\n\n        P.when('A', 'cr-image-popover-controller').execute(function(A, imagePopoverController) {\n          A.on(\"a:popover:beforeShow:R2RQ1H88XO8KX4_gallerySection_main\", function(data) {\n            imagePopoverController.initImagePopover(\"R2RQ1H88XO8KX4\", \"[https://c.media-amazon.com/images/I/81FfNb1cxJL.jpg, https://c.media-amazon.com/images/I/71limcqLoBL.jpg, https://c.media-amazon.com/images/I/71d+ZOiwANL.jpg, https://c.media-amazon.com/images/I/71HUYf0hLZL.jpg]\", data);\n          });\n        });\n    \n\n  41 people found this helpful\n    \n          \n              \n                  Helpful\n              \n          \n      Sending feedback...Thank you for your feedback.Sorry, we failed to record your vote. Please try again\n        Report\n  &lt;img src=\"https://c.media-amazon.com/images/S/amazon-avatars-global/default.png\"/&gt;Mariana4.0 out of 5 stars\n\n\n\n\n\n\n\n  \n  \n    Excellent for the price\n  \nReviewed in the United States on July 10, 2024Size: 34Lbs/24HColor: Stainless Steel SilverNumber of Items: 1Verified Purchase\n\n\n\n\n\n\n\n  \n  \n    This icemaker is so easy to set up and use, I was a little worried about the performance some reviewers mentioned it breaking after a couple of weeks, but I’ve had this now for I believe 4 months and I’ve had no issues whatsoever. Performance is great my one and only complained is that it does hold a very small amount of ice, and it is kind of loud, but what do you expect It is a portable icemaker  but the ice is nice and crisp and very easy to chew so I don’t complain much. It’s super easy to clean. I had a previous icemaker had no self cleaning mode was horrible to keep clean with this one you just follow the directions press the little button and you are good to go. Definitely worth the money.\n  \nRead more\n  11 people found this helpful\n    \n          \n              \n                  Helpful\n              \n          \n      Sending feedback...Thank you for your feedback.Sorry, we failed to record your vote. Please try again\n        Report\n  &lt;img src=\"https://c.media-amazon.com/images/S/amazon-avatars-global/default.png\"/&gt;Candace M5.0 out of 5 stars\n\n\n\n\n\n\n\n  \n  \n    Was great… until it wasn’t\n  \nReviewed in the United States on August 10, 2024Size: 34Lbs/24HColor: Stainless Steel BlackNumber of Items: 1Verified Purchase\n\n\n\n\n\n\n\n  \n  \n    Update: The seller reached out and offered a full refund. Changing to 5 stars since they still offered a refund outside of the return period. Thank you!I loved this little machine so much. It was perfect for a family size of 2. Quickly made ice and stayed a nice consistency even after freezing leftover ice. Great price compared to other machines. HOWEVER, I am extremely disappointed that it has stopped working just a few months after purchasing it. After working flawlessly, it randomly got stuck on the add water light. Obviously there was water in it but for whatever reason the machine was not registering it. I tried to give the inside a good scrub with some vinegar water in hopes to maybe dislodge some hard water build up, unplugged for 15 mins then retried, attempted to run the cleaning mode… but alas, no such luck. So now it’s just a large paperweight lol. I contacted customer service and got no reply, so that sucks too.\n  \nRead more\n  6 people found this helpful\n    \n          \n              \n                  Helpful\n              \n          \n      Sending feedback...Thank you for your feedback.Sorry, we failed to record your vote. Please try again\n        Report",</v>
      </c>
      <c r="AU32" t="str" cm="1">
        <f t="array" ref="AU32">INDEX($P$43:$P$1000, (ROW()-ROW($AU$1))*6 + 1)</f>
        <v>https://www.amazon.com/Countertop-Self-Cleaning-One-Click-Operation-Stainless/dp/B0BYJ3WWTX?th=1&amp;linkCode=ll1&amp;tag=dividy-20&amp;linkId=84bb4239f96910bad251da4561cbec7b&amp;language=en_US&amp;ref_=as_li_ss_tl</v>
      </c>
    </row>
    <row r="33" spans="1:47">
      <c r="AO33" t="str" cm="1">
        <f t="array" ref="AO33">INDEX($N$43:$N$1000, (ROW()-ROW($AO$1))*6 + 1)</f>
        <v>https://www.amazon.com/Kismile-Countertop-One-Click-Operation-Self-Cleaning/dp/B0CCVM5BLY/ref=zg_bs_g_appliances_d_sccl_32/133-8364463-3604600?psc</v>
      </c>
      <c r="AP33" t="str" cm="1">
        <f t="array" ref="AP33">INDEX($N$41:$N$1000, (ROW()-ROW($AP$1))*6 + 1)</f>
        <v>Kismile Nugget Ice Makers Countertop,Pebble Ice Maker Machine with Chewable Ice, 35lbs/Day,One-Click Operation,Self-Cleaning Countertop Ice Machine,Pellet Ice Maker Countertop for Home/Kitchen/Office</v>
      </c>
      <c r="AQ33" t="str" cm="1">
        <f t="array" ref="AQ33">INDEX($N$40:$N$1000, (ROW()-ROW($AQ$1))*6 + 1)</f>
        <v>https://c.media-amazon.com/images/I/81O1mY77NXL._AC_UL300_SR300,200_.jpg</v>
      </c>
      <c r="AR33" t="str" cm="1">
        <f t="array" ref="AR33">INDEX($N$42:$N$1000, (ROW()-ROW($AR$1))*6 + 1)</f>
        <v>Kismile-Countertop-One-Click-Operation-Self-Cleaning</v>
      </c>
      <c r="AS33" t="str" cm="1">
        <f t="array" ref="AS33">INDEX($P$41:$P$1000, (ROW()-ROW($AS$1))*6 + 1)</f>
        <v xml:space="preserve">    "productDetails": "About this item                   【Rapid Ice Production】New Nugget ice maker machine is remarkably efficient! With its 1.1L water tank, it produces 35 pounds of ice within 24 hours. Our countertop ice maker machine churns out the first batch in just 7 minutes,ensuring continuous and rapid ice-making. No more trips to the store for ice!     【Effortless Care, Uninterrupted Freshness】Bid farewell to laborious cleaning tasks. A mere 5-second press of the ON/OFF button activates the pebble ice maker machine's self-cleaning feature. In just 15 minutes, a brand-new ice maker emerges, ready to serve you with fresh ice.     【Chewable Nugget Ice】 Crafted by crushed ice maker, chewable nugget ice stands apart. Its delightful crunchiness arises from compacted, layered ice flakes, boasting a slow melt and superior texture. Ideal for slushies, cocktails, sodas, and more, it preserves the authentic flavors like no other ice.     【Quiet and User-Friendly】 Portable ice maker rigorously tested in a noise-controlled environment, producing a mere 43 DB to ensure a tranquil atmosphere for any occasion.Plus, Sonic ice maker's intuitive LED indicators keep you informed about water levels, ice production, and self-cleaning status, making ice preparation a breeze.     【Compact Countertop Ice Maker】 It's more than a ice machine; it's a modern work of art. With dimensions of 8.66\" x 11.3\" x 12.68\", Small ice maker's stylish design adds an elegant touch to any space. The transparent casing lets you check ice storage at a glance, and you can savor ice with the included scoop.       \n                            ›  See more product details",</v>
      </c>
      <c r="AT33" t="str" cm="1">
        <f t="array" ref="AT33">INDEX($P$42:$P$1000, (ROW()-ROW($AT$1))*6 + 1)</f>
        <v xml:space="preserve">    "customerReviews": "&lt;img src=\"https://c.media-amazon.com/images/S/amazon-avatars-global/default.png\"/&gt;1compgeek5.0 out of 5 stars\n\n\n\n\n\n\n\n  \n  \n    The ice maker is great, just what I was looking for\n  \nReviewed in the United States on May 9, 2024Size: 35lbs/24HColor: Stainless Steels Silver UpgradeNumber of Items: 1Verified Purchase\n\n\n\n\n\n\n\n  \n  \n    To start with, this ice maker makes great nugget ice that is a pleasure to chew on. When compared to other ice makers I have had in the past it starts putting ice out very quickly. The rate at which ice keeps coming out is also in my opinion very good. The noise when the machine is running is quieter than my previous ice makers as well. I found the basket to be a good size to hold enough ice to suit my needs. When I take off in the morning I feel a 1-gallon insulated jug with water and ice for the day. It was enough ice to keep that cold all day even sitting in my hot car.The setup was easy. Ice output was fast and good. Cleaning was a breeze with its cleaning feature and a little bit of vinegar in the water reservoir. I was very happy with the price point for a nugget ice maker. It was no bigger than the air fryer we have and fit well on our counter. It is a solid unit.Shortly into its operating life, it developed an issue where the auger would seize up and it would make a screeching sound as if the motor was still trying to spin it but slipping. I am a service engineer for my work. I do not see a component failure as being indicative of a horrible machine and I will not go on a rant about that. It is the nature of electromechanical objects that you will get component failures. The big differentiation is how those failures are dealt with. In this case, the after-sales service team was fabulous to work with. Their responses were quick and they made a very satisfactory, if not above and beyond resolution for this issue. After all my experiences in owning this machine so far, Not only would I purchase this again knowing what I know, but it is being replaced by the same machine. I like it.\n  \nRead more\n  84 people found this helpful\n    \n          \n              \n                  Helpful\n              \n          \n      Sending feedback...Thank you for your feedback.Sorry, we failed to record your vote. Please try again\n        Report\n  &lt;img src=\"https://c.media-amazon.com/images/S/amazon-avatars-global/default.png\"/&gt;James Jarrett5.0 out of 5 stars\n\n\n\n\n\n\n\n  \n  \n    Great little machine.\n  \nReviewed in the United States on September 3, 2024Size: 35lbs/24HColor: Stainless Steels Silver UpgradeNumber of Items: 1Verified Purchase\n\n\n\n\n\n\n\n  \n  \n    Its a little slow to make ice, but does it quite well.  Just don't expect it to make enough ice for a party as it won't.  The machine only makes individual amounts and doesn't cool it so it has to be used the moment it is made or it will melt away based on the ambient temperature.\n  \nRead more\n  \n    \n          \n              \n                  Helpful\n              \n          \n      Sending feedback...Thank you for your feedback.Sorry, we failed to record your vote. Please try again\n        Report\n  &lt;img src=\"https://c.media-amazon.com/images/S/amazon-avatars-global/default.png\"/&gt;Charity Conklin-Brennan5.0 out of 5 stars\n\n\n\n\n\n\n\n  \n  \n    Good Machine\n  \nReviewed in the United States on September 2, 2024Size: 35lbs/24HColor: Stainless Steels Silver UpgradeNumber of Items: 1Verified Purchase\n\n\n\n\n\n\n\n  \n  \n    This is my second pellet counter ice machine. Compared to my last one (different brand) It is easy to operate and clean.  It makes ice very quickly which is a huge plus.The only con I have so far is that the ice is not very hard and disintegrates very quickly in the basket. The only way I can describe the pellets  are that they are wet and melty, unlike my former machine that held the “cubes” solid for a lengthy period of time.Would definitely purchase again!\n  \nRead more\n  \n    \n          \n              \n                  Helpful\n              \n          \n      Sending feedback...Thank you for your feedback.Sorry, we failed to record your vote. Please try again\n        Report\n  &lt;img src=\"https://c.media-amazon.com/images/S/amazon-avatars-global/default.png\"/&gt;T-Ranger4.0 out of 5 stars\n\n\n\n\n\n\n\n  \n  \n    Ice gets a musty/moldy taste if unit is not cleaned every few days.\n  \nReviewed in the United States on June 21, 2024Size: 35lbs/24HColor: Stainless Steels Silver UpgradeNumber of Items: 1Verified Purchase\n\n\n\n\n\n\n\n  \n  \n    This ice maker makes ice relatively fast, but has a smaller container for the ice so it stacks up quickly and will stop producing ice until that ice is used or moved. It is NOISY. It is much loader than our older unit, but is 100% easier to clean as I can run brushes down the tubes where I couldn't with our other unit. You can tell when you need to clean your machine when the ice tastes \"musty\", which is usually once a week. We never had musty ice with our other unit, but this one gets musty tasting after it is used for about a week. It doesn't matter if we use soapy water or professional ice machine cleaner.The ice tastes great until about day 5-6. The manual does state in needs to be cleaned daily in order to keep the ice tasting great so it must be just how this system is designed creates more mold/bacteria and we live in a dry state.Overall for the price it is a great little unit. It will fit under the upper cupboards on the countertop and in smaller spaces where our other unit would not fit.\n  \nRead more\n  11 people found this helpful\n    \n          \n              \n                  Helpful\n              \n          \n      Sending feedback...Thank you for your feedback.Sorry, we failed to record your vote. Please try again\n        Report\n  &lt;img src=\"https://c.media-amazon.com/images/S/amazon-avatars-global/default.png\"/&gt;Michelle L Adkins5.0 out of 5 stars\n\n\n\n\n\n\n\n  \n  \n    Omgosh!!!! I love it!!\n  \nReviewed in the United States on July 24, 2024Size: 35lbs/24HColor: Stainless Steels Silver UpgradeNumber of Items: 1Verified Purchase\n\n\n\n\n\n\n\n  \n  \n    I am very particular about my ice. Even though my freezer has an automatic ice maker, I don't use it because to me, it tastes terrible, and I never use ice trays. I probably need a new filter or line or something.  Anyway, because of that I buy ice almost daily.When I found this ice maker on prime day I thought why not give it a try.  It'll save money in the end and also the time it takes to go out and buy ice.I was delivered quickly and extremely easy to set up and operate.Let me tell you how happy this little machine has made me. It makes the perfect little pieces of ice. Surprisingly fast. I LOVE IT. It fills my Stanley cup and lasts my entire shift at work. I run home to fill it back up as soon as my shift is over.This was the best purchase I could have \"wasted\" money on. I definitely recommend this ice maker and will purchase again if needed.\n  \nRead more\n  3 people found this helpful\n    \n          \n              \n                  Helpful\n              \n          \n      Sending feedback...Thank you for your feedback.Sorry, we failed to record your vote. Please try again\n        Report\n  &lt;img src=\"https://c.media-amazon.com/images/S/amazon-avatars-global/default.png\"/&gt;Emily Crawford5.0 out of 5 stars\n\n\n\n\n\n\n\n  \n  \n    I'm obsessed\n  \nReviewed in the United States on September 3, 2024Size: 35lbs/24HColor: Stainless Steels Black UpgradeNumber of Items: 1Verified Purchase\n\n\n\n\n\n\n\n  \n  \n    This doesn't take up too much of my counter space, makes ice very quickly, and the instructions are simple for cleaning and making ice. Not super loud, no louder than my water dispenser anyways. The ice bin isn't refrigerated but that's okay because as it melts it gets re-cycled and made into more ice.\n  \nRead more\n  \n    \n          \n              \n                  Helpful\n              \n          \n      Sending feedback...Thank you for your feedback.Sorry, we failed to record your vote. Please try again\n        Report\n  &lt;img src=\"https://c.media-amazon.com/images/S/amazon-avatars-global/default.png\"/&gt;Mary E. Limon5.0 out of 5 stars\n\n\n\n\n\n\n\n  \n  \n    I am an ice junkie and love it\n  \nReviewed in the United States on July 26, 2024Size: 35lbs/24HColor: Stainless Steels Black UpgradeNumber of Items: 1Verified Purchase\n\n\n\n\n\n\n\n  \n  \n    Many of my friends got ice makers for their homes, so I got mine for my RV. Absolutely the best thing. It makes about 7 lbs of ice in a few hours and I turn it off. When I open the 2nd gallon bag of ice I turn it on and fill up another. It is perfect. If I leave it on the counter, it will make a full basket. When it melts it recycles into the water tank and makes ice again, so you always have a full thing of ice if you leave it on. Makes a little noise nothing the TV or Pandora doesn't cover hide. I am madly in love with it. I think those who got one that isn't working or shocking them just got a defective unit Amazon is great about exchanges. I think I got a great buy on this one.\n  \nRead more\n  2 people found this helpful\n    \n          \n              \n                  Helpful\n              \n          \n      Sending feedback...Thank you for your feedback.Sorry, we failed to record your vote. Please try again\n        Report",</v>
      </c>
      <c r="AU33" t="str" cm="1">
        <f t="array" ref="AU33">INDEX($P$43:$P$1000, (ROW()-ROW($AU$1))*6 + 1)</f>
        <v>https://www.amazon.com/Kismile-Countertop-One-Click-Operation-Self-Cleaning/dp/B0CCVM5BLY?th=1&amp;linkCode=ll1&amp;tag=dividy-20&amp;linkId=6d8dede38438161573000fa373d90412&amp;language=en_US&amp;ref_=as_li_ss_tl</v>
      </c>
    </row>
    <row r="34" spans="1:47">
      <c r="AO34" t="str" cm="1">
        <f t="array" ref="AO34">INDEX($N$43:$N$1000, (ROW()-ROW($AO$1))*6 + 1)</f>
        <v>https://www.amazon.com/Silonn-Ice-Maker-Coutertop-Machine/dp/B0D453TBMV/ref=zg_bs_g_appliances_d_sccl_33/133-8364463-3604600?psc</v>
      </c>
      <c r="AP34" t="str" cm="1">
        <f t="array" ref="AP34">INDEX($N$41:$N$1000, (ROW()-ROW($AP$1))*6 + 1)</f>
        <v>Silonn Ice Maker Coutertop Machine - Portable Ice Cube Maker, 20lbs of Bullet Ice per Day, 6 ice Cubes in 6 Mins, Visible Water Level Window, Stainless Steel, Ideal for Kitchen, Office, Camping</v>
      </c>
      <c r="AQ34" t="str" cm="1">
        <f t="array" ref="AQ34">INDEX($N$40:$N$1000, (ROW()-ROW($AQ$1))*6 + 1)</f>
        <v>https://c.media-amazon.com/images/I/81JC3ftCOYL._AC_UL300_SR300,200_.jpg</v>
      </c>
      <c r="AR34" t="str" cm="1">
        <f t="array" ref="AR34">INDEX($N$42:$N$1000, (ROW()-ROW($AR$1))*6 + 1)</f>
        <v>Silonn-Ice-Maker-Coutertop-Machine</v>
      </c>
      <c r="AS34" t="str" cm="1">
        <f t="array" ref="AS34">INDEX($P$41:$P$1000, (ROW()-ROW($AS$1))*6 + 1)</f>
        <v xml:space="preserve">    "productDetails": "About this item                   Small Ice Maker: Featuring 7.3 x 12.8 x 11.6 inch in size, the Silonn countertop ice maker produces a total of 20 lbs ice per day, it's portable and compact for daily use     Water Level Indicator: The ice maker machine features a water level window to allow convenient fill line monitoring. A gentle blue light illuminates the countertop ice maker's ice storage compartment for a clean, modern look     Intuitive Touch Controls: Easily operate the ice makers countertop with the user-friendly touch controls. The automatic cleaning function makes maintenance a breeze to ensure fresh-tasting ice with minimal effort     2 Ice Cube Sizes: Our ice makers offers two ice cube sizes. Choose larger cubes for whiskey, food chilling, and ice packs. Choose smaller cubes to quickly chill juice, coffee, and tea. Customize your ice to complement your favorite beverages     Whisper-Quiet Operation: With a noise level of approximately 40dB, the ice maker machine runs quietly without disturbing your living space. Enjoy fresh ice at any hour while still maintaining a calm and peaceful space       \n                            ›  See more product details",</v>
      </c>
      <c r="AT34" t="str" cm="1">
        <f t="array" ref="AT34">INDEX($P$42:$P$1000, (ROW()-ROW($AT$1))*6 + 1)</f>
        <v xml:space="preserve">    "customerReviews": "&lt;img src=\"https://c.media-amazon.com/images/S/amazon-avatars-global/default.png\"/&gt;Amanda5.0 out of 5 stars\n\n\n\n\n\n\n\n  \n  \n    Great buy\n  \nReviewed in the United States on August 10, 2024Color: BlackVerified Purchase\n\n\n\n\n\n\n\n  \n  \n    I absolutely love this ice maker it is the perfect size to put on your kitchen counter. So sleek. Very easy to use, makes a good amount of cubes. Has the choice of small or large. I love how it lights up and it makes the ice. Definitely worth the money. I am so pleased with it.\n  \nRead more\n  5 people found this helpful\n    \n          \n              \n                  Helpful\n              \n          \n      Sending feedback...Thank you for your feedback.Sorry, we failed to record your vote. Please try again\n        Report\n  &lt;img src=\"https://c.media-amazon.com/images/S/amazon-avatars-global/default.png\"/&gt;Aurora Eddington5.0 out of 5 stars\n\n\n\n\n\n\n\n  \n  \n    Love it!\n  \nReviewed in the United States on August 6, 2024Color: BlackVerified Purchase\n\n\n\n\n\n\n\n  \n  \n    Wasn't sure about the noise because that's what most reviews said was the main issue, but it's not loud at all-about as loud as a fan. The nuggets are a little bigger than expected, the large are about an inch or so and the small are maybe 3/4 of an inch. The ice also doesn't freeze really hard, so it's really easy to eat. Overall size is pretty small, fits perfectly on our counter.\n  \nRead more\n  \n    \n          \n              \n                  Helpful\n              \n          \n      Sending feedback...Thank you for your feedback.Sorry, we failed to record your vote. Please try again\n        Report\n  &lt;img src=\"https://c.media-amazon.com/images/S/amazon-avatars-global/default.png\"/&gt;Cheryl R.4.0 out of 5 stars\n\n\n\n\n\n\n\n  \n  \n    Very nice, works well, Recommended\n  \nReviewed in the United States on August 5, 2024Color: BlackVerified Purchase\n\n\n\n\n\n\n\n  \n  \n    I like it.  At first I thought the ice cubes would be too small (even on the large setting) and there is a hole inside each.  They look like a bullet shell...Although they are not like FULL ice cubes if you use enough of them they will keep your beverage cool.  The blue lighting is very appealing when on the countertop.  Ice cubes keep nice and cool inside the ice compartment and do not melt.  My only complaint would be this isn't something you can keep on all day and forget about it.  The area that holds the water is quite small so I need to refill it hourly - maybe an hour and a half tops.  The ice holder itself is small so if it fills to the top you need to shake it a bit so more can fit.  I just spill it into my ice maker compartment of my freezer.  The reason I got this is my Samsung will no longer make ice so this was the solution, make ice and keep filling the dispenser.  It definitely serves that purpose.  Overall not a bad item for the $90 I paid.  I am pleased.  Used it every day so far for about a month now and no problems.\n  \nRead more\n  2 people found this helpful\n    \n          \n              \n                  Helpful\n              \n          \n      Sending feedback...Thank you for your feedback.Sorry, we failed to record your vote. Please try again\n        Report\n  &lt;img src=\"https://c.media-amazon.com/images/S/amazon-avatars-global/default.png\"/&gt;p. stav5.0 out of 5 stars\n\n\n\n\n\n\n\n  \n  \n    Over 1 year, zero issues, runs 24/7\n  \nReviewed in the United States on August 29, 2024Color: Ink BlackVerified Purchase\n\n\n\n\n\n\n\n  \n  \n    Purchased this product to use ice for cooler to keep a case of water cold for the crew. Can make enough ice daily, to bag approx 8 to 10 pounds. Not 1 issue so far. A bag of ice is approx $3.00. Thats $60.00 a month. This thing has paid itself off several times over already\n  \nRead more\n  \n    \n          \n              \n                  Helpful\n              \n          \n      Sending feedback...Thank you for your feedback.Sorry, we failed to record your vote. Please try again\n        Report\n  &lt;img src=\"https://c.media-amazon.com/images/S/amazon-avatars-global/bd905efe-7460-482b-886d-cbafede9fb34._CR128%2C0%2C243%2C243_SX460_.jpg\"/&gt;KEVIN S OSTLER5.0 out of 5 stars\n\n\n\n\n\n\n\n  \n  \n    Ice\n  \nReviewed in the United States on August 21, 2024Color: BlackVerified Purchase\n\n\n\n\n\n\n\n  \n  \n    Love my new ice maker I come home from work turn it on. It is so easy there is only one draw back you can't leave the ice in the ice tray bc it will melt. So I take it out and put in my freezer\n  \nRead more\n  \n    \n          \n              \n                  Helpful\n              \n          \n      Sending feedback...Thank you for your feedback.Sorry, we failed to record your vote. Please try again\n        Report\n  &lt;img src=\"https://c.media-amazon.com/images/S/amazon-avatars-global/default.png\"/&gt;Jo Nathan1.0 out of 5 stars\n\n\n\n\n\n\n\n  \n  \n    Nice addition to kitchen appliances\n  \nReviewed in the United States on September 27, 2022Verified Purchase\n\n\n\n\n\n\n\n  \n  \n    ***UPDATE*** Product was nice for the first 24hours or so. It then started to make strange noises and caused me to have to send it right back. Not sure if it was mine specifically, but the bad experience with the product going bad so quickly made me want to not buy it again and try a diffent one completely.Original review below:have to say, I'm pretty impressed with this ice maker. Super easy to use. Took it out of the box, plugged it in, poured some water, and had ice in minutes. The entire bucket filled in about an hour I think but I had a scoop of ice in the first 5-10 minutes. Machine is quite and has setting for large and small ice. The ones in the pictures are large and I am very happy with the size. Had no idea if I would or wouldn't like this but now I am recommending this for anyone hosting that may not want to run out for ice or just depend on the ice from the freezers of your home refrigerator. This is a must have for any home bar or anyone that wnjoys entertaining and in need of ice for guests. Wish I purchased this earlier but know that I will get lots of use from it moving forward.\n  \nRead more\n\n\n\n\n\n\n\n\n\n\n\n \n  \t\t \n\n\n\n\n    \n        \n        \n            \n        \n            \n        \n        \n            \n            \n        \n        \n            \n            \n        \n    \n    \n        \n\n            \n                &lt;img src=\"https://c.media-amazon.com/images/S/amazon-avatars-global/default.png\"/&gt;Jo Nathan\n            \n\n            1.0 out of 5 stars\n            \n                Nice addition to kitchen appliances\n            \n            \n            \n                \n                    \n                        \n                        \n                            \n                                \n                                \n                                    Reviewed in the United States on September 27, 2022\n                                \n                            \n                        \n                    \n                \n            \n        \n        \n            ***UPDATE*** Product was nice for the first 24hours or so. It then started to make strange noises and caused me to have to send it right back. Not sure if it was mine specifically, but the bad experience with the product going bad so quickly made me want to not buy it again and try a diffent one completely.Original review below:have to say, I'm pretty impressed with this ice maker. Super easy to use. Took it out of the box, plugged it in, poured some water, and had ice in minutes. The entire bucket filled in about an hour I think but I had a scoop of ice in the first 5-10 minutes. Machine is quite and has setting for large and small ice. The ones in the pictures are large and I am very happy with the size. Had no idea if I would or wouldn't like this but now I am recommending this for anyone hosting that may not want to run out for ice or just depend on the ice from the freezers of your home refrigerator. This is a must have for any home bar or anyone that wnjoys entertaining and in need of ice for guests. Wish I purchased this earlier but know that I will get lots of use from it moving forward.\n        \n        \n            \n                Images in this review\n            \n            \n                \n                    \n                        \n                    \n                        \n                    \n                        \n                    \n                        \n                    \n                \n            \n        \n    \n        \n    \n\n\n\n\n\n   function toggleSeeAllView() {\n       P.when('A', 'cr-image-popover-controller').execute(function(A, imagePopoverController) {\n          imagePopoverController.toggleSeeAllView(true);\n       });\n   }\n\n\n       &lt;img alt=\"Customer image\" src=\"https://c.media-amazon.com/images/I/61t6-PHzZZL._SY88.jpg\" height=\"88\" width=\"100%\"/&gt;&lt;img alt=\"Customer image\" src=\"https://c.media-amazon.com/images/I/61yiRfyRtaL._SY88.jpg\" height=\"88\" width=\"100%\"/&gt;&lt;img alt=\"Customer image\" src=\"https://c.media-amazon.com/images/I/61M9wy5AMHL._SY88.jpg\" height=\"88\" width=\"100%\"/&gt;&lt;img alt=\"Customer image\" src=\"https://c.media-amazon.com/images/I/61+NR1HvnhL._SY88.jpg\" height=\"88\" width=\"100%\"/&gt;\n\n        P.when('A', 'cr-image-popover-controller').execute(function(A, imagePopoverController) {\n          A.on(\"a:popover:beforeShow:R9BT5XYED43D4_gallerySection_main\", function(data) {\n            imagePopoverController.initImagePopover(\"R9BT5XYED43D4\", \"[https://c.media-amazon.com/images/I/61t6-PHzZZL.jpg, https://c.media-amazon.com/images/I/61yiRfyRtaL.jpg, https://c.media-amazon.com/images/I/61M9wy5AMHL.jpg, https://c.media-amazon.com/images/I/61+NR1HvnhL.jpg]\", data);\n          });\n        });\n    \n\n  3 people found this helpful\n    \n          \n              \n                  Helpful\n              \n          \n      Sending feedback...Thank you for your feedback.Sorry, we failed to record your vote. Please try again\n        Report\n  &lt;img src=\"https://c.media-amazon.com/images/S/amazon-avatars-global/default.png\"/&gt;M3.0 out of 5 stars\n\n\n\n\n\n\n\n  \n  \n    It's good\n  \nReviewed in the United States on August 9, 2024Color: BlackVerified Purchase\n\n\n\n\n\n\n\n  \n  \n    This makes ice, does the job, but the container that holds the ice that it makes does not keep the ice cold enough to not start melting before the whole ice cycle is done. So you get some melted ice in the end. I would recommend if it is the only thing you can afford.\n  \nRead more\n  \n    \n          \n              \n                  Helpful\n              \n          \n      Sending feedback...Thank you for your feedback.Sorry, we failed to record your vote. Please try again\n        Report\n  &lt;img src=\"https://c.media-amazon.com/images/S/amazon-avatars-global/default.png\"/&gt;Brooke5.0 out of 5 stars\n\n\n\n\n\n\n\n  \n  \n    Most important ... it really makes ice cubes..\n  \nReviewed in the United States on August 26, 2024Color: BlackVerified Purchase\n\n\n\n\n\n\n\n  \n  \n    No problems here. Thank you, smile.On these Hot days ,\n  \nRead more\n  One person found this helpful\n    \n          \n              \n                  Helpful\n              \n          \n      Sending feedback...Thank you for your feedback.Sorry, we failed to record your vote. Please try again\n        Report",</v>
      </c>
      <c r="AU34" t="str" cm="1">
        <f t="array" ref="AU34">INDEX($P$43:$P$1000, (ROW()-ROW($AU$1))*6 + 1)</f>
        <v>https://www.amazon.com/Silonn-Ice-Maker-Coutertop-Machine/dp/B0D453TBMV?th=1&amp;linkCode=ll1&amp;tag=dividy-20&amp;linkId=42c4cafaa90086a63889332a99ec63ca&amp;language=en_US&amp;ref_=as_li_ss_tl</v>
      </c>
    </row>
    <row r="35" spans="1:47">
      <c r="AO35" t="str" cm="1">
        <f t="array" ref="AO35">INDEX($N$43:$N$1000, (ROW()-ROW($AO$1))*6 + 1)</f>
        <v>https://www.amazon.com/Ductless-Durable-Stainless-Kitchen-Reusable/dp/B0CLH1LZT4/ref=zg_bs_g_appliances_d_sccl_34/133-8364463-3604600?psc</v>
      </c>
      <c r="AP35" t="str" cm="1">
        <f t="array" ref="AP35">INDEX($N$41:$N$1000, (ROW()-ROW($AP$1))*6 + 1)</f>
        <v>Comfee' Range Hood 30 Inch Ducted Ductless Vent Hood Durable Stainless Steel Kitchen Hood for Under Cabinet with 2 Reusable Filter, 200 CFM, 2 Speed Exhaust Fan</v>
      </c>
      <c r="AQ35" t="str" cm="1">
        <f t="array" ref="AQ35">INDEX($N$40:$N$1000, (ROW()-ROW($AQ$1))*6 + 1)</f>
        <v>https://c.media-amazon.com/images/I/51fzSY+YO3L._AC_UL300_SR300,200_.jpg</v>
      </c>
      <c r="AR35" t="str" cm="1">
        <f t="array" ref="AR35">INDEX($N$42:$N$1000, (ROW()-ROW($AR$1))*6 + 1)</f>
        <v>Ductless-Durable-Stainless-Kitchen-Reusable</v>
      </c>
      <c r="AS35" t="str" cm="1">
        <f t="array" ref="AS35">INDEX($P$41:$P$1000, (ROW()-ROW($AS$1))*6 + 1)</f>
        <v xml:space="preserve">    "productDetails": "About this item                   Improving Kitchen Air Quality High-quality Comfee range hood with 2-speed exhaust fan provides strong air suction to remove most of the smoke and cooking odors from the air faster while keeping the noise low.     Ductless and Ducted for your Option Providing with 2 high-quality filters: 1 Aluminum mesh &amp;Activated Carbon Cotton Composite Filter     Matt Black apparence with 30-inch deal sizes range hood fits your cabinet perfectly and saves space. Great for condos and apartments. Product Dimensions: 30\" (W) x 18\" (L) x 5.6\" (H).     Whats in the Box This Range Hood package includes 1* 30 inch Range Hood, 1*Aluminum Filter, 1*Aluminum &amp; Activated Carbon Composite Filter, 1*E26 Lamp Holder, 1*Screw Pack, 1*Long baffle, 1*Exhaust Pipe Connector. NOT INCLUDED: 7\" Diameter Exhaust Pipe, Power Plug, Lamp separately purchase: E26 base, 120V, max 9W, LED only.       \n                          ›  See more product details",</v>
      </c>
      <c r="AT35" t="str" cm="1">
        <f t="array" ref="AT35">INDEX($P$42:$P$1000, (ROW()-ROW($AT$1))*6 + 1)</f>
        <v xml:space="preserve">    "customerReviews": "&lt;img src=\"https://c.media-amazon.com/images/S/amazon-avatars-global/default.png\"/&gt;cristopher corona5.0 out of 5 stars\n\n\n\n\n\n\n\n  \n  \n    sleek and modern\n  \nReviewed in the United States on July 30, 2024Size: 30 inchStyle: 2 Speed Exhaust FanColor: Stainless SteelVerified Purchase\n\n\n\n\n\n\n\n  \n  \n    very easy to install, great value for the money, sleek and modern looking, grabbed this range on a sale, can’t beat that, love it!!\n  \nRead more\n  One person found this helpful\n    \n          \n              \n                  Helpful\n              \n          \n      Sending feedback...Thank you for your feedback.Sorry, we failed to record your vote. Please try again\n        Report\n  &lt;img src=\"https://c.media-amazon.com/images/S/amazon-avatars-global/default.png\"/&gt;Tina Standley5.0 out of 5 stars\n\n\n\n\n\n\n\n  \n  \n    Beautified the kitchen\n  \nReviewed in the United States on August 18, 2024Size: 30 inchStyle: 2 Speed Exhaust FanColor: Stainless SteelVerified Purchase\n\n\n\n\n\n\n\n  \n  \n    Remodeling a kitchen and this was a game changer.  It made the kitchen look so much more modern.  Works well too.\n  \nRead more\n  One person found this helpful\n    \n          \n              \n                  Helpful\n              \n          \n      Sending feedback...Thank you for your feedback.Sorry, we failed to record your vote. Please try again\n        Report\n  &lt;img src=\"https://c.media-amazon.com/images/S/amazon-avatars-global/default.png\"/&gt;Beverly Timberlake4.0 out of 5 stars\n\n\n\n\n\n\n\n  \n  \n    Poor light\n  \nReviewed in the United States on July 19, 2024Size: 30 inchStyle: 3 Speed Exhaust FanColor: BlackVerified Purchase\n\n\n\n\n\n\n\n  \n  \n    Hood is fine  Works well but the light is insufficient\n  \nRead more\n  2 people found this helpful\n    \n          \n              \n                  Helpful\n              \n          \n      Sending feedback...Thank you for your feedback.Sorry, we failed to record your vote. Please try again\n        Report\n  &lt;img src=\"https://c.media-amazon.com/images/S/amazon-avatars-global/default.png\"/&gt;LadytSangz5.0 out of 5 stars\n\n\n\n\n\n\n\n  \n  \n    Perfectly Priced\n  \nReviewed in the United States on September 3, 2024Size: 30 inchStyle: 2 Speed Exhaust FanColor: Stainless SteelVerified Purchase\n\n\n\n\n\n\n\n  \n  \n    I needed this in an apartment kitchen.. Priced it in the big hardware stores. Best price was right here on Amazon! Works great looks great! Love the light and dual fan settings. Not too loud .\n  \nRead more\n  \n    \n          \n              \n                  Helpful\n              \n          \n      Sending feedback...Thank you for your feedback.Sorry, we failed to record your vote. Please try again\n        Report\n  &lt;img src=\"https://c.media-amazon.com/images/S/amazon-avatars-global/default.png\"/&gt;D'harans5.0 out of 5 stars\n\n\n\n\n\n\n\n  \n  \n    Comparison to Samsung from the big box stores. Know what you are getting\n  \nReviewed in the United States on July 25, 2023Size: 27 inchStyle: Build inColor: Stainless SteelVine Customer Review of Free Product( What's this? )Verified Purchase\n\n\n\n\n\n\n\n  \n  \n    I'm going to award 5 stars for this hood, but I want to be clear about the trade-offs being made in this purchase. So, let's say you live in a nice house, but you want to upgrade your \"builder-grade\" under cabinet hood to match your new 36 inch gas stove. When I say, match your stove, I mean your hood has to be able to draw in the gases (fuel+CO), smoke and grease. Without a decent hood, your gas stove is going to be a source of pollutants, irritation to the lungs and even cause asthma (apparently). So a good range hood is essential. Now, I normally think of high quality appliances as being heavy and sturdy, with lightweight appliances being cheap. So, I was disappointed when I first lifted the feather weight package. I thought how can something so light be better than what I have? But, lighter materials allow cheaper shipping, which allows more technology. Frankly, this is the ONLY range hood I have seen with gesture controls, whereby you can simply wave your hand in front of the sensor and change the speed or turn on or off the lights. Wave left or wave right to go up or down in fan speed. For the low price, light weight item you are also getting 3 fan speeds instead of 2 from the big box stores. I use the lowest setting mostly, but if I use multiple burners I need to crank it up. It is relatively quiet and sounds 'smooth' like a fan without obstruction. Surprisingly it is advertised as 450 cfm, that is double the power of most of the similar priced hoods I am seeing. Now, I have no way of proving it is 450 cfm, but the high setting seems to be drawing a lot of air. You also get your choice between ducted (mine) or a ductless filtered system. I advise going ducted if you can, because it is less maintenance and the smells go outside rather than clogging a filter. Now, interestingly, this unit blows the Samsung model out of the water when it comes to actual surface area of the hood that draws air. The Samsung has a 30 inch model with about a 15 inch area that draws air. This one is much wider to (I think) draw more air. So, these factors are why I am giving it a 5 star review. I also saw that Comfee won a consumer award for some appliance, so the manufacturer seems legit. Yet, I still have reservations about the feather weight appliance that enables such great technology. Firstly, I have read the reviews before posting my own. Not one of the 11 reviews mentioned the gesture controls, but instead referred to the touch controls. I assume this is because the gesturing might take time to get used to (waving your hand instead of touching a button). But it might be because it isnt working. Indeed, when I first received my unit I was standing in front of the sensor (do not block the sensor) and my gesturing was inoperable. I ended up getting a replacement because I did not think gesturing worked. And in reality, it seemed to vary according to how fast/hard I waved my hand. And we have to wonder how often the smoke and grease will clog the sensors? I have no idea about that. I also worry about digital controls. How long will they last, as compared to manual controls? With all of this said, for the added technology and the more powerful cfm (which I think is safer as it pulls more exhaust out of the living area) and the wider area for the fan to operate as compared to competitors, I still give it 5 stars. I suppose the worst that could happen is needing to replace it after couple of years (it has a one year warranty). All up, it is kinda cool and a little awesome if you have appropriate expectations.\n  \nRead more\n  10 people found this helpful\n    \n          \n              \n                  Helpful\n              \n          \n      Sending feedback...Thank you for your feedback.Sorry, we failed to record your vote. Please try again\n        Report\n  &lt;img src=\"https://c.media-amazon.com/images/S/amazon-avatars-global/16c4df8a-5d55-4978-b36c-7acc872fb3e4._CR0%2C0%2C375%2C375_UX460_.jpg\"/&gt;Dave3.0 out of 5 stars\n\n\n\n\n\n\n\n  \n  \n    Plug in\n  \nReviewed in the United States on July 23, 2024Size: 30 inchStyle: 3 Speed Exhaust FanColor: Stainless SteelVerified Purchase\n\n\n\n\n\n\n\n  \n  \n    It’s very flimsy but for the price it’s worth it. Never fails, the other half is not happy with it because the light isn’t bright enough, O WELL! Deal with it! What I didn’t realize is that it comes with a plug. I thought it was made to be hard wired. Needless to say I modified it. Fit perfectly in place after removing the old one.\n  \nRead more\n  3 people found this helpful\n    \n          \n              \n                  Helpful\n              \n          \n      Sending feedback...Thank you for your feedback.Sorry, we failed to record your vote. Please try again\n        Report\n  &lt;img src=\"https://c.media-amazon.com/images/S/amazon-avatars-global/default.png\"/&gt;Kevin suya5.0 out of 5 stars\n\n\n\n\n\n\n\n  \n  \n    Very affordable\n  \nReviewed in the United States on July 13, 2024Size: 30 inchStyle: 2 Speed Exhaust FanColor: Stainless SteelVerified Purchase\n\n\n\n\n\n\n\n  \n  \n    Works great, a little bit too loud but it gets the job done\n  \nRead more\n  One person found this helpful\n    \n          \n              \n                  Helpful\n              \n          \n      Sending feedback...Thank you for your feedback.Sorry, we failed to record your vote. Please try again\n        Report\n  &lt;img src=\"https://c.media-amazon.com/images/S/amazon-avatars-global/default.png\"/&gt;Computech4.0 out of 5 stars\n\n\n\n\n\n\n\n  \n  \n    Bought used, Great fan!\n  \nReviewed in the United States on May 29, 2024Size: 30 inchStyle: 2 Speed Exhaust FanColor: Stainless SteelVerified Purchase\n\n\n\n\n\n\n\n  \n  \n    I bought this item used for $62. The wiring was straightforward to me since I’m an electrician. The fan was off center so I had to bend the metal back to its original position. The mounting screws I also had to modify as it was my wall studs in the wall but that’s no fault on the item. Overall it was a good buy as it will go in a rental unit.\n  \nRead more\n\n\n\n\n\n\n\n\n\n\n\n \n  \t\t \n\n\n\n\n    \n        \n        \n            \n        \n            \n        \n        \n            \n            \n        \n        \n            \n            \n        \n    \n    \n        \n\n            \n                &lt;img src=\"https://c.media-amazon.com/images/S/amazon-avatars-global/default.png\"/&gt;Computech\n            \n\n            4.0 out of 5 stars\n            \n                Bought used, Great fan!\n            \n            \n            \n                \n                    \n                        \n                        \n                            \n                                \n                                \n                                    Reviewed in the United States on May 29, 2024\n                                \n                            \n                        \n                    \n                \n            \n        \n        \n            I bought this item used for $62. The wiring was straightforward to me since I’m an electrician. The fan was off center so I had to bend the metal back to its original position. The mounting screws I also had to modify as it was my wall studs in the wall but that’s no fault on the item. Overall it was a good buy as it will go in a rental unit.\n        \n        \n            \n                Images in this review\n            \n            \n                \n                    \n                        \n                    \n                        \n                    \n                \n            \n        \n    \n        \n    \n\n\n\n\n\n   function toggleSeeAllView() {\n       P.when('A', 'cr-image-popover-controller').execute(function(A, imagePopoverController) {\n          imagePopoverController.toggleSeeAllView(true);\n       });\n   }\n\n\n       &lt;img alt=\"Customer image\" src=\"https://c.media-amazon.com/images/I/71SxmDdN9SL._SY88.jpg\" height=\"88\" width=\"100%\"/&gt;&lt;img alt=\"Customer image\" src=\"https://c.media-amazon.com/images/I/71esJetsQwL._SY88.jpg\" height=\"88\" width=\"100%\"/&gt;\n\n        P.when('A', 'cr-image-popover-controller').execute(function(A, imagePopoverController) {\n          A.on(\"a:popover:beforeShow:RMHHMOCCJ28N7_gallerySection_main\", function(data) {\n            imagePopoverController.initImagePopover(\"RMHHMOCCJ28N7\", \"[https://c.media-amazon.com/images/I/71SxmDdN9SL.jpg, https://c.media-amazon.com/images/I/71esJetsQwL.jpg]\", data);\n          });\n        });\n    \n\n  \n    \n          \n              \n                  Helpful\n              \n          \n      Sending feedback...Thank you for your feedback.Sorry, we failed to record your vote. Please try again\n        Report",</v>
      </c>
      <c r="AU35" t="str" cm="1">
        <f t="array" ref="AU35">INDEX($P$43:$P$1000, (ROW()-ROW($AU$1))*6 + 1)</f>
        <v>https://www.amazon.com/Ductless-Durable-Stainless-Kitchen-Reusable/dp/B0CLH1LZT4?th=1&amp;linkCode=ll1&amp;tag=dividy-20&amp;linkId=bf889072850011960775ff7452ff6e98&amp;language=en_US&amp;ref_=as_li_ss_tl</v>
      </c>
    </row>
    <row r="36" spans="1:47">
      <c r="AO36" t="str" cm="1">
        <f t="array" ref="AO36">INDEX($N$43:$N$1000, (ROW()-ROW($AO$1))*6 + 1)</f>
        <v>https://www.amazon.com/Portable-Clothes-Stainless-Electric-Apartment/dp/B0C84L96D2/ref=zg_bs_g_appliances_d_sccl_35/133-8364463-3604600?psc</v>
      </c>
      <c r="AP36" t="str" cm="1">
        <f t="array" ref="AP36">INDEX($N$41:$N$1000, (ROW()-ROW($AP$1))*6 + 1)</f>
        <v>Euhomy 110V Portable Clothes Dryer 850W Compact Laundry Dryers 1.5 cu.ft Front Load Stainless Steel Electric Dryers Machine with Stainless Steel Tub for Apartment,RVs,Dorms,White Easy Control</v>
      </c>
      <c r="AQ36" t="str" cm="1">
        <f t="array" ref="AQ36">INDEX($N$40:$N$1000, (ROW()-ROW($AQ$1))*6 + 1)</f>
        <v>https://c.media-amazon.com/images/I/71JWKUm4SQL._AC_UL300_SR300,200_.jpg</v>
      </c>
      <c r="AR36" t="str" cm="1">
        <f t="array" ref="AR36">INDEX($N$42:$N$1000, (ROW()-ROW($AR$1))*6 + 1)</f>
        <v>Portable-Clothes-Stainless-Electric-Apartment</v>
      </c>
      <c r="AS36" t="str" cm="1">
        <f t="array" ref="AS36">INDEX($P$41:$P$1000, (ROW()-ROW($AS$1))*6 + 1)</f>
        <v xml:space="preserve">    "productDetails": "About this item                   【Powerful Power】The portable dryer is compact and portable, but with 850W power, and the electric clothes dryer has a full 10 pounds of large capacity (wet clothes). The maximum temperature is 140 ℉ to protect your and your family's skin. And the sound is so quiet when the apartment dryer is in use that it doesn't interfere with your normal conversation or sleep. Save electricity compared to other dryers.     【Compact Mini Dryer】Euhomy compact portable dryer (19.5\"*15.7\"*23.6\") is perfect for small spaces, apartments,dorm rooms,bedrooms or near home gyms,etc.The 37.5lbs weight allows the dryer machine to be easily moved anywhere in the room.And, the laundry dryer is suitable for drying baby clothes or small items of clothing, such as underwear,T-shirts, pajamas, towels,etc.This clothes dryer can be mounted on the wall, placed on a sturdy horizontal floor or mounted on a shelf (stand not included).     【Multifunctional Electric Dryer】You can set different drying modes according to different fabrics and weights. Cold (0-20 minutes): cool down, warm (30-120 minutes): dry and cool cloth, anti-wrinkle, hot (120-200 minutes): for drying large quantities or large items, air dry (0-80 minutes) run with room temperature air for freshening. Note: Use after dehydration for better drying effect.     【Enjoy the Portable Dryer】The small dryer's 105° door opening allows you to put in and take out your clothes easily. The see-through door window allows you to observe the status of your clothes at all times. If you accidentally open the door while the mini dryer is running, it will automatically stop to ensure the safety of you. In addition, the three-layer cotton filter effectively filters lint and prevents it from flying out, so even if there are pets in the house, they are no longer afraid.     【Use-friendly Design】ETL and DOE certification can guarantee the safety and quality of our portable dryer. Package includes 1 dryer, 2 hanging brackets, 2 plastic washers, 1 exhaust fitting, 4 screws 12mm long, 4 screws 25mm long, 1 manual. And we provide 1 year warranty, if you have any problem, please feel free to contact us, our professional after-sales team will try their effort to solve your problem.       \n                          ›  See more product details",</v>
      </c>
      <c r="AT36" t="str" cm="1">
        <f t="array" ref="AT36">INDEX($P$42:$P$1000, (ROW()-ROW($AT$1))*6 + 1)</f>
        <v xml:space="preserve">    "customerReviews": "&lt;img src=\"https://c.media-amazon.com/images/S/amazon-avatars-global/default.png\"/&gt;LF5.0 out of 5 stars\n\n\n\n\n\n\n\n  \n  \n    A Wonderful Little Machine!\n  \nReviewed in the United States on April 1, 2024Style: 1.5 cu. ft.Verified Purchase\n\n\n\n\n\n\n\n  \n  \n    This is a wonderful little machine!  It fits tiny places, is easy to move around, and does a good job of drying the clothes.  I mainly wanted it for sheets, towels, &amp; lightweight blankets. I washed my 2 tablecloths and 4 chair covers tonight.  Within a couple of hours, they were back in place clean and free of cat hair.  I dried the load in two batches, first the tablecloths and then the 4 chair covers. Both dried very quickly.It is very, very quiet.  I barely hear it running at all.  It makes my window AC sound like a jet plane.  Perfect for small spaces and renters.I was trying to figure out how to vent it to the outside and in the process ordered a window vent that was misrepresented in the description and had to return it.  I closed the window a little hard in frustration and can't get it open again.  Now what?  I thought about rolling it outside when I'm using it, but didn't want the hassle. I finally just decided to try it vented indoors and it really didn't heat the house up at all.  Maybe in the high summer heat, but for an evening load in the 70s outside it was fine.  I might just get the indoor dryer vent. But in all honesty, I didn't see any lint blowing out of the vent.  Maybe with towels that will be different.Overall, I am so happy I ordered this dryer.  I can't say it better than another reviewer who said it perfectly already when she wrote it improved the quality of her life dramatically.  It sure does!  No more \"ghosts\" made of sheets hanging all over the place with fans blowing on them (ghosts hanging from ceiling fans, doorways, over exercise equipment, clothes racks, the occasional lampshade, etc.)  No more wet clothes that take so long to dry they start to smell funny.  It does a great job getting the cat hair off everything too.  Just need to clean the lint trap regularly.I won't be embarrassed anymore if someone stops by.  Just buy one!\n  \nRead more\n  62 people found this helpful\n    \n          \n              \n                  Helpful\n              \n          \n      Sending feedback...Thank you for your feedback.Sorry, we failed to record your vote. Please try again\n        Report\n  &lt;img src=\"https://c.media-amazon.com/images/S/amazon-avatars-global/default.png\"/&gt;Keisha5.0 out of 5 stars\n\n\n\n\n\n\n\n  \n  \n    Update to previous review…\n  \nReviewed in the United States on July 3, 2024Style: 2.65 cu. ft.Verified Purchase\n\n\n\n\n\n\n\n  \n  \n    The previous dryer arrived severely damaged. So dented, the barrel didn’t even spin and the operation screen face was detached. However, the Seller replaced damaged dryer. The response was delayed, I believe, due to time differences. The new dryer works perfect! I tried smaller loads first, which I thought I would have to run for the whole 150 minutes, however those were dry in 20-30 mins. I then tried a normal wash load, which surprisingly fit with some space left and it completely dried in 60 mins, including jeans. Easy to set up and use. Heating is very good. This tiny thing is a beast. I originally bought it in place of a regular dryer on a budget until I could get the matching dryer to the washer I just bought. But, it works so well, I’m reluctant to replace it. Perfect for dorms, airbnb, camper vans and regular household use on a pinch.\n  \nRead more\n  37 people found this helpful\n    \n          \n              \n                  Helpful\n              \n          \n      Sending feedback...Thank you for your feedback.Sorry, we failed to record your vote. Please try again\n        Report\n  &lt;img src=\"https://c.media-amazon.com/images/S/amazon-avatars-global/903b8c83-848f-4057-94f5-7c329b55ba58._CR0%2C33%2C266%2C266_UX460_.jpg\"/&gt;veronica Johnson5.0 out of 5 stars\n\n\n\n\n\n\n\n  \n  \n    Very nice dryer\n  \nReviewed in the United States on August 9, 2024Style: 1.5 cu. ft.Verified Purchase\n\n\n\n\n\n\n\n  \n  \n    So far so good. Everything's working. I'm loving it. Not to big and not to small,  perfect size. Hoping it last me a long time. Great buy and good quality.  Delivery was on time and no damages to dryer nor box. Beautiful.  Thank you.\n  \nRead more\n  5 people found this helpful\n    \n          \n              \n                  Helpful\n              \n          \n      Sending feedback...Thank you for your feedback.Sorry, we failed to record your vote. Please try again\n        Report\n  &lt;img src=\"https://c.media-amazon.com/images/S/amazon-avatars-global/default.png\"/&gt;Vanetta Michael4.0 out of 5 stars\n\n\n\n\n\n\n\n  \n  \n    Great product! Excellent customer service!  Glad I bought this\n  \nReviewed in the United States on May 4, 2024Style: 3.5 cu. ft.Verified Purchase\n\n\n\n\n\n\n\n  \n  \n    I received my dryer a week ago, 2-3 days earlier than expected.  My young grandsons easily unboxed it and put it in place.  It holds more clothes than I expected and dries everything in a reasonable amount of time.  My clothes are fluffy and wrinkle free.  It’s fairly quiet when running and overall I’m very satisfied with the end results!  It is large and efficient enough to keep up with laundry for my family of 4.  There was/is a minor mechanical issue:  the drive belt squeaks briefly on startup and when the dryer flips/reverses during the cycle.  This doesn’t seem to adversely affect the functionality of the dryer.  I contacted the company by email and was very surprised, they responded within a few hours and were very eager to resolve the issue to my satisfaction.  I can’t say enough good things about their customer service!  Overall, the dryer is a great product and the customer service is top notch!  I very happy with this purchase!\n  \nRead more\n  47 people found this helpful\n    \n          \n              \n                  Helpful\n              \n          \n      Sending feedback...Thank you for your feedback.Sorry, we failed to record your vote. Please try again\n        Report\n  &lt;img src=\"https://c.media-amazon.com/images/S/amazon-avatars-global/default.png\"/&gt;Diana O.5.0 out of 5 stars\n\n\n\n\n\n\n\n  \n  \n    Compact and Reliable\n  \nReviewed in the United States on August 23, 2024Style: 2.65 cu. ft.Verified Purchase\n\n\n\n\n\n\n\n  \n  \n    This dryer has been a great purchase. Very quiet . Works great. It takes more time to dry than a normal capacity dryer, but happy with the work it does.\n  \nRead more\n\n\n\n\n\n\n\n\n\n\n\n \n  \t\t \n\n\n\n\n    \n        \n        \n            \n        \n            \n        \n        \n            \n            \n        \n        \n            \n            \n        \n    \n    \n        \n\n            \n                &lt;img src=\"https://c.media-amazon.com/images/S/amazon-avatars-global/default.png\"/&gt;Diana O.\n            \n\n            5.0 out of 5 stars\n            \n                Compact and Reliable\n            \n            \n            \n                \n                    \n                        \n                        \n                            \n                                \n                                \n                                    Reviewed in the United States on August 23, 2024\n                                \n                            \n                        \n                    \n                \n            \n        \n        \n            This dryer has been a great purchase. Very quiet . Works great. It takes more time to dry than a normal capacity dryer, but happy with the work it does.\n        \n        \n            \n                Images in this review\n            \n            \n                \n                    \n                        \n                    \n                \n            \n        \n    \n        \n    \n\n\n\n\n\n   function toggleSeeAllView() {\n       P.when('A', 'cr-image-popover-controller').execute(function(A, imagePopoverController) {\n          imagePopoverController.toggleSeeAllView(true);\n       });\n   }\n\n\n       &lt;img alt=\"Customer image\" src=\"https://c.media-amazon.com/images/I/61r4oJpYZuL._SY88.jpg\" height=\"88\" width=\"100%\"/&gt;\n\n        P.when('A', 'cr-image-popover-controller').execute(function(A, imagePopoverController) {\n          A.on(\"a:popover:beforeShow:RNIKQRUX7O2RO_gallerySection_main\", function(data) {\n            imagePopoverController.initImagePopover(\"RNIKQRUX7O2RO\", \"[https://c.media-amazon.com/images/I/61r4oJpYZuL.jpg]\", data);\n          });\n        });\n    \n\n  4 people found this helpful\n    \n          \n              \n                  Helpful\n              \n          \n      Sending feedback...Thank you for your feedback.Sorry, we failed to record your vote. Please try again\n        Report\n  &lt;img src=\"https://c.media-amazon.com/images/S/amazon-avatars-global/default.png\"/&gt;Hazel M Harrison5.0 out of 5 stars\n\n\n\n\n\n\n\n  \n  \n    This is a winner! 5 stars for sure!\n  \nReviewed in the United States on March 4, 2024Style: 3.5 cu. ft.Verified Purchase\n\n\n\n\n\n\n\n\n\n\n\n\n\n\n\n\n\n\n    \n        \n\n        \n        \n            \n        \n\n        \n            \n                \n\n\n\n\n{\"clickstreamNexusMetricsConfig\":{\"actionType\":\"DISCOVERY\",\"productId\":\"\",\"eventOwner\":\"vsemetrics_playercards\",\"schemaId\":\"clickstream.CustomerEvent.4\",\"producerId\":\"vsemetrics_playercards\",\"eventType\":\"IVEVideoView\"},\"clientPrefix\":\"vse_reviews_desktop_r2nlghcjt9zarn_1725655854817\",\"closedCaptionsConfig\":{\"captionsOnTexts\":{\"en\":\"English (Automated)\"},\"captionsOffText\":\"Captions off\",\"languageToLabelTexts\":{\"English\":\"English\"}},\"sushiMetricsConfig\":{\"isRobot\":false,\"clientId\":\"VSE-US\",\"videoAsinList\":\"\",\"weblabIds\":\"\",\"eventSource\":\"Player\",\"sessionId\":\"133-8364463-3604600\",\"refMarkers\":\"vse_reviews_desktop_R2NLGHCJT9ZARN_1725655854817_ref\",\"placementContext\":\"cr_inline_review\",\"marketplaceId\":\"ATVPDKIKX0DER\",\"isInternal\":false,\"endpoint\":\"https://unagi-na.amazon.com/1/events/com.amazon.eel.vse.metrics.prod.events.test\",\"requestId\":\"2TSM8446QH43VZTGV32J\",\"customerId\":\"A249XJ9JIO8LDW\",\"sessionType\":1},\"mimeType\":\"application/x-mpegURL\",\"nexusMetricsConfig\":{\"isInternal\":false,\"widgetMetricsSchemaId\":\"vse.VSECardsEvents.8\",\"clientId\":\"VSE-US\",\"videoAsinList\":\"\",\"weblabIds\":\"\",\"eventSource\":\"Player\",\"videoAsin\":\"R2NLGHCJT9ZARN\",\"producerId\":\"vsemetrics_playercards\",\"refMarkers\":\"vse_reviews_desktop_R2NLGHCJT9ZARN_1725655854817_ref\",\"placementContext\":\"cr_inline_review\",\"playerTSMMetricsSchemaId\":\"vse.VSECardsPlayerEvents.7\"},\"videoHeight\":0,\"videoWidth\":0,\"initialClosedCaptions\":\"en,https://c.media-amazon.com/images/S/vse-vms-closed-captions-artifact-us-east-1-prod/closedCaptions/4270e2d5-ef2a-4ce6-aabb-d38e8e71b9c5.vtt\",\"videoUrl\":\"https://c.media-amazon.com/images/S/vse-vms-transcoding-artifact-us-east-1-prod/51251321-f643-479d-9535-59ba56bacbfb/default.vertical.jobtemplate.hls.m3u8\",\"metricsEmissionMethod\":\"nexus\",\"imageUrl\":\"https://c.media-amazon.com/images/I/51kePqcmwML._SY256.jpg\",\"awaConfig\":{\"useUpNextComponent\":false,\"clickstreamNexusMetricsConfig\":{\"actionType\":\"DISCOVERY\",\"productId\":\"\",\"eventOwner\":\"vsemetrics_playercards\",\"schemaId\":\"clickstream.CustomerEvent.4\",\"producerId\":\"vsemetrics_playercards\",\"eventType\":\"IVEVideoView\"},\"initialVideo\":\"R2NLGHCJT9ZARN\",\"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nlghcjt9zarn_1725655854817-player-c6706b35-cad6-471e-a8c8-72698251f4e4\",\"allowCrossOrigin\":false,\"requestMetadata\":{\"marketplaceId\":\"ATVPDKIKX0DER\",\"clientId\":\"VSE-US\",\"method\":\"cr_inline_review\",\"requestId\":\"2TSM8446QH43VZTGV32J\",\"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NLGHCJT9ZARN_1725655854817_ref\",\"placementContext\":\"cr_inline_review\",\"marketplaceId\":\"ATVPDKIKX0DER\",\"isInternal\":false,\"endpoint\":\"https://unagi-na.amazon.com/1/events/com.amazon.eel.vse.metrics.prod.events.test\",\"requestId\":\"2TSM8446QH43VZTGV32J\",\"customerId\":\"A249XJ9JIO8LDW\",\"sessionType\":1},\"ospLinkCode\":\"\",\"showPosterImage\":true,\"languageCode\":\"en\",\"version\":\"\",\"nexusMetricsConfig\":{\"isInternal\":false,\"widgetMetricsSchemaId\":\"vse.VSECardsEvents.8\",\"clientId\":\"VSE-US\",\"videoAsinList\":\"\",\"weblabIds\":\"\",\"eventSource\":\"Player\",\"videoAsin\":\"R2NLGHCJT9ZARN\",\"producerId\":\"vsemetrics_playercards\",\"refMarkers\":\"vse_reviews_desktop_R2NLGHCJT9ZARN_1725655854817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0:42Loaded: 14.30%0:00Stream Type LIVESeek to live, currently behind liveLIVERemaining Time -0:42 1xPlayback RateChaptersChaptersDescriptionsdescriptions off, selectedCaptionscaptions off, selectedEnglish (Automated)Audio Trackdefault, selectedFullscreenThis is a modal window.\n\n\n            \n            \n        \n    \n    \n\n\n\n\n\n\n\n\n  \n  \n    I got the larger capacity dryer ( 13. Something pounds). It was extremely well packaged, in fact had two think pieces of wood at the ends. It took me longer to unpack it than it did to set it up. Just a note for the dyslexic and perplexed ( like l was) The instruction manual is in the drum of the dryer. It took me a while to figure out how to get the darned door open. For those who find themselves similarly perplexed there is an indented handle on the inner ring of the door on the right. Once you find that it’s easy to open and the instruction manual is inside. It was very easy to set up and does come with a vent hose. You just need to buy something to put on the end. If you watch the video l got this off Amazon too and you just put water in it. This dryer performs like a champ. It actually does much better than my old full sized dryer. My friend, who is a clutz, managed to break my dryer a month ago. Because l have so much crap in my basement ( where the dryer is) l couldn’t order a replacement because there isn’t a path in due to all the junk. I ordered this one and it is in my back room. I have had it for 3 days and, because l had a months worth of laundry, it has been going none stop. It dries my clothes faster than my old dryer and is very quiet. I love the display and it gives a little buzz when the load is done. With the exception of a blanket all my loads were completely dry by about 2/3rds into the cycle. The only thing l would change about it is the lint filter. I am old and have terrible arthritis and l have to get on my hands and knees to empty the lint filter, which is in the back of the drum. Other than that l am thrilled with this purchase.\n  \nRead more\n  158 people found this helpful\n    \n          \n              \n                  Helpful\n              \n          \n      Sending feedback...Thank you for your feedback.Sorry, we failed to record your vote. Please try again\n        Report",</v>
      </c>
      <c r="AU36" t="str" cm="1">
        <f t="array" ref="AU36">INDEX($P$43:$P$1000, (ROW()-ROW($AU$1))*6 + 1)</f>
        <v>https://www.amazon.com/Portable-Clothes-Stainless-Electric-Apartment/dp/B0C84L96D2?psc=&amp;linkCode=ll1&amp;tag=dividy-20&amp;linkId=827105cc575580f4ba2dd2ac36f9bc14&amp;language=en_US&amp;ref_=as_li_ss_tl</v>
      </c>
    </row>
    <row r="37" spans="1:47">
      <c r="A37" s="2" t="s">
        <v>139</v>
      </c>
      <c r="B37" s="3" t="s">
        <v>504</v>
      </c>
      <c r="AO37" t="str" cm="1">
        <f t="array" ref="AO37">INDEX($N$43:$N$1000, (ROW()-ROW($AO$1))*6 + 1)</f>
        <v>https://www.amazon.com/BANGSON-Refrigerator-Temperature-Adjustable-Apartment/dp/B0C4DLKCDV/ref=zg_bs_g_appliances_d_sccl_36/133-8364463-3604600?psc</v>
      </c>
      <c r="AP37" t="str" cm="1">
        <f t="array" ref="AP37">INDEX($N$41:$N$1000, (ROW()-ROW($AP$1))*6 + 1)</f>
        <v>BANGSON Small Refrigerator with Freezer, 4.0 Cu.Ft, Samll Fridge with Freezer, 5 Settings Temperature Adjustable, 2 Doors, Compact Refrigerator for Apartment Bedroom Dorm and Office, Black</v>
      </c>
      <c r="AQ37" t="str" cm="1">
        <f t="array" ref="AQ37">INDEX($N$40:$N$1000, (ROW()-ROW($AQ$1))*6 + 1)</f>
        <v>https://c.media-amazon.com/images/I/71cNY6lKsXL._AC_UL300_SR300,200_.jpg</v>
      </c>
      <c r="AR37" t="str" cm="1">
        <f t="array" ref="AR37">INDEX($N$42:$N$1000, (ROW()-ROW($AR$1))*6 + 1)</f>
        <v>BANGSON-Refrigerator-Temperature-Adjustable-Apartment</v>
      </c>
      <c r="AS37" t="str" cm="1">
        <f t="array" ref="AS37">INDEX($P$41:$P$1000, (ROW()-ROW($AS$1))*6 + 1)</f>
        <v xml:space="preserve">    "productDetails": "About this item                   Space-saving and enough capacity fridge:BANGSON fridge of 4.0 Cu.Ft, 17.9\" W x18.3\" D x 45\"H,only occupying an area of 2.28 sq.ft. With a freezer capacity of 0.96 Cu.Ft and a refrigerated section capacity of 3.04 Cu.Ft, this small refrigerator is designed to optimize space while providing ample room for storing your favorite food and beverages.It is ideal for dorms,apartments,bedroom,office,and kitchen.     5 temperature settings: The BANGSON fridge has five temperature settings with excellent cooling performance. The freezer ranges from -4 to 10.4°F and the refrigerator,from 28.4 to 50°F.The temperature settings range from 1 (highest) to 5 (lowest), with 3 being the optimal temperature. You can store various foods including meat, eggs, milk, beer,coffee,vegetables, fruit, and ice cream. Enjoy optimal food preservation with our adjustable temperature fridge.     Efficient internal compartments:the compact fridge has a double-door design with a separate freezer and refrigerator. The refrigerated section includes three removable glass shelves,you can freely adjust the height of the compartment in this area to meet your storage needs. The crisper drawer provides a separate storage area for fruits and vegetables, which is more hygienic and clean. The side door racks offer beverage storage, and the bottom of the area fits three 67.6 oz servings of beverage.     Energy-efficient and quiet: This refrigerator is designed to save energy and operates at an average of 38 dB during normal use, which won't disturb your daily life.Please note that due to transport, the refrigerator may experience some bumps, so it's recommended to place it upright for 6-12 hours before plugging it in to ensure its quiet operation and longer lifespan.     Enhanced details: BANGSON's compact fridge comes with reversible doors to fit your preference. The automatic night light in the refrigeration compartment makes it easy to locate items in the dark. The bottom leveling legs allow it for stable placement on uneven surfaces. The removable door seal makes cleaning a breeze. It also includes an ice tray and a defrost tool.       \n                          ›  See more product details",</v>
      </c>
      <c r="AT37" t="str" cm="1">
        <f t="array" ref="AT37">INDEX($P$42:$P$1000, (ROW()-ROW($AT$1))*6 + 1)</f>
        <v xml:space="preserve">    "customerReviews": "&lt;img src=\"https://c.media-amazon.com/images/S/amazon-avatars-global/16e430cb-f855-498c-84d0-9e328a604615._CR62%2C0%2C375%2C375_SX460_.jpg\"/&gt;Lucky5.0 out of 5 stars\n\n\n\n\n\n\n\n  \n  \n    Impressive 'frig!\n  \nReviewed in the United States on January 5, 2024Size: 4.0 Cu.FtColor: Stainless Steel Silver(upper freezer)Verified Purchase\n\n\n\n\n\n\n\n  \n  \n    What do you do when your 'frig is always crowded and it's a royal pain trying to find what you need? In our case, we have lots of beverages (milk, soda, juice, beer) and they seemed to always be in the way of finding actual food, so we opted for a small 'frig for just the beverages.After researching what seemed to be nearly every small refrigerator on Amazon and elsewhere, comparing square footage, features, finishes, freezer styles, and prices, we chose this one.PRO:Nice size! It can easily hold all our beverages, making it easier to locate food in the main 'frig. It can hold six cans in the door along with a couple of 2-liter bottles of soda, and the shelves are adjustable for those 16.9 ounces bottles of soda - the top shelf easily holds a dozen of them standing upright. Other shelves can be positioned to accommodate bottles laying down (fits six across easily), the third shelf houses two 12-packs of cans, and the little crisper drawer is great for odds and ends, like snacks.Looks nice in the den. Never thought I'd want a 'frig in the den, but this one has a nice silver finish on the doors and a black, no-fingerprint surface on the sides. It doesn't look out of place next to a bookshelf.Well made. It arrived in a sturdy box with lots of packaging and reinforcements to keep it from getting dented, but then again, it's made of sturdy metal which wouldn't have easily been damaged. Inside and out, it's easy to see that some thought and ingenuity went into this 'frig. We've owned those little cube-type 'frigs, and this one is in a different league.Reasonable price. We managed to get it while it was on sale, so the price was within our budget. Now that we have used it for a couple of months, I can honestly say we got a really good deal. I don't expect the savings to be eaten up by additional costs to the utility bill either. It seems to be a real energy-mizer.Cold! It took less than an hour to reach a very cold temp, and at level 2! It has kept everything in it exceptionally cold on a rather low setting.Ample freezer. We really didn't want to get a freezer because most are tiny, have to been defrosted often, and are located in the same compartment as the 'frig. This one is huge compared to what those little cube-types offer and after a couple of months, we're not seeing a build-up of frost which we expected since we live in humid Florida. It holds a lot of food and keeps it solidly frozen.Con:I'm nit-picking here, because what in life is perfect? Nothing. But this little 'frig comes mighty close! Like my regular-size 'frig, I hear it come on and off and that's no big deal. Everyone in a while I hear some slight vibration, but then again, we live in a house that was built in the 40s, so the floor isn't level. You can shift it ever so slightly and the vibration goes away. A couple of small felt furniture pads might also do the trick (dang! I just gave myself another project!).This \"small\" frig has, without a doubt, been one of the best purchases we made in 2023.\n  \nRead more\n  76 people found this helpful\n    \n          \n              \n                  Helpful\n              \n          \n      Sending feedback...Thank you for your feedback.Sorry, we failed to record your vote. Please try again\n        Report\n  &lt;img src=\"https://c.media-amazon.com/images/S/amazon-avatars-global/default.png\"/&gt;cheese5.0 out of 5 stars\n\n\n\n\n\n\n\n  \n  \n    Works great so far!\n  \nReviewed in the United States on August 29, 2024Size: 4.0 Cu.FtColor: Stainless Steel Silver(bottom freezer)Verified Purchase\n\n\n\n\n\n\n\n  \n  \n    I really like how the fridge look and there’s ample space inside the fridge for a college student. So far the temperature is great, can adjust how cold you want the fridge to be. The only minor issue is that it came with a small dent on the edge of the back side. Other than that, been pretty happy with it so far.\n  \nRead more\n  \n    \n          \n              \n                  Helpful\n              \n          \n      Sending feedback...Thank you for your feedback.Sorry, we failed to record your vote. Please try again\n        Report\n  &lt;img src=\"https://c.media-amazon.com/images/S/amazon-avatars-global/default.png\"/&gt;M. Hall4.0 out of 5 stars\n\n\n\n\n\n\n\n  \n  \n    It's nice but....doesn't stop running\n  \nReviewed in the United States on June 2, 2024Size: 4.0 Cu.FtColor: Stainless Steel Silver(upper freezer)Verified Purchase\n\n\n\n\n\n\n\n  \n  \n    The refrigerator arrived intact and didn't look like any damage had occurred. After removing the packaging that's when I saw two huge dents on the corner edges. This looks like it was shipped this way. The dents are so huge that the side walls are warped/bulged. Whatever happened,it was definitely a hard hit to do this much damage. After getting everything set up it took about 2 hours for the unit to get to its proper cold levels which is what the instructions stated it should take.the freezer got cold fast and froze ice cubes quickly.the lower fridge part is just cold enough. The thing now is it pretty much doesn't stop running at level 2 which is the recommended setting. This unit is in a bedroom. It runs and runs...stops for a about 4 minutes and then runs for like 10 minutes and continues this process and the noise!...you just the motor running constantly and this loud gurgling,bubbling noise commuting from it nonstop!... I hope this thing isn't already going to burn out. So far it keeps everything cold and we love the design of separate fridge and freezer.it's actually the perfect lurked fridge but if it is going to keep running and most likely using more electricity than it should  and gurgling and bubbling nonstop im afraid it will burn out quickly and that will be disappointing coz I do like this fridge. Id return it but the return cost is too high.The inside is spacious!...lots of room and a crisper!. It's really just the perfect design. Bigger then I imagined it should be.Update:The seller actually reached out and was concerned about the issues and also concerned about our well being which is really top notch customer service and really goes a long way in my eyes. They offered a full refund. I am bumping up the rating just for excellent customer service. Sometimes a product is broken or bad and that happens at times,but for a seller to make things right just shows how much they value their customers. That is this seller!\n  \nRead more\n\n\n\n\n\n\n\n\n\n\n\n \n  \t\t \n\n\n\n\n    \n        \n        \n            \n        \n            \n        \n        \n            \n            \n        \n        \n            \n            \n        \n    \n    \n        \n\n            \n                &lt;img src=\"https://c.media-amazon.com/images/S/amazon-avatars-global/default.png\"/&gt;M. Hall\n            \n\n            4.0 out of 5 stars\n            \n                It's nice but....doesn't stop running\n            \n            \n            \n                \n                    \n                        \n                        \n                            \n                                \n                                \n                                    Reviewed in the United States on June 2, 2024\n                                \n                            \n                        \n                    \n                \n            \n        \n        \n            The refrigerator arrived intact and didn't look like any damage had occurred. After removing the packaging that's when I saw two huge dents on the corner edges. This looks like it was shipped this way. The dents are so huge that the side walls are warped/bulged. Whatever happened,it was definitely a hard hit to do this much damage. After getting everything set up it took about 2 hours for the unit to get to its proper cold levels which is what the instructions stated it should take.the freezer got cold fast and froze ice cubes quickly.the lower fridge part is just cold enough. The thing now is it pretty much doesn't stop running at level 2 which is the recommended setting. This unit is in a bedroom. It runs and runs...stops for a about 4 minutes and then runs for like 10 minutes and continues this process and the noise!...you just the motor running constantly and this loud gurgling,bubbling noise commuting from it nonstop!... I hope this thing isn't already going to burn out. So far it keeps everything cold and we love the design of separate fridge and freezer.it's actually the perfect lurked fridge but if it is going to keep running and most likely using more electricity than it should  and gurgling and bubbling nonstop im afraid it will burn out quickly and that will be disappointing coz I do like this fridge. Id return it but the return cost is too high.The inside is spacious!...lots of room and a crisper!. It's really just the perfect design. Bigger then I imagined it should be.Update:The seller actually reached out and was concerned about the issues and also concerned about our well being which is really top notch customer service and really goes a long way in my eyes. They offered a full refund. I am bumping up the rating just for excellent customer service. Sometimes a product is broken or bad and that happens at times,but for a seller to make things right just shows how much they value their customers. That is this seller!\n        \n        \n            \n                Images in this review\n            \n            \n                \n                    \n                        \n                    \n                        \n                    \n                \n            \n        \n    \n        \n    \n\n\n\n\n\n   function toggleSeeAllView() {\n       P.when('A', 'cr-image-popover-controller').execute(function(A, imagePopoverController) {\n          imagePopoverController.toggleSeeAllView(true);\n       });\n   }\n\n\n       &lt;img alt=\"Customer image\" src=\"https://c.media-amazon.com/images/I/71pqWJLSGlL._SY88.jpg\" height=\"88\" width=\"100%\"/&gt;&lt;img alt=\"Customer image\" src=\"https://c.media-amazon.com/images/I/71FONGLRjBL._SY88.jpg\" height=\"88\" width=\"100%\"/&gt;\n\n        P.when('A', 'cr-image-popover-controller').execute(function(A, imagePopoverController) {\n          A.on(\"a:popover:beforeShow:R3JOD685PYM51W_gallerySection_main\", function(data) {\n            imagePopoverController.initImagePopover(\"R3JOD685PYM51W\", \"[https://c.media-amazon.com/images/I/71pqWJLSGlL.jpg, https://c.media-amazon.com/images/I/71FONGLRjBL.jpg]\", data);\n          });\n        });\n    \n\n  31 people found this helpful\n    \n          \n              \n                  Helpful\n              \n          \n      Sending feedback...Thank you for your feedback.Sorry, we failed to record your vote. Please try again\n        Report\n  &lt;img src=\"https://c.media-amazon.com/images/S/amazon-avatars-global/0935382b-3f1c-4637-8f24-e80950897eda._CR0%2C0%2C375%2C375_UX460_.jpg\"/&gt;Sophia Zhang5.0 out of 5 stars\n\n\n\n\n\n\n\n  \n  \n    Highly recommend!\n  \nReviewed in the United States on July 22, 2024Size: 4.0 Cu.FtColor: Stainless Steel Silver(bottom freezer)Verified Purchase\n\n\n\n\n\n\n\n  \n  \n    First off, the packaging was impeccable. It arrived intact with no dents, scratches, or issues whatsoever. That was a huge relief since I’ve had bad experiences with damaged goods before.When I unboxed it, the refrigerator was in perfect condition and looked exactly as advertised. Setting it up was a breeze, and once I plugged it in, I was pleasantly surprised by how quiet it is. I’ve got it in my bedroom, it’s perfect for light sleepers like me.One of the standout features is how quickly it cools down. Within just a short time, it was already at the perfect temperature. It’s so convenient, especially during those hot summer days when you need a quick refreshment.Overall, this refrigerator has exceeded my expectations. It's well-built, operates quietly, and cools fast. If you're looking for a reliable fridge that won't disturb your peace and gets the job done efficiently, this is definitely the one to go for.\n  \nRead more\n\n\n\n\n\n\n\n\n\n\n\n \n  \t\t \n\n\n\n\n    \n        \n        \n            \n        \n            \n        \n        \n            \n            \n        \n        \n            \n            \n        \n    \n    \n        \n\n            \n                &lt;img src=\"https://c.media-amazon.com/images/S/amazon-avatars-global/0935382b-3f1c-4637-8f24-e80950897eda._CR0%2C0%2C375%2C375_UX460_.jpg\"/&gt;Sophia Zhang\n            \n\n            5.0 out of 5 stars\n            \n                Highly recommend!\n            \n            \n            \n                \n                    \n                        \n                        \n                            \n                                \n                                \n                                    Reviewed in the United States on July 22, 2024\n                                \n                            \n                        \n                    \n                \n            \n        \n        \n            First off, the packaging was impeccable. It arrived intact with no dents, scratches, or issues whatsoever. That was a huge relief since I’ve had bad experiences with damaged goods before.When I unboxed it, the refrigerator was in perfect condition and looked exactly as advertised. Setting it up was a breeze, and once I plugged it in, I was pleasantly surprised by how quiet it is. I’ve got it in my bedroom, it’s perfect for light sleepers like me.One of the standout features is how quickly it cools down. Within just a short time, it was already at the perfect temperature. It’s so convenient, especially during those hot summer days when you need a quick refreshment.Overall, this refrigerator has exceeded my expectations. It's well-built, operates quietly, and cools fast. If you're looking for a reliable fridge that won't disturb your peace and gets the job done efficiently, this is definitely the one to go for.\n        \n        \n            \n                Images in this review\n            \n            \n                \n                    \n                        \n                    \n                        \n                    \n                        \n                    \n                        \n                    \n                \n            \n        \n    \n        \n    \n\n\n\n\n\n   function toggleSeeAllView() {\n       P.when('A', 'cr-image-popover-controller').execute(function(A, imagePopoverController) {\n          imagePopoverController.toggleSeeAllView(true);\n       });\n   }\n\n\n       &lt;img alt=\"Customer image\" src=\"https://c.media-amazon.com/images/I/61SgWHstF4L._SY88.jpg\" height=\"88\" width=\"100%\"/&gt;&lt;img alt=\"Customer image\" src=\"https://c.media-amazon.com/images/I/61VLtTPTV-L._SY88.jpg\" height=\"88\" width=\"100%\"/&gt;&lt;img alt=\"Customer image\" src=\"https://c.media-amazon.com/images/I/61UaM3+9BTL._SY88.jpg\" height=\"88\" width=\"100%\"/&gt;&lt;img alt=\"Customer image\" src=\"https://c.media-amazon.com/images/I/61Cp8E2D-ZL._SY88.jpg\" height=\"88\" width=\"100%\"/&gt;\n\n        P.when('A', 'cr-image-popover-controller').execute(function(A, imagePopoverController) {\n          A.on(\"a:popover:beforeShow:R3NC9NJGFN3IBL_gallerySection_main\", function(data) {\n            imagePopoverController.initImagePopover(\"R3NC9NJGFN3IBL\", \"[https://c.media-amazon.com/images/I/61SgWHstF4L.jpg, https://c.media-amazon.com/images/I/61VLtTPTV-L.jpg, https://c.media-amazon.com/images/I/61UaM3+9BTL.jpg, https://c.media-amazon.com/images/I/61Cp8E2D-ZL.jpg]\", data);\n          });\n        });\n    \n\n  12 people found this helpful\n    \n          \n              \n                  Helpful\n              \n          \n      Sending feedback...Thank you for your feedback.Sorry, we failed to record your vote. Please try again\n        Report",</v>
      </c>
      <c r="AU37" t="str" cm="1">
        <f t="array" ref="AU37">INDEX($P$43:$P$1000, (ROW()-ROW($AU$1))*6 + 1)</f>
        <v>https://www.amazon.com/BANGSON-Refrigerator-Temperature-Adjustable-Apartment/dp/B0C4DLKCDV?psc=&amp;linkCode=ll1&amp;tag=dividy-20&amp;linkId=ef664e4a8f59021238c2255eb010b4ad&amp;language=en_US&amp;ref_=as_li_ss_tl</v>
      </c>
    </row>
    <row r="38" spans="1:47">
      <c r="A38" t="s">
        <v>134</v>
      </c>
      <c r="AO38" t="str" cm="1">
        <f t="array" ref="AO38">INDEX($N$43:$N$1000, (ROW()-ROW($AO$1))*6 + 1)</f>
        <v>https://www.amazon.com/Countertop-Self-Cleaning-Function-Portable-Electric/dp/B0BYSNLCHZ/ref=zg_bs_g_appliances_d_sccl_37/133-8364463-3604600?psc</v>
      </c>
      <c r="AP38" t="str" cm="1">
        <f t="array" ref="AP38">INDEX($N$41:$N$1000, (ROW()-ROW($AP$1))*6 + 1)</f>
        <v>Ice Makers Countertop, Self-Cleaning Function, Portable Electric Ice Cube Maker Machine, 9 Bullet Ice Ready in 6 Mins, 26lbs 24Hrs with Ice Bags and Ice Scoop Basket for Home Bar Camping RV(White)</v>
      </c>
      <c r="AQ38" t="str" cm="1">
        <f t="array" ref="AQ38">INDEX($N$40:$N$1000, (ROW()-ROW($AQ$1))*6 + 1)</f>
        <v>https://c.media-amazon.com/images/I/61d8Zvax9ML._AC_UL300_SR300,200_.jpg</v>
      </c>
      <c r="AR38" t="str" cm="1">
        <f t="array" ref="AR38">INDEX($N$42:$N$1000, (ROW()-ROW($AR$1))*6 + 1)</f>
        <v>Countertop-Self-Cleaning-Function-Portable-Electric</v>
      </c>
      <c r="AS38" t="str" cm="1">
        <f t="array" ref="AS38">INDEX($P$41:$P$1000, (ROW()-ROW($AS$1))*6 + 1)</f>
        <v xml:space="preserve">    "productDetails": "About this item                   Self Cleaning Ice Maker: Our portable ice maker machine has self-cleaning function, which makes the cleaning progress much easier. Press the ON/OFF button for 5 seconds to activate the automatic cleaning mode, the \"S / L\" indicator will flash back and forth during the self cleaning progress. It’s recommended to add a small amount of lemon and baking soda into water for better cleaning.     Quiet and Efficient Ice Machine: This ice machine maker countertop equipped with an upgraded compressor to make it highly efficient and stable in ice making process. With the quiet cooling fan, the rv portable ice maker countertop can does not make too much noise during ice-making, allows you to enjoy clear ice cubes and cool drinks in a quiet environment.     2 Sizes of Ice Cube Selectable: Our countertop ice maker machine provide you the best quality ice cubes. Perfect for when the weather is hot, when you’re craving a cold drink, when you need to keep food fresh, or when you just want to cool off your forehead – we’ve got you covered. It has small or large size of bullet-shaped ice cubes to choose, to meet all your different needs.     Touch Sensitive Control: This ice makers countertop features the advanced infrared sensor technology. When the ice basket is full, the electric ice maker will stop ice making to prevent ice from overflowing. You can see the ice making process through the transparent window. When the water level in the water tank is insufficient, the ice machine indicator also reminds you to replenish water in time.     Portable and Compact Ice Maker: The lightweight and portable design of the countertop ice cube maker is easy to store or carry. This tabletop ice maker machine countertop is equipped with a removable ice basket and ice scoop, so you can move ice cubes easily. You can place the mini portable ice maker countertop anywhere, perfect for kitchen, office, bar, camping, RV, or parties, suitable for your friends who like chilled beer or beverages.       \n                            ›  See more product details",</v>
      </c>
      <c r="AT38" t="str" cm="1">
        <f t="array" ref="AT38">INDEX($P$42:$P$1000, (ROW()-ROW($AT$1))*6 + 1)</f>
        <v xml:space="preserve">    "customerReviews": "&lt;img src=\"https://c.media-amazon.com/images/S/amazon-avatars-global/default.png\"/&gt;Mom in Maryland5.0 out of 5 stars\n\n\n\n\n\n\n\n  \n  \n    Great little ice maker!\n  \nReviewed in the United States on September 3, 2024Size: Bullet Ice - 26lbsColor: WhiteNumber of Items: 1Verified Purchase\n\n\n\n\n\n\n\n\n\n\n\n\n\n\n\n\n\n\n    \n        \n\n        \n        \n            \n        \n\n        \n            \n            \n                \n\n\n\n\n{\"clickstreamNexusMetricsConfig\":{\"actionType\":\"DISCOVERY\",\"productId\":\"\",\"eventOwner\":\"vsemetrics_playercards\",\"schemaId\":\"clickstream.CustomerEvent.4\",\"producerId\":\"vsemetrics_playercards\",\"eventType\":\"IVEVideoView\"},\"clientPrefix\":\"vse_reviews_desktop_r29hu66u0q0v2f_1725655887600\",\"closedCaptionsConfig\":{\"captionsOnTexts\":{\"en\":\"English (Automated)\"},\"captionsOffText\":\"Captions off\",\"languageToLabelTexts\":{\"English\":\"English\"}},\"sushiMetricsConfig\":{\"isRobot\":false,\"clientId\":\"VSE-US\",\"videoAsinList\":\"\",\"weblabIds\":\"\",\"eventSource\":\"Player\",\"sessionId\":\"133-8364463-3604600\",\"refMarkers\":\"vse_reviews_desktop_R29HU66U0Q0V2F_1725655887600_ref\",\"placementContext\":\"cr_inline_review\",\"marketplaceId\":\"ATVPDKIKX0DER\",\"isInternal\":false,\"endpoint\":\"https://unagi-na.amazon.com/1/events/com.amazon.eel.vse.metrics.prod.events.test\",\"requestId\":\"H0ZPA7H2Z2PVYV4KWRA7\",\"customerId\":\"A249XJ9JIO8LDW\",\"sessionType\":1},\"mimeType\":\"application/x-mpegURL\",\"nexusMetricsConfig\":{\"isInternal\":false,\"widgetMetricsSchemaId\":\"vse.VSECardsEvents.8\",\"clientId\":\"VSE-US\",\"videoAsinList\":\"\",\"weblabIds\":\"\",\"eventSource\":\"Player\",\"videoAsin\":\"R29HU66U0Q0V2F\",\"producerId\":\"vsemetrics_playercards\",\"refMarkers\":\"vse_reviews_desktop_R29HU66U0Q0V2F_1725655887600_ref\",\"placementContext\":\"cr_inline_review\",\"playerTSMMetricsSchemaId\":\"vse.VSECardsPlayerEvents.7\"},\"videoHeight\":0,\"videoWidth\":0,\"videoUrl\":\"https://c.media-amazon.com/images/S/vse-vms-transcoding-artifact-us-east-1-prod/b344225b-9c53-4aba-accb-8d8e4652cba3/default.vertical.jobtemplate.hls.m3u8\",\"metricsEmissionMethod\":\"nexus\",\"imageUrl\":\"https://c.media-amazon.com/images/I/51f4D9UcSlL._SY256.jpg\",\"awaConfig\":{\"useUpNextComponent\":false,\"clickstreamNexusMetricsConfig\":{\"actionType\":\"DISCOVERY\",\"productId\":\"\",\"eventOwner\":\"vsemetrics_playercards\",\"schemaId\":\"clickstream.CustomerEvent.4\",\"producerId\":\"vsemetrics_playercards\",\"eventType\":\"IVEVideoView\"},\"initialVideo\":\"R29HU66U0Q0V2F\",\"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29hu66u0q0v2f_1725655887600-player-5fb951ba-e330-4a66-b7a9-177091a5e371\",\"allowCrossOrigin\":false,\"requestMetadata\":{\"marketplaceId\":\"ATVPDKIKX0DER\",\"clientId\":\"VSE-US\",\"method\":\"cr_inline_review\",\"requestId\":\"H0ZPA7H2Z2PVYV4KWRA7\",\"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29HU66U0Q0V2F_1725655887600_ref\",\"placementContext\":\"cr_inline_review\",\"marketplaceId\":\"ATVPDKIKX0DER\",\"isInternal\":false,\"endpoint\":\"https://unagi-na.amazon.com/1/events/com.amazon.eel.vse.metrics.prod.events.test\",\"requestId\":\"H0ZPA7H2Z2PVYV4KWRA7\",\"customerId\":\"A249XJ9JIO8LDW\",\"sessionType\":1},\"ospLinkCode\":\"\",\"showPosterImage\":true,\"languageCode\":\"en\",\"version\":\"\",\"nexusMetricsConfig\":{\"isInternal\":false,\"widgetMetricsSchemaId\":\"vse.VSECardsEvents.8\",\"clientId\":\"VSE-US\",\"videoAsinList\":\"\",\"weblabIds\":\"\",\"eventSource\":\"Player\",\"videoAsin\":\"R29HU66U0Q0V2F\",\"producerId\":\"vsemetrics_playercards\",\"refMarkers\":\"vse_reviews_desktop_R29HU66U0Q0V2F_1725655887600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0:37Loaded: 16.23%0:00Stream Type LIVESeek to live, currently behind liveLIVERemaining Time -0:37 1xPlayback RateChaptersChaptersDescriptionsdescriptions off, selectedCaptionscaptions off, selectedAudio Trackdefault, selectedFullscreenThis is a modal window.\n\n\n            \n        \n    \n    \n\n\n\n\n\n\n\n\n  \n  \n    This is replacing an igloo I had for a few years. It’s basically the same with a few improvements that are thoughtful. It chugs out cubes every few minutes and keeps going and going. It’s much quieter than the old one, and the ice basket that catches it is a softer plastic, so it doesn’t ‘clang’ when they drop. Included is a scoop you attach with a suction cup that keeps it off the countertop. And, really nice, you can open the lid fully under the cabinets, if positioned away from the cabinet supports. We had to slide the old one forward to remove ice. It’s slightly narrower, and in my small kitchen, every inch helps. Pleasantly surprised at how nice this is. You just fill it with water (and keep it full as the level drops), push the power button, and select large or small cubes. I always pick large. It takes an extra min or so, but the cubes last longer. Fair warning-the basket area is not a freezer. You must remove the ice cubes and stick them in the freezer. The unit will shut off when the basket is full. I recommend this ice maker\n  \nRead more\n  \n    \n          \n              \n                  Helpful\n              \n          \n      Sending feedback...Thank you for your feedback.Sorry, we failed to record your vote. Please try again\n        Report\n  &lt;img src=\"https://c.media-amazon.com/images/S/amazon-avatars-global/default.png\"/&gt;LaKiki5.0 out of 5 stars\n\n\n\n\n\n\n\n  \n  \n    Great ice maker\n  \nReviewed in the United States on August 17, 2024Verified Purchase\n\n\n\n\n\n\n\n  \n  \n    This summer was a hot one and it was difficult for our fridge to keep up with our demand for ice. I love the texture of the ice that it produces and it makes the ice pretty quickly. As a tip make sure that you keep the vents clear when the ice maker is running. The only negative is that it's a little louder than expected but for noisy house it's not a big deal. The ice maker also comes with a perfect cute scooper!! The chord is long so it can be placed anywhere easily. Lastly the ice maker is incredibly easy to operate. Plug in, fill to line, push the button and enjoy!\n  \nRead more\n\n\n\n\n\n\n\n\n\n\n\n \n  \t\t \n\n\n\n\n    \n        \n        \n            \n        \n            \n        \n        \n            \n            \n        \n        \n            \n            \n        \n    \n    \n        \n\n            \n                &lt;img src=\"https://c.media-amazon.com/images/S/amazon-avatars-global/default.png\"/&gt;LaKiki\n            \n\n            5.0 out of 5 stars\n            \n                Great ice maker\n            \n            \n            \n                \n                    \n                        \n                        \n                            \n                                \n                                \n                                    Reviewed in the United States on August 17, 2024\n                                \n                            \n                        \n                    \n                \n            \n        \n        \n            This summer was a hot one and it was difficult for our fridge to keep up with our demand for ice. I love the texture of the ice that it produces and it makes the ice pretty quickly. As a tip make sure that you keep the vents clear when the ice maker is running. The only negative is that it's a little louder than expected but for noisy house it's not a big deal. The ice maker also comes with a perfect cute scooper!! The chord is long so it can be placed anywhere easily. Lastly the ice maker is incredibly easy to operate. Plug in, fill to line, push the button and enjoy!\n        \n        \n            \n                Images in this review\n            \n            \n                \n                    \n                        \n                    \n                        \n                    \n                \n            \n        \n    \n        \n    \n\n\n\n\n\n   function toggleSeeAllView() {\n       P.when('A', 'cr-image-popover-controller').execute(function(A, imagePopoverController) {\n          imagePopoverController.toggleSeeAllView(true);\n       });\n   }\n\n\n       &lt;img alt=\"Customer image\" src=\"https://c.media-amazon.com/images/I/71IYbTZ+lEL._SY88.jpg\" height=\"88\" width=\"100%\"/&gt;&lt;img alt=\"Customer image\" src=\"https://c.media-amazon.com/images/I/716xdHm6C0L._SY88.jpg\" height=\"88\" width=\"100%\"/&gt;\n\n        P.when('A', 'cr-image-popover-controller').execute(function(A, imagePopoverController) {\n          A.on(\"a:popover:beforeShow:RCX7PY5OX23G1_gallerySection_main\", function(data) {\n            imagePopoverController.initImagePopover(\"RCX7PY5OX23G1\", \"[https://c.media-amazon.com/images/I/71IYbTZ+lEL.jpg, https://c.media-amazon.com/images/I/716xdHm6C0L.jpg]\", data);\n          });\n        });\n    \n\n  2 people found this helpful\n    \n          \n              \n                  Helpful\n              \n          \n      Sending feedback...Thank you for your feedback.Sorry, we failed to record your vote. Please try again\n        Report\n  &lt;img src=\"https://c.media-amazon.com/images/S/amazon-avatars-global/default.png\"/&gt;wreneel5.0 out of 5 stars\n\n\n\n\n\n\n\n  \n  \n    Despite its flaws, I love it\n  \nReviewed in the United States on June 24, 2024Size: Nugget Ice - 34lbsColor: Black - Nugget IceNumber of Items: 1Verified Purchase\n\n\n\n\n\n\n\n  \n  \n    Nugget Ice Maker Countertop, Portable Crushed Sonic Ice Machine, Self Cleaning Ice Makers with One-Click --  My biggest complaint with is unit is the advertising.  PORTABLE? Not really. Needs a power source if used outdoors, it has no handle for easy porting, but it is light enough for one of the big kids to carry.  SELF-CLEANING? Not really.  Someone needs to be around to put in fresh water &amp; any recommended cleaning solution, unplug the reservoir and drain the cleaning solution waters , and then add fresh rinse water a couple of times, however, the machine does not need to be disassembled. The ice basket and scoop are easily hand washed. The only ice flavor manufacturer approved is fresh, clean water.  I've seen social media vids making flavored, brightly colored ice. Self-cleaning? Not likely, somebody will have to be there to change the cleaning water. ICE IN 7 MINS, UP TO 34# CLEAR ICE PER DAY: In 7 mins there will be a few little chucks that would dilute but not chill. In 24 hours \"up to 34 pounds\"... they're talkin' workin' shifts, and fudgin' \"up to\" that \"34 pound\" number.Like other reviewer comments, I agree it is annoying that a basket of ice will have melted ice water running out the bottom. Problem is the reservoir space is just not cold enough. Problem is I did not spend enough $$$.  I LOVE MY LEAKY BASKET OF ICE.\n  \nRead more\n  15 people found this helpful\n    \n          \n              \n                  Helpful\n              \n          \n      Sending feedback...Thank you for your feedback.Sorry, we failed to record your vote. Please try again\n        Report\n  &lt;img src=\"https://c.media-amazon.com/images/S/amazon-avatars-global/default.png\"/&gt;Melissa4.0 out of 5 stars\n\n\n\n\n\n\n\n  \n  \n    Works fine, very easy to use\n  \nReviewed in the United States on August 3, 2024Size: Bullet Ice - 26lbsColor: Silver(Limited Edition)Number of Items: 1Verified Purchase\n\n\n\n\n\n\n\n  \n  \n    The ice maker on our refrigerator went out,  so this is better than buying a new fridge by a long shot.  It is NOT \"Sonic Ice\" or particularly small on the \"small\" setting,  but it's fine.  It takes a while to get much I've, so I fill a container to have in the freezer. The ice is not really very cold,  and is pretty wet when it goes in,  which makes it freeze into clumps,  but it isn't too hard to break apart.  The cubes with a hole in the middle cool drinks fast,  but they also melt super fast. This is just FYI, though.  I don't regret buying it, and I'm happy with the purchase.\n  \nRead more\n  5 people found this helpful\n    \n          \n              \n                  Helpful\n              \n          \n      Sending feedback...Thank you for your feedback.Sorry, we failed to record your vote. Please try again\n        Report\n  &lt;img src=\"https://c.media-amazon.com/images/S/amazon-avatars-global/default.png\"/&gt;thesethreeareone5.0 out of 5 stars\n\n\n\n\n\n\n\n  \n  \n    The ice maker has wonderful for chewing ice and making my protein drinks.\n  \nReviewed in the United States on July 22, 2024Size: Bullet Ice - 26lbsColor: Black(Limited Edition)Number of Items: 1Verified Purchase\n\n\n\n\n\n\n\n  \n  \n    I like that this machine is easy to clean and that it makes ice within six minutes.  The product matches my other appliances and it does not take up too much space.  I have not had any leakage and there is no smell.  This ice machine does not make a lot of noise. and the noise it does make alerts you to fill the water and to empty the ice so new ice can be made.  Thank You, Cherri Bell\n  \nRead more\n  4 people found this helpful\n    \n          \n              \n                  Helpful\n              \n          \n      Sending feedback...Thank you for your feedback.Sorry, we failed to record your vote. Please try again\n        Report\n  &lt;img src=\"https://c.media-amazon.com/images/S/amazon-avatars-global/default.png\"/&gt;Nancy5.0 out of 5 stars\n\n\n\n\n\n\n\n  \n  \n    Love it\n  \nReviewed in the United States on August 16, 2024Size: Nugget Ice - 34lbsColor: Black - Nugget IceNumber of Items: 1Verified Purchase\n\n\n\n\n\n\n\n  \n  \n    Makes best ice, look great on counter. Not bulky at all. Ease set up easy to use. I’ve taste delish. Make sure clean after use and all water is out to avoid any mold\n  \nRead more\n  \n    \n          \n              \n                  Helpful\n              \n          \n      Sending feedback...Thank you for your feedback.Sorry, we failed to record your vote. Please try again\n        Report\n  &lt;img src=\"https://c.media-amazon.com/images/S/amazon-avatars-global/default.png\"/&gt;Phillip Brown5.0 out of 5 stars\n\n\n\n\n\n\n\n  \n  \n    great\n  \nReviewed in the United States on June 21, 2024Size: Nugget Ice - 34lbsColor: Black - Nugget IceNumber of Items: 1Verified Purchase\n\n\n\n\n\n\n\n  \n  \n    I would not reccommend this for a large family, it just can't make enough ice.  But for one or two people, or for an RV, this machine is great.  Another thing I like as a blind person, this easy to use with one button operation.\n  \nRead more\n  12 people found this helpful\n    \n          \n              \n                  Helpful\n              \n          \n      Sending feedback...Thank you for your feedback.Sorry, we failed to record your vote. Please try again\n        Report\n  &lt;img src=\"https://c.media-amazon.com/images/S/amazon-avatars-global/default.png\"/&gt;Georgia3.0 out of 5 stars\n\n\n\n\n\n\n\n  \n  \n    Worked great at first\n  \nReviewed in the United States on July 30, 2024Size: Nugget Ice - 34lbsColor: Black - Nugget IceNumber of Items: 1Verified Purchase\n\n\n\n\n\n\n\n  \n  \n    I bought this for a late Christmas present for myself so I got it in January 24. I hooked it up like it said and did a cleaning cycle and all. Worked great until about may and then it started saying it needed water when it still had water. I even turn it off at night so it doesn’t just cycle for no reason. I checked about chat support but the warranty or whatever must have already ended because there was no option to return. I have cleaned it and it still does that. Now tonight (29th of July) it started making a horrible loud clicking noise and I saw the thing that turns and breaks the ice into chunks was frozen. So I turned it off. Let it melt. Turned it back on and it still does that noise. I’ve turned it off and waited several hours and still makes the noise so I guess it’s busted some how 🥲 I loved this machine so much but I am very disappointed it only worked a few months especially since it was so expensive.\n  \nRead more\n  8 people found this helpful\n    \n          \n              \n                  Helpful\n              \n          \n      Sending feedback...Thank you for your feedback.Sorry, we failed to record your vote. Please try again\n        Report",</v>
      </c>
      <c r="AU38" t="str" cm="1">
        <f t="array" ref="AU38">INDEX($P$43:$P$1000, (ROW()-ROW($AU$1))*6 + 1)</f>
        <v>https://www.amazon.com/Countertop-Self-Cleaning-Function-Portable-Electric/dp/B0BYSNLCHZ?th=1&amp;linkCode=ll1&amp;tag=dividy-20&amp;linkId=5f036cbf76d6454ed8fa1c3db0cac1a1&amp;language=en_US&amp;ref_=as_li_ss_tl</v>
      </c>
    </row>
    <row r="39" spans="1:47">
      <c r="A39" t="s">
        <v>135</v>
      </c>
      <c r="E39" t="str">
        <f>J39&amp;$B$37&amp;B42&amp;K39</f>
        <v>&lt;a href="/Appliances1/Silonn-Countertop-Portable-Machine-Self-Cleaning"&gt;&lt;div class="product-card"&gt;</v>
      </c>
      <c r="J39" t="s">
        <v>146</v>
      </c>
      <c r="K39" t="s">
        <v>145</v>
      </c>
      <c r="O39" s="7"/>
      <c r="AO39" t="str" cm="1">
        <f t="array" ref="AO39">INDEX($N$43:$N$1000, (ROW()-ROW($AO$1))*6 + 1)</f>
        <v>https://www.amazon.com/Scrubba-Wash-Bag-Portable-Backpacking/dp/B01N68XF0O/ref=zg_bs_g_appliances_d_sccl_38/133-8364463-3604600?psc</v>
      </c>
      <c r="AP39" t="str" cm="1">
        <f t="array" ref="AP39">INDEX($N$41:$N$1000, (ROW()-ROW($AP$1))*6 + 1)</f>
        <v>Scrubba Wash Bag Portable Washing Machine - Lightweight Manual Washing Machine for Travel, Camping, Laundry, Baby Clothes - Travel Essentials, Gift - use with Laundry Detergent/Sheets - 5.3 oz.</v>
      </c>
      <c r="AQ39" t="str" cm="1">
        <f t="array" ref="AQ39">INDEX($N$40:$N$1000, (ROW()-ROW($AQ$1))*6 + 1)</f>
        <v>https://c.media-amazon.com/images/I/71U3RhHFaDL._AC_UL300_SR300,200_.jpg</v>
      </c>
      <c r="AR39" t="str" cm="1">
        <f t="array" ref="AR39">INDEX($N$42:$N$1000, (ROW()-ROW($AR$1))*6 + 1)</f>
        <v>Scrubba-Wash-Bag-Portable-Backpacking</v>
      </c>
      <c r="AS39" t="str" cm="1">
        <f t="array" ref="AS39">INDEX($P$41:$P$1000, (ROW()-ROW($AS$1))*6 + 1)</f>
        <v xml:space="preserve">    "productDetails": "About this item                   FAST &amp; CONVENIENT: Experience a machine quality wash in just minutes with our patented washboard-in-a-bag design. Perfect for hotels, hostels, camping, backpacking, dorm rooms, RV and mini scout trips. Your portable washer anytime, anywhere.     SO SMALL &amp; LIGHT: Ultra-portable at only 5.3 oz. The Scrubba Wash Bag is the world’s smallest washing machine. This portable clothes washer folds down to fit in your pocket and takes up no space ensuring you travel clean, light and free.     EASY TO USE &amp; NON ELECTRIC: Save space, water and time. Effortlessly wash clothes without electricity using our simple six-step instructions printed on the bag. Anyone can wash clothes quickly, hygienically, and effectively and reduce their impact on the environment with this off grid hand washing machine.     VERSATILE &amp; MULTIFUNCTIONAL: Ideal for small to medium laundry loads including T-shirts, underwear, socks, bras, delicates, dishcloths and more. This foldable washing machine doubles as a dry bag to keep gear dry or a container for dirty laundry, maximizing its utility on every trip.     JOIN 400,000+ SCRUBBA WASH BAG USERS WORLDWIDE: Grab yours and travel cleaner, lighter and with more freedom. Over 400,000 travelers worldwide trust the Scrubba portable clothes washer for hassle-free journeys. Each purchase is backed by our 2-year worry-free warranty for complete peace of mind. If something goes wrong, we will make it right.       \n                          ›  See more product details",</v>
      </c>
      <c r="AT39" t="str" cm="1">
        <f t="array" ref="AT39">INDEX($P$42:$P$1000, (ROW()-ROW($AT$1))*6 + 1)</f>
        <v xml:space="preserve">    "customerReviews": "&lt;img src=\"https://c.media-amazon.com/images/S/amazon-avatars-global/default.png\"/&gt;Amazon Customer5.0 out of 5 stars\n\n\n\n\n\n\n\n  \n  \n    Worked well for cruise\n  \nReviewed in the United States on August 13, 2024Color: GreenVerified Purchase\n\n\n\n\n\n\n\n  \n  \n    Brought for cruise. It fits 2-3 T shirts, underwear and socks. Easy to seal the top with claps and easy to roll around for washing.  I used detergent sheet which melts really fast.  Material is light weighted and fits well in suitcase.  It solved our laundry issues during the cruise, loved it!\n  \nRead more\n\n\n\n\n\n\n\n\n\n\n\n \n  \t\t \n\n\n\n\n    \n        \n        \n            \n        \n            \n        \n        \n            \n            \n        \n        \n            \n            \n        \n    \n    \n        \n\n            \n                &lt;img src=\"https://c.media-amazon.com/images/S/amazon-avatars-global/default.png\"/&gt;Amazon Customer\n            \n\n            5.0 out of 5 stars\n            \n                Worked well for cruise\n            \n            \n            \n                \n                    \n                        \n                        \n                            \n                                \n                                \n                                    Reviewed in the United States on August 13, 2024\n                                \n                            \n                        \n                    \n                \n            \n        \n        \n            Brought for cruise. It fits 2-3 T shirts, underwear and socks. Easy to seal the top with claps and easy to roll around for washing.  I used detergent sheet which melts really fast.  Material is light weighted and fits well in suitcase.  It solved our laundry issues during the cruise, loved it!\n        \n        \n            \n                Images in this review\n            \n            \n                \n                    \n                        \n                    \n                \n            \n        \n    \n        \n    \n\n\n\n\n\n   function toggleSeeAllView() {\n       P.when('A', 'cr-image-popover-controller').execute(function(A, imagePopoverController) {\n          imagePopoverController.toggleSeeAllView(true);\n       });\n   }\n\n\n       &lt;img alt=\"Customer image\" src=\"https://c.media-amazon.com/images/I/71kYm6BhE4L._SY88.jpg\" height=\"88\" width=\"100%\"/&gt;\n\n        P.when('A', 'cr-image-popover-controller').execute(function(A, imagePopoverController) {\n          A.on(\"a:popover:beforeShow:R2BII9OJB3G2LK_gallerySection_main\", function(data) {\n            imagePopoverController.initImagePopover(\"R2BII9OJB3G2LK\", \"[https://c.media-amazon.com/images/I/71kYm6BhE4L.jpg]\", data);\n          });\n        });\n    \n\n  5 people found this helpful\n    \n          \n              \n                  Helpful\n              \n          \n      Sending feedback...Thank you for your feedback.Sorry, we failed to record your vote. Please try again\n        Report\n  &lt;img src=\"https://c.media-amazon.com/images/S/amazon-avatars-global/6fb21067-7799-499d-83be-462e85fa019e._CR62%2C0%2C375%2C375_SX460_.jpg\"/&gt;Eagle Vision5.0 out of 5 stars\n\n\n\n\n\n\n\n  \n  \n    Works as intended for a portable washing solution\n  \nReviewed in the United States on May 31, 2023Color: GreenVerified Purchase\n\n\n\n\n\n\n\n  \n  \n    I am going to Italy this weekend, and I am packing light.I wanted the ability to clean socks, shirts and underwear.  I took an Oxford shirt, a pair of socks and a long sleeve shirt out to try this out.I put in Woolite, water and the clothes.  I rolled the top, and secured the strap.  I proceeded to remove air from the bag.  Then I rubbed the clothes in a decompressed state for about 3 minutes.Afterwards, I drained the water and added fresh water in to rinse.I did have to rinse more after removal but it is a viable way to clean clothes.The bag is a waterproof nylon bag.  It has silicone knobs to scrub or agitate the clothes.It works for travel or camping I suppose.It’s pricy but convenient.Update:  After spending two weeks in Italy, I wanted to let you know that this worked great.  Since I traveled light, it worked great for microfiber clothing, underwear and socks.  The bag has held up after daily use.  Rinsing the clothes was better served by doing it by hand but the cleaning part was perfect.I do not regret buying this.\n  \nRead more\n\n\n\n\n\n\n\n\n\n\n\n \n  \t\t \n\n\n\n\n    \n        \n        \n            \n        \n            \n        \n        \n            \n            \n        \n        \n            \n            \n        \n    \n    \n        \n\n            \n                &lt;img src=\"https://c.media-amazon.com/images/S/amazon-avatars-global/6fb21067-7799-499d-83be-462e85fa019e._CR62%2C0%2C375%2C375_SX460_.jpg\"/&gt;Eagle Vision\n            \n\n            5.0 out of 5 stars\n            \n                Works as intended for a portable washing solution\n            \n            \n            \n                \n                    \n                        \n                        \n                            \n                                \n                                \n                                    Reviewed in the United States on May 31, 2023\n                                \n                            \n                        \n                    \n                \n            \n        \n        \n            I am going to Italy this weekend, and I am packing light.I wanted the ability to clean socks, shirts and underwear.  I took an Oxford shirt, a pair of socks and a long sleeve shirt out to try this out.I put in Woolite, water and the clothes.  I rolled the top, and secured the strap.  I proceeded to remove air from the bag.  Then I rubbed the clothes in a decompressed state for about 3 minutes.Afterwards, I drained the water and added fresh water in to rinse.I did have to rinse more after removal but it is a viable way to clean clothes.The bag is a waterproof nylon bag.  It has silicone knobs to scrub or agitate the clothes.It works for travel or camping I suppose.It’s pricy but convenient.Update:  After spending two weeks in Italy, I wanted to let you know that this worked great.  Since I traveled light, it worked great for microfiber clothing, underwear and socks.  The bag has held up after daily use.  Rinsing the clothes was better served by doing it by hand but the cleaning part was perfect.I do not regret buying this.\n        \n        \n            \n                Images in this review\n            \n            \n                \n                    \n                        \n                    \n                        \n                    \n                        \n                    \n                \n            \n        \n    \n        \n    \n\n\n\n\n\n   function toggleSeeAllView() {\n       P.when('A', 'cr-image-popover-controller').execute(function(A, imagePopoverController) {\n          imagePopoverController.toggleSeeAllView(true);\n       });\n   }\n\n\n       &lt;img alt=\"Customer image\" src=\"https://c.media-amazon.com/images/I/610PmzuhKHL._SY88.jpg\" height=\"88\" width=\"100%\"/&gt;&lt;img alt=\"Customer image\" src=\"https://c.media-amazon.com/images/I/61C+I-OVmwL._SY88.jpg\" height=\"88\" width=\"100%\"/&gt;&lt;img alt=\"Customer image\" src=\"https://c.media-amazon.com/images/I/71rfd1M2xGL._SY88.jpg\" height=\"88\" width=\"100%\"/&gt;\n\n        P.when('A', 'cr-image-popover-controller').execute(function(A, imagePopoverController) {\n          A.on(\"a:popover:beforeShow:R273CSNEFM3DX0_gallerySection_main\", function(data) {\n            imagePopoverController.initImagePopover(\"R273CSNEFM3DX0\", \"[https://c.media-amazon.com/images/I/610PmzuhKHL.jpg, https://c.media-amazon.com/images/I/61C+I-OVmwL.jpg, https://c.media-amazon.com/images/I/71rfd1M2xGL.jpg]\", data);\n          });\n        });\n    \n\n  105 people found this helpful\n    \n          \n              \n                  Helpful\n              \n          \n      Sending feedback...Thank you for your feedback.Sorry, we failed to record your vote. Please try again\n        Report\n  &lt;img src=\"https://c.media-amazon.com/images/S/amazon-avatars-global/2f636c00-200a-4a5e-a531-0926380125f2._CR0%2C0%2C400%2C400_UX460_.jpg\"/&gt;Shamu4.0 out of 5 stars\n\n\n\n\n\n\n\n  \n  \n    Essential kit for camper van\n  \nReviewed in the United States on May 9, 2023Color: GreenVerified Purchase\n\n\n\n\n\n\n\n  \n  \n    Have been using a Scrubba for about 3 years, almost exclusively for our camper van. We go on multi week trips (no #vanlife) and ride, hike and ruck daily. The scrubba has a bit of a learning curve, but once you figure out the sweet spot for your situation, it works well. Took 1/2 star off due to the material -- ours doesn't leak, but we have to treat it gingerly.Our approach: Fill to the line with clothes (don't overfill). We use a squirt of Bronner's Castile Liquid Soap (Almond when able, my favorite). I fold the seal down but don't take the air out, and shake the Scrubba to get some suds going. Open the valve, bleed the air, scrub for two minutes. Dump into a collapsible pan (or your gray water tank), repeat the process with fresh water. That's it. then we dry it by rolling inside a microfiber towel. If we're good we can do an entire day's worth of bike gear in 20 minutes. If we have direct sunlight, clothes will dry -- and smell great -- in ten minutes. The Castile soap does not irritate nor leave annoying residue.What I don't like: I'm constantly worrying that the material will puncture or tear. You need to find somewhere clean and flat to scrub. In a true outdoors scenario, that is not always possible. Although it uses surprisingly little water —probably less than any other option—you still need to find a way to find, and dispose of, wash water.What I like: When you get the process right (agitating for suds was key for us), washing is quick and effective. When you're done, it air dries quickly, doesn't smell, and packs amazingly small. Required equipment for long trips.What I'd change: The little valve is effective, but tiny and fragile. I'd like to see something more robust for true outdoor use.\n  \nRead more\n  85 people found this helpful\n    \n          \n              \n                  Helpful\n              \n          \n      Sending feedback...Thank you for your feedback.Sorry, we failed to record your vote. Please try again\n        Report\n  &lt;img src=\"https://c.media-amazon.com/images/S/amazon-avatars-global/default.png\"/&gt;Michael5.0 out of 5 stars\n\n\n\n\n\n\n\n  \n  \n    Works as it says\n  \nReviewed in the United States on August 11, 2024Color: GreenVerified Purchase\n\n\n\n\n\n\n\n  \n  \n    Used on a river cruise with a tiny bathroom - perfect as described, Strong quality material. Cleaned clothes really well.\n  \nRead more\n  2 people found this helpful\n    \n          \n              \n                  Helpful\n              \n          \n      Sending feedback...Thank you for your feedback.Sorry, we failed to record your vote. Please try again\n        Report\n  &lt;img src=\"https://c.media-amazon.com/images/S/amazon-avatars-global/ecde0ff1-ea9a-4deb-9950-f1b8f64fa603._CR0%2C0%2C452%2C452_UX460_.jpg\"/&gt;D. Grey5.0 out of 5 stars\n\n\n\n\n\n\n\n  \n  \n    Easy to use, durable, packable, works very well!\n  \nReviewed in the United States on April 15, 2024Color: GreenVerified Purchase\n\n\n\n\n\n\n\n  \n  \n    I have everything good to say about the Scrubba wash bag. Its instructions are clear, simple, and easy to understand, especially since there's pictorial notation on the bag itself to remind you of the steps and proper use. Its construction is quality and sturdy and worked extremely well on a variety of different items.Pictured are the three pairs of socks, two undershirts, and a light T-shirt that I washed in two loads. Not pictured: the shorts I was also able to wash in one of those two loads!There's several techniques that you can use for washing with the Scrubba in addition to just massaging the clothes against the integrated wash board: sloshing, biscuit making, bread kneading, and of course just soaking too.If you're traveling somewhere for any time which has little or no machine wash facilities, or such option only at cost, I definitely recommend acquiring a Scrubba wash bag for the trip! It may seem a little pricey but it's proven to be an excellent value.\n  \nRead more\n\n\n\n\n\n\n\n\n\n\n\n \n  \t\t \n\n\n\n\n    \n        \n        \n            \n        \n            \n        \n        \n            \n            \n        \n        \n            \n            \n        \n    \n    \n        \n\n            \n                &lt;img src=\"https://c.media-amazon.com/images/S/amazon-avatars-global/ecde0ff1-ea9a-4deb-9950-f1b8f64fa603._CR0%2C0%2C452%2C452_UX460_.jpg\"/&gt;D. Grey\n            \n\n            5.0 out of 5 stars\n            \n                Easy to use, durable, packable, works very well!\n            \n            \n            \n                \n                    \n                        \n                        \n                            \n                                \n                                \n                                    Reviewed in the United States on April 15, 2024\n                                \n                            \n                        \n                    \n                \n            \n        \n        \n            I have everything good to say about the Scrubba wash bag. Its instructions are clear, simple, and easy to understand, especially since there's pictorial notation on the bag itself to remind you of the steps and proper use. Its construction is quality and sturdy and worked extremely well on a variety of different items.Pictured are the three pairs of socks, two undershirts, and a light T-shirt that I washed in two loads. Not pictured: the shorts I was also able to wash in one of those two loads!There's several techniques that you can use for washing with the Scrubba in addition to just massaging the clothes against the integrated wash board: sloshing, biscuit making, bread kneading, and of course just soaking too.If you're traveling somewhere for any time which has little or no machine wash facilities, or such option only at cost, I definitely recommend acquiring a Scrubba wash bag for the trip! It may seem a little pricey but it's proven to be an excellent value.\n        \n        \n            \n                Images in this review\n            \n            \n                \n                    \n                        \n                    \n                \n            \n        \n    \n        \n    \n\n\n\n\n\n   function toggleSeeAllView() {\n       P.when('A', 'cr-image-popover-controller').execute(function(A, imagePopoverController) {\n          imagePopoverController.toggleSeeAllView(true);\n       });\n   }\n\n\n       &lt;img alt=\"Customer image\" src=\"https://c.media-amazon.com/images/I/71LmieEBmyL._SY88.jpg\" height=\"88\" width=\"100%\"/&gt;\n\n        P.when('A', 'cr-image-popover-controller').execute(function(A, imagePopoverController) {\n          A.on(\"a:popover:beforeShow:R2VN2WWNNRTTNC_gallerySection_main\", function(data) {\n            imagePopoverController.initImagePopover(\"R2VN2WWNNRTTNC\", \"[https://c.media-amazon.com/images/I/71LmieEBmyL.jpg]\", data);\n          });\n        });\n    \n\n  9 people found this helpful\n    \n          \n              \n                  Helpful\n              \n          \n      Sending feedback...Thank you for your feedback.Sorry, we failed to record your vote. Please try again\n        Report\n  &lt;img src=\"https://c.media-amazon.com/images/S/amazon-avatars-global/default.png\"/&gt;green shopper3.0 out of 5 stars\n\n\n\n\n\n\n\n  \n  \n    Eh\n  \nReviewed in the United States on August 28, 2024Color: GreenVerified Purchase\n\n\n\n\n\n\n\n  \n  \n    Seemed to work well for washing, but not for rinsing and wringing out, the clothing came out sopping wet.  I purchase for hotel travel and found it was easier to wash and rinse in the sink, hand wring, and hang on hangers to dry.  I gently rolled the wet items in hotel towels to remove more water.  Perhaps this may be better for camping.  Not a good product for me.\n  \nRead more\n  One person found this helpful\n    \n          \n              \n                  Helpful\n              \n          \n      Sending feedback...Thank you for your feedback.Sorry, we failed to record your vote. Please try again\n        Report\n  &lt;img src=\"https://c.media-amazon.com/images/S/amazon-avatars-global/4afe2b9c-ba63-4fa3-96d4-9cfbb97129da._CR0%2C0%2C375%2C375_UX460_.jpg\"/&gt;Eve5.0 out of 5 stars\n\n\n\n\n\n\n\n  \n  \n    Perfect for travel!\n  \nReviewed in the United States on July 18, 2024Color: GreenVerified Purchase\n\n\n\n\n\n\n\n  \n  \n    Purchased this for use on a cruise so I wouldn't have to pack as much, and it was perfect! Worked exactly as advertised and saved space/weight in my luggage. I took this along with a few laundry strips and a portable clothesline. Highly recommended for travel!\n  \nRead more\n  5 people found this helpful\n    \n          \n              \n                  Helpful\n              \n          \n      Sending feedback...Thank you for your feedback.Sorry, we failed to record your vote. Please try again\n        Report\n  &lt;img src=\"https://c.media-amazon.com/images/S/amazon-avatars-global/2db3b4e0-7ef4-4e51-9d5a-f83cad37b14f._CR62%2C0%2C375%2C375_SX460_.jpg\"/&gt;Frank Fries5.0 out of 5 stars\n\n\n\n\n\n\n\n  \n  \n    Super helpful on my last trip\n  \nReviewed in the United States on December 25, 2023Color: GreenVerified Purchase\n\n\n\n\n\n\n\n  \n  \n    My aim is to pack as light as possible and i don't mind doing a little wash on a trip (typically in the hotel sink). The Scrubba however has made this all super easy and without issue.Spent 9 days in Europe and it was a perfect test trip for this wash bag. You can clean most things with it, though don't try to wash a whole weeks worth a clothes at once. Two pairs of socks, two boxer briefs, and a t-shirt fill the bag. I used some Tide travel sink pack sized detergent and followed the instructions. The clothes came out clean. If you have some pants, do those separately. None of my clothes were super dirty to begin with, if you have stuff caked with mud, well this may not work for you or you may need to rinse them first.To dry the clothes, I squeezed out the excess water and then rolled the items in a spare towel. I strung up the Sea to Summit Lite Line Camping and Travel Clothesline in the shower and things were dry by morning.The Scrubba folds up pretty small. I was able to pack it, the clothesline, and the Tide packets flat in a 1 gallon zip top bag. Easily fit into my carry on. Will definitely bring the Scrubba with me for longer trips.\n  \nRead more\n  23 people found this helpful\n    \n          \n              \n                  Helpful\n              \n          \n      Sending feedback...Thank you for your feedback.Sorry, we failed to record your vote. Please try again\n        Report",</v>
      </c>
      <c r="AU39" t="str" cm="1">
        <f t="array" ref="AU39">INDEX($P$43:$P$1000, (ROW()-ROW($AU$1))*6 + 1)</f>
        <v>https://www.amazon.com/Scrubba-Wash-Bag-Portable-Backpacking/dp/B01N68XF0O?th=1&amp;linkCode=ll1&amp;tag=dividy-20&amp;linkId=a01bef5e7836c5d97900e850b96998ab&amp;language=en_US&amp;ref_=as_li_ss_tl</v>
      </c>
    </row>
    <row r="40" spans="1:47">
      <c r="A40" t="s">
        <v>505</v>
      </c>
      <c r="B40" t="str">
        <f>MID(A40, FIND("https://", A40), FIND(".jpg", A40) - FIND("https://", A40) + 4)</f>
        <v>https://c.media-amazon.com/images/I/61AURME4oOL._AC_UL600_SR600,400_.jpg</v>
      </c>
      <c r="E40" t="str">
        <f>J40&amp;B40&amp;K40&amp;B41&amp;L40</f>
        <v>&lt;img src="https://c.media-amazon.com/images/I/61AURME4oOL._AC_UL600_SR600,400_.jpg" alt="Silonn Ice Maker Countertop, Portable Ice Machine with Carry Handle, Self-Cleaning Ice Makers with Basket and Scoop, 9 Cubes in 6 Mins, 26 lbs per Day, Ideal for Home, Kitchen, Camping, RV" class="product-image"&gt;</v>
      </c>
      <c r="J40" t="s">
        <v>140</v>
      </c>
      <c r="K40" t="s">
        <v>141</v>
      </c>
      <c r="L40" t="s">
        <v>142</v>
      </c>
      <c r="N40" t="str">
        <f>B40</f>
        <v>https://c.media-amazon.com/images/I/61AURME4oOL._AC_UL600_SR600,400_.jpg</v>
      </c>
      <c r="O40" t="s">
        <v>341</v>
      </c>
      <c r="AO40" t="str" cm="1">
        <f t="array" ref="AO40">INDEX($N$43:$N$1000, (ROW()-ROW($AO$1))*6 + 1)</f>
        <v>https://www.amazon.com/Broan-BCSD130SS-Glacier-Stainless-30-Inch/dp/B071S9N865/ref=zg_bs_g_appliances_d_sccl_39/133-8364463-3604600?psc</v>
      </c>
      <c r="AP40" t="str" cm="1">
        <f t="array" ref="AP40">INDEX($N$41:$N$1000, (ROW()-ROW($AP$1))*6 + 1)</f>
        <v>Broan-NuTone BCSD130SS Glacier Range Hood with Light, Exhaust Fan for Under Cabinet, Stainless Steel, 30-inch, 300 Max Blower CFM</v>
      </c>
      <c r="AQ40" t="str" cm="1">
        <f t="array" ref="AQ40">INDEX($N$40:$N$1000, (ROW()-ROW($AQ$1))*6 + 1)</f>
        <v>https://c.media-amazon.com/images/I/51fyhUbIDEL._AC_UL300_SR300,200_.jpg</v>
      </c>
      <c r="AR40" t="str" cm="1">
        <f t="array" ref="AR40">INDEX($N$42:$N$1000, (ROW()-ROW($AR$1))*6 + 1)</f>
        <v>Broan-BCSD130SS-Glacier-Stainless-30-Inch</v>
      </c>
      <c r="AS40" t="str" cm="1">
        <f t="array" ref="AS40">INDEX($P$41:$P$1000, (ROW()-ROW($AS$1))*6 + 1)</f>
        <v xml:space="preserve">    "productDetails": "About this item                   30-INCH UNDER-CABINET RANGE HOOD INSERT: Fits neatly underneath cabinets to offer a complete solution to your kitchen ventilation needs by providing both an exhaust fan and overhead light     IMPROVES KITCHEN AIR QUALITY: Captur system provides a MAX 300 CFM and 5.0 Sones performance to remove 97.4% of smoke and cooking odors from the air faster, and the hidden 2-speed rocker switch allows for quick adjustments     INTEGRATED LIGHTING: 2-level built-in lights accept up to 50W halogen bulbs (not included) to evenly illuminate your cooking area and are controlled by a hidden rocker switch for ease of use     DISHWASHER-SAFE FILTER: Dual one-piece dishwasher-safe open mesh grease filters offer easy cleaning and maintain optimum grease capture     4-WAY CONVERTIBLE INSTALLATION: Installs as 3.25\" x 10\" vertical or horizontal ducting with damper, 7\" round vertical ducting (damper sold separately), or non-ducted with air recirculation (filter sold separately) to provide versatile installation       \n                          ›  See more product details",</v>
      </c>
      <c r="AT40" t="str" cm="1">
        <f t="array" ref="AT40">INDEX($P$42:$P$1000, (ROW()-ROW($AT$1))*6 + 1)</f>
        <v xml:space="preserve">    "customerReviews": "&lt;img src=\"https://c.media-amazon.com/images/S/amazon-avatars-global/default.png\"/&gt;Christina5.0 out of 5 stars\n\n\n\n\n\n\n\n  \n  \n    Great Hood! Sturdy, quiet and pretty\n  \nReviewed in the United States on July 23, 2024Color: Stainless SteelSize: 30-InchStyle: HoodVerified Purchase\n\n\n\n\n\n\n\n  \n  \n    I upgraded to this hood from my old version of the same manufacturer. Its the exact same size so the fit was the part I knew I wouldn't have to worry about.This doesn't come with the bulbs. Ordered them at the same time as the hood and they arrived together.Pretty easy install and convertible to use any vent size, or vent less (with extra filters)Hood is super quiet compared to my older model and has way more suction power.\n  \nRead more\n  6 people found this helpful\n    \n          \n              \n                  Helpful\n              \n          \n      Sending feedback...Thank you for your feedback.Sorry, we failed to record your vote. Please try again\n        Report\n  &lt;img src=\"https://c.media-amazon.com/images/S/amazon-avatars-global/578c641d-c306-4f8b-aecc-89d467958f4d._CR87%2C0%2C225%2C225_UX460_.jpg\"/&gt;Jay Boy5.0 out of 5 stars\n\n\n\n\n\n\n\n  \n  \n    Beautiful clean lines, easy install, quiet fan and bright lights.\n  \nReviewed in the United States on May 4, 2020Color: Stainless SteelSize: 24-InchStyle: HoodVerified Purchase\n\n\n\n\n\n\n\n  \n  \n    Great investment with a good price-value. The over-range vent fan/lighting I had before was very outdated (and loud) so I opted to replace it with something a little more modern to address the look, and quiet for my sanity. This over the range hood was well within budget and offered the updated look I was going for. It was very easy to install and the dimensions advertised with accurate.While I did not use the bracket system that came with the product, and had somewhat clear directionz, I did utilize the four holes that were pre-fabricated. They are holding the vent up well and due to its light-weight build, I am not worried about it falling or posing as a hazard if I bump into it (for whatever reason) or if there is an earthquake.Construction: As I mentioned, the internal components seem to be of lightweight construction, probably aluminum as it is very light. Be careful when you move it around during installation and cautious not to bang into anything with it, like the corner of a cabinet, table or coutertop because I am sure the thing will dent easily. Perhaps not the most durable in this sense, however, it is not build to be man-handled or even touched much on that note, so with that being said, once it is up, it looks great!Wiring: I hard wired this myself using the conduit that was in place for the previous vent. I am pretty handy with stuff around the house, but very intermediate with the scary stuff such as gas &amp; electrical... regardless, I gloved up, and got to it. Black to black, white to white, ground or bare wire to provided grounding screws. Be advised, while I did not go through the \"whole-9\" which I 100% advise you to do, including shutting the power to your house then TESTING that it is off using a digital multimeter, I am still alive, breathing, and writing this review with all ten fingers. I have done several electrical jobs around my old house (late 70's) such as socket replacement etc and felt comfortable with this task.The unit did not come with the two halogen bulbs which would have been nice, but they were an easy buy that I made at the local hardware store. I waited for the unit to arrive rather than ordering them off Amazon to ensure they fit property and were the correct specs. These too were easy to install.Overall this was a great buy. Good, clean look, affordable, and easy to install. Specs and dimensions were true, the fan is so quiet I couldn't even tell it was on, and the lights provide great countertop visibility. Would highly recommend for someone looking to update the look of their kitchen.\n  \nRead more\n  23 people found this helpful\n    \n          \n              \n                  Helpful\n              \n          \n      Sending feedback...Thank you for your feedback.Sorry, we failed to record your vote. Please try again\n        Report\n  &lt;img src=\"https://c.media-amazon.com/images/S/amazon-avatars-global/default.png\"/&gt;J.T4.0 out of 5 stars\n\n\n\n\n\n\n\n  \n  \n    Super quiet.  Works like a charm.\n  \nReviewed in the United States on April 22, 2019Color: Stainless SteelSize: 36-InchStyle: HoodVerified Purchase\n\n\n\n\n\n\n\n  \n  \n    Really love this range hood.  Replaced a (probably) 20 year old Broan hood that was super noisy.  I was able to remove the old unit and install this unit on a Saturday afternoon and evening, figuring in breaks to run to the hardware store and spend time with the family.  We've been using it for a little more than a month now and I'd say I'm very satisfied with it. It's not perfect, which is why I gave a 4 star rating, but if I could give it 4.5 stars I would.Things I like:- Really quiet.  We used to have to yell to be heard when the old hood was turned on.  Even on high, this hood doesn't impede us from talking and on low I can barely hear it.- Seems to move air as well, if not better than, our old one.  Fine for typical cooking needs.- Simple, stylish look.  I especially like having filters that cover the whole underside.  I was pretty disgusted when I took the old unit down and found layers of grease and bugs that had collected around the small, single filter that was there before.  I anticipate that it will be easier to keep this unit clean.- Price.  After comparing units online and at home stores, this unit seemed to offer more features at a better price point.  The only feature lacking was LED (see below).Things that could be improved:- It would be nice if this were LED compatible.  I used the halogen bulbs they recommended to ensure use of the dimming feature, but the halogens get SUPER hot.  Between heat from cooking and the bulbs, the top of the hood gets pretty freaking hot.  Even with just the bulbs on, you wouldn't want to place your hand on top of the hood for very long.  So far, as long as I don't put my hand on the hood (which one doesn't really have need to do anyway), it's been fine.- I didn't bother using the \"easy install\" strips because, when installed they hold the hood down an additional 1/16 of an inch.  Maybe I'm anal, but I didn't want any more of a gap between the top of the hood and bottom of the cabinet than is already present because of the irregularities in the sheet metal.  As a result, getting the ductwork fitting placed correctly and putting the hood up on my own was a pain, but I made it work in the end.- The unit arrived with a dent in the top-middle of the exposed, slanted face, which I presume happened during shipping.  It wasn't so bad that I wanted to go through the hassle of repackaging and returning the unit I got, but I was annoyed that it arrived damaged.  I don't really notice the dent now unless I'm looking for it.  I guess that's the risk you take when buying things online.Overall, I'd recommend this hood.  Hope this review was helpful.\n  \nRead more\n  32 people found this helpful\n    \n          \n              \n                  Helpful\n              \n          \n      Sending feedback...Thank you for your feedback.Sorry, we failed to record your vote. Please try again\n        Report",</v>
      </c>
      <c r="AU40" t="str" cm="1">
        <f t="array" ref="AU40">INDEX($P$43:$P$1000, (ROW()-ROW($AU$1))*6 + 1)</f>
        <v>https://www.amazon.com/Broan-BCSD130SS-Glacier-Stainless-30-Inch/dp/B071S9N865?th=1&amp;linkCode=ll1&amp;tag=dividy-20&amp;linkId=6beed2096586ab141b4798e207f52b41&amp;language=en_US&amp;ref_=as_li_ss_tl</v>
      </c>
    </row>
    <row r="41" spans="1:47">
      <c r="A41" t="s">
        <v>506</v>
      </c>
      <c r="B41" t="str">
        <f>MID(A41, FIND("""", A41, FIND("name"":", A41)) + 4, LEN(A41) - FIND("""", A41, FIND("name"":", A41)) - 5)</f>
        <v>Silonn Ice Maker Countertop, Portable Ice Machine with Carry Handle, Self-Cleaning Ice Makers with Basket and Scoop, 9 Cubes in 6 Mins, 26 lbs per Day, Ideal for Home, Kitchen, Camping, RV</v>
      </c>
      <c r="E41" t="str">
        <f>J41&amp;B41&amp;K41</f>
        <v>&lt;h3 class="product-title"&gt;Silonn Ice Maker Countertop, Portable Ice Machine with Carry Handle, Self-Cleaning Ice Makers with Basket and Scoop, 9 Cubes in 6 Mins, 26 lbs per Day, Ideal for Home, Kitchen, Camping, RV&lt;/h3&gt;</v>
      </c>
      <c r="J41" t="s">
        <v>144</v>
      </c>
      <c r="K41" t="s">
        <v>143</v>
      </c>
      <c r="N41" t="str">
        <f>B41</f>
        <v>Silonn Ice Maker Countertop, Portable Ice Machine with Carry Handle, Self-Cleaning Ice Makers with Basket and Scoop, 9 Cubes in 6 Mins, 26 lbs per Day, Ideal for Home, Kitchen, Camping, RV</v>
      </c>
      <c r="O41" t="s">
        <v>704</v>
      </c>
      <c r="P41" t="str">
        <f>O41</f>
        <v xml:space="preserve">    "productDetails": "About this item                   PERFECT COMPACT SIZE: Measuring only 8.7 x 11.4 x 11.6 inches in size, the ice maker can easily fit on the countertop, kitchen island, or desk without taking up too much space     EFFICIENT ICE MAKING: Make bullet-shaped ice cubes in just 6 minutes! The powerful compressor can produce up to 26 lbs per day with 1.3 lbs storage capacity. The 1.2 L water tank keeps the machine topped up and ready to go     CONVENIENT PORTABLE ICE MAKER: The sturdy handle makes the ice maker countetop easy to carry, while the scoop attaches to the basket for convenient storage. Weighing just 13.7 lbs, you can take this compact ice machine room to room or to an event with ease     SIMPLE CONTROL PANEL: Enjoy fresh ice with 3 easy steps! Fill the reservoir, switch the unit on, then select small or large ice cubes. The ice maker machine features an indicator light to notify when water needs to be added or ice is full. Upgrade your home or office with ice makers that both fast and easy to use     SELF-CLEANING FUNCTION: Keep your ice fresh and clean with the automatic self-cleaning function. Simply remove the basket, add water, then hold the CLEAN button for 5 seconds to activate. After 30 minutes, you’ll be ready to make a new batch       \n                            ›  See more product details",</v>
      </c>
      <c r="AO41" t="str" cm="1">
        <f t="array" ref="AO41">INDEX($N$43:$N$1000, (ROW()-ROW($AO$1))*6 + 1)</f>
        <v>https://www.amazon.com/HealSmart-Ice-Maker-Countertop-Cubes/dp/B0D93V1F1C/ref=zg_bs_g_appliances_d_sccl_40/133-8364463-3604600?psc</v>
      </c>
      <c r="AP41" t="str" cm="1">
        <f t="array" ref="AP41">INDEX($N$41:$N$1000, (ROW()-ROW($AP$1))*6 + 1)</f>
        <v>HealSmart Ice Maker for Countertop, 9 Ice Cubes Ready in 6 Mins, 26lbs Ice/24Hrs, with Self-Cleaning Feature, Ice Spoon and Basket, for Home, Kitchen, Camping, Party, Black</v>
      </c>
      <c r="AQ41" t="str" cm="1">
        <f t="array" ref="AQ41">INDEX($N$40:$N$1000, (ROW()-ROW($AQ$1))*6 + 1)</f>
        <v>https://c.media-amazon.com/images/I/716dqcT2tSL._AC_UL300_SR300,200_.jpg</v>
      </c>
      <c r="AR41" t="str" cm="1">
        <f t="array" ref="AR41">INDEX($N$42:$N$1000, (ROW()-ROW($AR$1))*6 + 1)</f>
        <v>HealSmart-Ice-Maker-Countertop-Cubes</v>
      </c>
      <c r="AS41" t="str" cm="1">
        <f t="array" ref="AS41">INDEX($P$41:$P$1000, (ROW()-ROW($AS$1))*6 + 1)</f>
        <v xml:space="preserve">    "productDetails": "About this item                   Compact and Portable:The lightweight and portable design of the mini–ice maker makes it easy to store or carry, just 8.8(W)*11.6(D)*11.4(H) inches and weighs less than 14lbs, more light than other brand, widely used in home, kitchen, office, bar etc.     Quickly Ice Making: Just pour water into the ice maker, run it for 6-8 mins, then you can enjoy 9 ice cubes. It even can produce up to 26 pounds of ice per day, will be a perfect substitute for the old one in your home.     Self-cleaning function: With self-cleaning function, just press on/off button for 5s to start self-cleaning mode, which allows you not to worry how and take time to clean it. Add a little lemon or soda to help better cleaning.     Quiet Operation: Operates at a low 35 decibel level, so you can have a quiet environment. This ensures that you are not disturbed by noise.     Easy to use: Just fill the ice maker with water (less than 1.2L), press the ON button. With infrared sensor, when the ice basket is full (over 1.3lbs), or the water is insufficient, the indicator light will turn on, it will stop the ice making.       \n                            ›  See more product details",</v>
      </c>
      <c r="AT41" t="str" cm="1">
        <f t="array" ref="AT41">INDEX($P$42:$P$1000, (ROW()-ROW($AT$1))*6 + 1)</f>
        <v xml:space="preserve">    "customerReviews": "&lt;img src=\"https://c.media-amazon.com/images/S/amazon-avatars-global/default.png\"/&gt;GAIL W.5.0 out of 5 stars\n\n\n\n\n\n\n\n  \n  \n    Works Great!\n  \nReviewed in the United States on August 29, 2024Color: BlackVerified Purchase\n\n\n\n\n\n\n\n  \n  \n    Works great I wish I would’ve gotten one sooner! I bought a new refrigerator two years ago and it has a ice maker but I don’t have water going to it and they gave me an estimate of $2000 to have water put in and I thought no way I don’t need ice that bad. I’ll pick up a bag, well this summer has proved to be extremely hot. I’ve needed ice and I am so glad that I purchased this machine when I did it’s quick. It’s efficient and one of the comments in the reviews was when you save the ice that it sticks together initially it does, but within an hour or so if you just reach in , pick it up it’ll break all apart so that they’re actual cubes and I will fill up my pan in my freezer quicker than if I would have had the icemaker attached. This has saved me money. You figured $2000 to install a waterline and because we have real bad water here, even though I have softener , I would be changing the filters every three months and those are $54 so this does it all and all it cost me is buying a gallon of water and I may use a third of a gallon to fill up the ice machines water section it will make at least 1 1/2 (whatever you call that thing that catches it) for 2/3 of a gallon of water I’m getting enough ice for $1.23. I called that quite a deal. This machine is paying for itself rather quickly.\n  \nRead more\n  One person found this helpful\n    \n          \n              \n                  Helpful\n              \n          \n      Sending feedback...Thank you for your feedback.Sorry, we failed to record your vote. Please try again\n        Report\n  &lt;img src=\"https://c.media-amazon.com/images/S/amazon-avatars-global/default.png\"/&gt;Jeni H.5.0 out of 5 stars\n\n\n\n\n\n\n\n  \n  \n    Fast Delivery and Quality Product\n  \nReviewed in the United States on August 24, 2024Color: BlackVerified Purchase\n\n\n\n\n\n\n\n  \n  \n    First, the delivery got here about 6 days before the estimated date. It is a heavy item that was packaged nicely and simply. The only thing to assemble was the handle that just pops on. Take the tape out and fill with water. The machine started making ice immediately.\n  \nRead more\n  4 people found this helpful\n    \n          \n              \n                  Helpful\n              \n          \n      Sending feedback...Thank you for your feedback.Sorry, we failed to record your vote. Please try again\n        Report\n  &lt;img src=\"https://c.media-amazon.com/images/S/amazon-avatars-global/d0405d66-a19e-4967-979c-8abdf45c0ab8._CR62%2C0%2C375%2C375_SX460_.jpg\"/&gt;Ren4.0 out of 5 stars\n\n\n\n\n\n\n\n  \n  \n    It's ok\n  \nReviewed in the United States on August 24, 2024Color: BlackVerified Purchase\n\n\n\n\n\n\n\n  \n  \n    I really wanted to like it, and it's not bad but, has some real drawbacks.It arrived today and I set it up per instructions and there were no issues. I wanted an icemaker to supplement the little amount of ice my refrigerator icemaker produces. The problems are this:1. The ice-making area is covered by a thin transparent cover that doesn't retain the temperature so after the ice is made it starts to melt slightly. This creates the second issue. The ice refreezes as more ice is made, and so the ice forms a large chunk from the individual pieces.2. It doesn't make enough ice or very quickly.3. it is a bit loud. It's not an issue for me because my kitchen is separate from my living space, but if you have an open-concept space maybe it might be irksome.If I had no ice maker at all I would probably keep this thing regardless of its flaws, but it just isn't worth the money to me for so little ice. I'll probably just buy a couple of ice trays and end up with the same amount of ice in the same time span. I'm bummed :(\n  \nRead more\n  3 people found this helpful\n    \n          \n              \n                  Helpful\n              \n          \n      Sending feedback...Thank you for your feedback.Sorry, we failed to record your vote. Please try again\n        Report\n  &lt;img src=\"https://c.media-amazon.com/images/S/amazon-avatars-global/default.png\"/&gt;Kindle Customer5.0 out of 5 stars\n\n\n\n\n\n\n\n  \n  \n    Good price\n  \nReviewed in the United States on August 19, 2024Color: BlackVerified Purchase\n\n\n\n\n\n\n\n  \n  \n    This is my second machine in less than a year. The first one I bought at Walmart and paid almost twice as much for it and it didn't last a year. So I bought this one but only recently so I can say so far so good but I can't remark to the longevity of it. I'll be pretty disappointed if it doesn't last either. But for this price I figured I'd try. If this one craps out I'd have to say you probably gotta put the money into a good one. The old... you get what you pay for. It's quiet and makes ice in I think 6 minutes where my last took 9. I think these machines are fantastic as I must have ice in every cold drink. I can't stand them less than ice cold. So I use it often. So far I'm satisfied\n  \nRead more\n  12 people found this helpful\n    \n          \n              \n                  Helpful\n              \n          \n      Sending feedback...Thank you for your feedback.Sorry, we failed to record your vote. Please try again\n        Report\n  &lt;img src=\"https://c.media-amazon.com/images/S/amazon-avatars-global/default.png\"/&gt;Mark Patterson5.0 out of 5 stars\n\n\n\n\n\n\n\n  \n  \n    Quick &amp; Ease\n  \nReviewed in the United States on August 9, 2024Color: BlackVerified Purchase\n\n\n\n\n\n\n\n  \n  \n    Shipment was quick, set-up was very easy, make ice very fast no time at all ,abit noses\n  \nRead more\n  5 people found this helpful\n    \n          \n              \n                  Helpful\n              \n          \n      Sending feedback...Thank you for your feedback.Sorry, we failed to record your vote. Please try again\n        Report\n  &lt;img src=\"https://c.media-amazon.com/images/S/amazon-avatars-global/default.png\"/&gt;SCchickie1.0 out of 5 stars\n\n\n\n\n\n\n\n  \n  \n    Makes very little ice. Not worth it\n  \nReviewed in the United States on August 23, 2024Color: BlackVerified Purchase\n\n\n\n\n\n\n\n\n\n\n\n\n\n\n\n\n\n\n    \n        \n\n        \n        \n            \n        \n\n        \n            \n                \n\n\n\n\n{\"clickstreamNexusMetricsConfig\":{\"actionType\":\"DISCOVERY\",\"productId\":\"\",\"eventOwner\":\"vsemetrics_playercards\",\"schemaId\":\"clickstream.CustomerEvent.4\",\"producerId\":\"vsemetrics_playercards\",\"eventType\":\"IVEVideoView\"},\"clientPrefix\":\"vse_reviews_desktop_r1w9t42v7ietyx_1725655993738\",\"closedCaptionsConfig\":{\"captionsOnTexts\":{\"en\":\"English (Automated)\"},\"captionsOffText\":\"Captions off\",\"languageToLabelTexts\":{\"English\":\"English\"}},\"sushiMetricsConfig\":{\"isRobot\":false,\"clientId\":\"VSE-US\",\"videoAsinList\":\"\",\"weblabIds\":\"\",\"eventSource\":\"Player\",\"sessionId\":\"133-8364463-3604600\",\"refMarkers\":\"vse_reviews_desktop_R1W9T42V7IETYX_1725655993738_ref\",\"placementContext\":\"cr_inline_review\",\"marketplaceId\":\"ATVPDKIKX0DER\",\"isInternal\":false,\"endpoint\":\"https://unagi-na.amazon.com/1/events/com.amazon.eel.vse.metrics.prod.events.test\",\"requestId\":\"8XV1C1DD6ZGTJ17S70MW\",\"customerId\":\"A249XJ9JIO8LDW\",\"sessionType\":1},\"mimeType\":\"application/x-mpegURL\",\"nexusMetricsConfig\":{\"isInternal\":false,\"widgetMetricsSchemaId\":\"vse.VSECardsEvents.8\",\"clientId\":\"VSE-US\",\"videoAsinList\":\"\",\"weblabIds\":\"\",\"eventSource\":\"Player\",\"videoAsin\":\"R1W9T42V7IETYX\",\"producerId\":\"vsemetrics_playercards\",\"refMarkers\":\"vse_reviews_desktop_R1W9T42V7IETYX_1725655993738_ref\",\"placementContext\":\"cr_inline_review\",\"playerTSMMetricsSchemaId\":\"vse.VSECardsPlayerEvents.7\"},\"videoHeight\":0,\"videoWidth\":0,\"initialClosedCaptions\":\"en,https://c.media-amazon.com/images/S/vse-vms-closed-captions-artifact-us-east-1-prod/closedCaptions/f88476db-f930-4e55-a8c4-0e4a0e9692ac.vtt\",\"videoUrl\":\"https://c.media-amazon.com/images/S/vse-vms-transcoding-artifact-us-east-1-prod/473b52f0-d40c-405e-8c89-7a81996565f8/embedded.cc.default.vertical.jobtemplate.hls.m3u8\",\"metricsEmissionMethod\":\"nexus\",\"imageUrl\":\"https://c.media-amazon.com/images/I/51JAATyXZNL._SY256.jpg\",\"awaConfig\":{\"useUpNextComponent\":false,\"clickstreamNexusMetricsConfig\":{\"actionType\":\"DISCOVERY\",\"productId\":\"\",\"eventOwner\":\"vsemetrics_playercards\",\"schemaId\":\"clickstream.CustomerEvent.4\",\"producerId\":\"vsemetrics_playercards\",\"eventType\":\"IVEVideoView\"},\"initialVideo\":\"R1W9T42V7IETYX\",\"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w9t42v7ietyx_1725655993738-player-dd77f1de-5a64-4596-81e7-16cdb73f6818\",\"allowCrossOrigin\":false,\"requestMetadata\":{\"marketplaceId\":\"ATVPDKIKX0DER\",\"clientId\":\"VSE-US\",\"method\":\"cr_inline_review\",\"requestId\":\"8XV1C1DD6ZGTJ17S70MW\",\"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W9T42V7IETYX_1725655993738_ref\",\"placementContext\":\"cr_inline_review\",\"marketplaceId\":\"ATVPDKIKX0DER\",\"isInternal\":false,\"endpoint\":\"https://unagi-na.amazon.com/1/events/com.amazon.eel.vse.metrics.prod.events.test\",\"requestId\":\"8XV1C1DD6ZGTJ17S70MW\",\"customerId\":\"A249XJ9JIO8LDW\",\"sessionType\":1},\"ospLinkCode\":\"\",\"showPosterImage\":true,\"languageCode\":\"en\",\"version\":\"\",\"nexusMetricsConfig\":{\"isInternal\":false,\"widgetMetricsSchemaId\":\"vse.VSECardsEvents.8\",\"clientId\":\"VSE-US\",\"videoAsinList\":\"\",\"weblabIds\":\"\",\"eventSource\":\"Player\",\"videoAsin\":\"R1W9T42V7IETYX\",\"producerId\":\"vsemetrics_playercards\",\"refMarkers\":\"vse_reviews_desktop_R1W9T42V7IETYX_1725655993738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0:22Loaded: 27.30%0:00Stream Type LIVESeek to live, currently behind liveLIVERemaining Time -0:22 1xPlayback RateChaptersChaptersDescriptionsdescriptions off, selectedCaptionscaptions off, selectedEnglishAudio Trackdefault, selectedFullscreenThis is a modal window.\n\n\n            \n            \n        \n    \n    \n\n\n\n\n\n\n\n\n  \n  \n    This makes about 12 very small pieces of ice every 8-10 minutes. You get very little ice overall when the basket is “full.” I personally do not think this is worth it, might as well splurge for the more quality ice machine.\n  \nRead more\n\n\n\n\n\n\n\n\n\n\n\n \n  \t\t \n\n\n\n\n    \n        \n        \n            \n        \n            \n        \n        \n            \n            \n        \n        \n            \n            \n        \n    \n    \n        \n\n            \n                &lt;img src=\"https://c.media-amazon.com/images/S/amazon-avatars-global/default.png\"/&gt;SCchickie\n            \n\n            1.0 out of 5 stars\n            \n                Makes very little ice. Not worth it\n            \n            \n            \n                \n                    \n                        \n                        \n                            \n                                \n                                \n                                    Reviewed in the United States on August 23, 2024\n                                \n                            \n                        \n                    \n                \n            \n        \n        \n            This makes about 12 very small pieces of ice every 8-10 minutes. You get very little ice overall when the basket is “full.” I personally do not think this is worth it, might as well splurge for the more quality ice machine.\n        \n        \n            \n                Images in this review\n            \n            \n                \n                    \n                        \n                    \n                \n            \n        \n    \n        \n    \n\n\n\n\n\n   function toggleSeeAllView() {\n       P.when('A', 'cr-image-popover-controller').execute(function(A, imagePopoverController) {\n          imagePopoverController.toggleSeeAllView(true);\n       });\n   }\n\n\n       &lt;img alt=\"Customer image\" src=\"https://c.media-amazon.com/images/I/516SaRulMOL._SY88.jpg\" height=\"88\" width=\"100%\"/&gt;\n\n        P.when('A', 'cr-image-popover-controller').execute(function(A, imagePopoverController) {\n          A.on(\"a:popover:beforeShow:R1W9T42V7IETYX_gallerySection_main\", function(data) {\n            imagePopoverController.initImagePopover(\"R1W9T42V7IETYX\", \"[https://c.media-amazon.com/images/I/516SaRulMOL.jpg]\", data);\n          });\n        });\n    \n\n  One person found this helpful\n    \n          \n              \n                  Helpful\n              \n          \n      Sending feedback...Thank you for your feedback.Sorry, we failed to record your vote. Please try again\n        Report\n  &lt;img src=\"https://c.media-amazon.com/images/S/amazon-avatars-global/default.png\"/&gt;emma5.0 out of 5 stars\n\n\n\n\n\n\n\n  \n  \n    VERY NICE\n  \nReviewed in the United States on August 23, 2024Color: BlackVerified Purchase\n\n\n\n\n\n\n\n  \n  \n    very good quality, exactly what i was looking for and not cheaply made\n  \nRead more\n  3 people found this helpful\n    \n          \n              \n                  Helpful\n              \n          \n      Sending feedback...Thank you for your feedback.Sorry, we failed to record your vote. Please try again\n        Report\n  &lt;img src=\"https://c.media-amazon.com/images/S/amazon-avatars-global/default.png\"/&gt;Amanda Preston5.0 out of 5 stars\n\n\n\n\n\n\n\n  \n  \n    Wonderful ice maker\n  \nReviewed in the United States on August 24, 2024Color: BlackVerified Purchase\n\n\n\n\n\n\n\n  \n  \n    Love the ice maker  perfect  fast shipping\n  \nRead more\n  2 people found this helpful\n    \n          \n              \n                  Helpful\n              \n          \n      Sending feedback...Thank you for your feedback.Sorry, we failed to record your vote. Please try again\n        Report",</v>
      </c>
      <c r="AU41" t="str" cm="1">
        <f t="array" ref="AU41">INDEX($P$43:$P$1000, (ROW()-ROW($AU$1))*6 + 1)</f>
        <v>https://www.amazon.com/HealSmart-Ice-Maker-Countertop-Cubes/dp/B0D93V1F1C?th=1&amp;linkCode=ll1&amp;tag=dividy-20&amp;linkId=3a47bea1648a67411f14722340e6f87e&amp;language=en_US&amp;ref_=as_li_ss_tl</v>
      </c>
    </row>
    <row r="42" spans="1:47">
      <c r="A42" t="s">
        <v>507</v>
      </c>
      <c r="B42" t="str">
        <f>MID(A42, FIND("amazon.com/", A42) + LEN("amazon.com/"), LEN(A42) - FIND("amazon.com/", A42) - LEN("amazon.com/")-1)</f>
        <v>Silonn-Countertop-Portable-Machine-Self-Cleaning</v>
      </c>
      <c r="E42" t="str">
        <f>J42</f>
        <v>&lt;/div&gt;</v>
      </c>
      <c r="J42" t="s">
        <v>111</v>
      </c>
      <c r="N42" t="str">
        <f>B42</f>
        <v>Silonn-Countertop-Portable-Machine-Self-Cleaning</v>
      </c>
      <c r="O42" t="s">
        <v>705</v>
      </c>
      <c r="P42" t="str">
        <f>O42</f>
        <v xml:space="preserve">    "customerReviews": "&lt;img src=\"https://c.media-amazon.com/images/S/amazon-avatars-global/default.png\"/&gt;Cassy5.0 out of 5 stars\n\n\n\n\n\n\n\n  \n  \n    Works amazing\n  \nReviewed in the United States on August 31, 2024Color: BlackVerified Purchase\n\n\n\n\n\n\n\n  \n  \n    Shipped super fast and is the perfect size. Don't have a lot of countertop space so this is the perfect size. Keeps up with ice which has been extremely helpful this summer.\n  \nRead more\n  \n    \n          \n              \n                  Helpful\n              \n          \n      Sending feedback...Thank you for your feedback.Sorry, we failed to record your vote. Please try again\n        Report\n  &lt;img src=\"https://c.media-amazon.com/images/S/amazon-avatars-global/default.png\"/&gt;Brenda Rodriguez5.0 out of 5 stars\n\n\n\n\n\n\n\n  \n  \n    Great ice maker\n  \nReviewed in the United States on August 14, 2024Color: Stainless SteelVerified Purchase\n\n\n\n\n\n\n\n  \n  \n    Great quality, great ice maker, it’s not a loud machine, it’s perfect for its size, great quality of ice, fast ice making and easy to clean\n  \nRead more\n  One person found this helpful\n    \n          \n              \n                  Helpful\n              \n          \n      Sending feedback...Thank you for your feedback.Sorry, we failed to record your vote. Please try again\n        Report\n  &lt;img src=\"https://c.media-amazon.com/images/S/amazon-avatars-global/default.png\"/&gt;kristina m. dieppa4.0 out of 5 stars\n\n\n\n\n\n\n\n  \n  \n    Works great but the ice melts fast\n  \nReviewed in the United States on August 14, 2024Color: BlackVerified Purchase\n\n\n\n\n\n\n\n  \n  \n    I had really high hopes for this ice machine! It’s great because it makes ice really fast but if you don’t use it immediately or transfer it to the freezer immediately, it starts to melt. It was easy to set up. It’s easy to clean. It’s portable. It has so many great qualities but the ice cubes just start to melt really fast. Once I transfer them to the freezer, all the ice freezes together. It’s not bad but it’s not great. 🤷🏻‍♀️\n  \nRead more\n  9 people found this helpful\n    \n          \n              \n                  Helpful\n              \n          \n      Sending feedback...Thank you for your feedback.Sorry, we failed to record your vote. Please try again\n        Report\n  &lt;img src=\"https://c.media-amazon.com/images/S/amazon-avatars-global/default.png\"/&gt;Charlie M. 5.0 out of 5 stars\n\n\n\n\n\n\n\n  \n  \n    Works Fantastic’o\n  \nReviewed in the United States on July 24, 2024Color: BlackVerified Purchase\n\n\n\n\n\n\n\n  \n  \n    Like so many others here have mentioned, our fridge’s ice maker is on the blink so my wife suggested this particular tabletop ice maker to fill in while ours was down.Like most probably are, I was skeptical but the price was right and I’ve now seen exactly how quickly this little dude makes ice!I’m telling ya, this thing outperforms way beyond my expectations and will continue to be used once the dad-gum original ice maker is fixed?This thing dumps 9 small thimble shaped ice cubes about every 5-7 minutes and fills the cube holding tray about every hour or so.As plenty of others have mentioned the ice is very soft and great for crunching but if you place the cubes in gallon bags and store them in your freezer they will freeze more firmly and won’t tend to melt so easily in your drink.If you can keep up with it throughout the day and night, it will make enough ice for at least 3-4 people. But you must empty the ice bucket tray when it’s full or it won’t make ice no mo! Until emptied, every hour 🕐I will say that it's a bit on the noisy side and the compressor continually runs until the tray is full and shuts off. But we have it sitting in a room adjacent to our kitchen so it’s not a problem for us.I checked the specs on several other ice makers being sold but narrowed it down to the one my wife suggested?Bottom line though, if you need a lot of ice for more than four thenI suggest you look at something larger but this unit, at least so far, has proven to work very well and believe you will be pleased as well! 🫵🏻I read the reviews and compared this unit to several similar others but (so far) I’m extremely pleased with this portable ice making machine\n  \nRead more\n  25 people found this helpful\n    \n          \n              \n                  Helpful\n              \n          \n      Sending feedback...Thank you for your feedback.Sorry, we failed to record your vote. Please try again\n        Report\n  &lt;img src=\"https://c.media-amazon.com/images/S/amazon-avatars-global/default.png\"/&gt;Johanna Kappus5.0 out of 5 stars\n\n\n\n\n\n\n\n  \n  \n    Loving this\n  \nReviewed in the United States on July 3, 2024Color: BlackVerified Purchase\n\n\n\n\n\n\n\n  \n  \n    Can’t believe I waited 4 years to buy a counter top ice maker after the one in my fridge died. This thing is awesome. The ice because of its shape I think melts fairly quickly in drinks but that’s the price you pay for the speed at which it makes the ice. Yes you can hear the ice drop while it’s working, can’t see a way around that, it’s fine, not that loud. The ice tends to clump together as it freezes harder in my freezer, I found the tool I use to break up hamburger as it cooks works perfectly for breaking up the ice clumps.So nice to have lots of ice without filling, waiting 24 hours and emptying so many trays.\n  \nRead more\n  6 people found this helpful\n    \n          \n              \n                  Helpful\n              \n          \n      Sending feedback...Thank you for your feedback.Sorry, we failed to record your vote. Please try again\n        Report\n  &lt;img src=\"https://c.media-amazon.com/images/S/amazon-avatars-global/default.png\"/&gt;KBJ5.0 out of 5 stars\n\n\n\n\n\n\n\n  \n  \n    Don't hesitate ! Buy this !\n  \nReviewed in the United States on July 30, 2024Color: BlackVerified Purchase\n\n\n\n\n\n\n\n  \n  \n    We owned a GE nugget ice maker , and there was always something going on with it.  It needed to be taken apart and cleaned,  it wasn't producing ice, making some loud noise , etc.  This ice maker goes to work as soon as you plug it up.  It works like a charm.  When we first opened it , I thought it was such a small container for the ice , but it stays full.  As soon as you use any, it's  replaced in no time.  So handy!  Looks good on counter top as well.  Not big or bulky.  We love this ice maker !  No smell .\n  \nRead more\n  6 people found this helpful\n    \n          \n              \n                  Helpful\n              \n          \n      Sending feedback...Thank you for your feedback.Sorry, we failed to record your vote. Please try again\n        Report\n  &lt;img src=\"https://c.media-amazon.com/images/S/amazon-avatars-global/default.png\"/&gt;dugas automotive5.0 out of 5 stars\n\n\n\n\n\n\n\n  \n  \n    ICE\n  \nReviewed in the United States on August 31, 2024Color: BlackVerified Purchase\n\n\n\n\n\n\n\n  \n  \n    I have this on my counter top.  I buy bags of ice at the store and I do not buy so many bags now.  Keep water in it and check for the ice cubes to drop into the basket.  It will make ice quickly.  The cubes are small. If you just want it for fun they will be cute for special drinks. I use it for my ice tea and water.  The machine works well.\n  \nRead more\n  One person found this helpful\n    \n          \n              \n                  Helpful\n              \n          \n      Sending feedback...Thank you for your feedback.Sorry, we failed to record your vote. Please try again\n        Report\n  &lt;img src=\"https://c.media-amazon.com/images/S/amazon-avatars-global/default.png\"/&gt;Embo4.0 out of 5 stars\n\n\n\n\n\n\n\n  \n  \n    As good as this approach gets\n  \nReviewed in the United States on June 13, 2024Color: BlackVerified Purchase\n\n\n\n\n\n\n\n  \n  \n    I bought this countertop ice maker because our fridge version had stopped working right when the weather first started to get warm and we needed more ice on hand. It is a fine example of the genre — reliable, quiet, etc. and I would recommend this item AS LONG AS YOU UNDERSTAND THE MANY LIMITATIONS IN HOW THIS MACHINE — and all others like it — ACTUALLY WORK.1. They do NOT keep cubes that have fallen into the bin cold. That means these cubes will start to melt almost immediately unless you transfer them to a freezer ASAP.2. This unit makes just 9 cubes at a time. It takes about an hour to process all the water you’ve put in if you fill it to the “Max Fill” line.3. The first 1-2 batches of cubes are always undersized, esp. the very first one. That’s because it takes a cycle of two for the workings to become cold enough to produce full-size cubes.4. Because the cubes are formed around little rods, all the cubes have holes in the center. This makes them melt a lot faster in drinks, etc. than regular cubes from a fridge ice maker, etc.5. Because newly made cubes need to be removed ASAP, making ice requires you be around and vigilant for the full hour+ it takes to process all the water.6. One “Max Line” cycle produces enough ice to just half-fill your typical refrigerator ice maker bin.I’m retired and these processing / output issues aren’t that big of a deal for me. But if you have a busy life / family, you may not be able to babysit the process so easily and should bear that in mind before buying. Anyone thinking this is a great solution for parties should also be aware that someone needs to tend to the process — and that you should probably make as much of your needed ice ahead of time.I personally always use the “Large” cube setting, fill to the Max line, and then toss the first batch or two into the sink. Once the cube-making gets acceptable, I transfer to the freezer every two cycles (or 18 cubes), and try to shake out every drop of accumulated water from the bin beforehand — because the wetter the cubes are, the more likely they are to lock into big clumps in the freezer.In summary, this Silonn Ice Maker is a fine example of the genre. I am happy overall with it, and it has certainly provided a grateful us with enough ice to get us through the weeks, etc. It’s just that the genre itself is rife with limitations that aren’t immediately apparent, so I hope this detailed review will prove helpful to others.\n  \nRead more\n  273 people found this helpful\n    \n          \n              \n                  Helpful\n              \n          \n      Sending feedback...Thank you for your feedback.Sorry, we failed to record your vote. Please try again\n        Report",</v>
      </c>
      <c r="AO42" t="str" cm="1">
        <f t="array" ref="AO42">INDEX($N$43:$N$1000, (ROW()-ROW($AO$1))*6 + 1)</f>
        <v>https://www.amazon.com/FRIGIDAIRE-Gallery-Countertop-Chewable-Cleaning/dp/B0BCXJ5VQL/ref=zg_bs_g_appliances_d_sccl_41/133-8364463-3604600?psc</v>
      </c>
      <c r="AP42" t="str" cm="1">
        <f t="array" ref="AP42">INDEX($N$41:$N$1000, (ROW()-ROW($AP$1))*6 + 1)</f>
        <v>FRIGIDAIRE Gallery EFIC255 Countertop Crunchy Chewable Nugget Ice Maker, 44lbs per Day, Auto Self Cleaning, 2.0 Gen, Navy</v>
      </c>
      <c r="AQ42" t="str" cm="1">
        <f t="array" ref="AQ42">INDEX($N$40:$N$1000, (ROW()-ROW($AQ$1))*6 + 1)</f>
        <v>https://c.media-amazon.com/images/I/7127hcPwT1L._AC_UL300_SR300,200_.jpg</v>
      </c>
      <c r="AR42" t="str" cm="1">
        <f t="array" ref="AR42">INDEX($N$42:$N$1000, (ROW()-ROW($AR$1))*6 + 1)</f>
        <v>FRIGIDAIRE-Gallery-Countertop-Chewable-Cleaning</v>
      </c>
      <c r="AS42" t="str" cm="1">
        <f t="array" ref="AS42">INDEX($P$41:$P$1000, (ROW()-ROW($AS$1))*6 + 1)</f>
        <v xml:space="preserve">    "productDetails": "About this item                   AWARD-WINNING INNOVATION: CES 2023 Innovation Awards Honoree, the Frigidaire Nugget Ice Maker revolutionizes home ice with soft, yet crunchy nuggets that are perfect for any beverage. Enjoy chewable, restaurant-quality ice at home whenever you want!     EFFORTLESS TOUCH CONTROL: Tap into intuitive ice-making with our intelligent control panel. Producing up to 44 lbs. of ice daily, the first ice nuggets are ready in just 10-15 minutes. Conveniently sized, this compact ice maker fits under cabinets for seamless countertop placement.     AUTOMATED SELF-CLEANING: The auto self-cleaning function with the press of a button ensures fresh-tasting ice every time, maintaining optimal hygiene and taste.     CONVENIENT DESIGN: Designed with drawer access and a viewing window, this nugget ice maker allows you to quickly view ice levels. No water hookup needed—just plug in and fill the reservoir for immediate use. With its 3 lbs. ice basket capacity, you'll always have plenty of ice on hand.     SLEEK &amp; PRACTICAL: Designed with a stylish matte exterior, this nugget ice machine adds sophistication to any kitchen. Complete with an ice scoop and drip tray, this compact ice machine is as practical as it is stylish.       \n                            ›  See more product details",</v>
      </c>
      <c r="AT42" t="str" cm="1">
        <f t="array" ref="AT42">INDEX($P$42:$P$1000, (ROW()-ROW($AT$1))*6 + 1)</f>
        <v xml:space="preserve">    "customerReviews": "&lt;img src=\"https://c.media-amazon.com/images/S/amazon-avatars-global/default.png\"/&gt;There pleased the ice makes for a good crunch and it produces ice fairly quick but it’s just a handful at a time. Overall I like it. 5.0 out of 5 stars\n\n\n\n\n\n\n\n  \n  \n    It’s compact\n  \nReviewed in the United States on August 12, 2024Style: Ice MakerVerified Purchase\n\n\n\n\n\n\n\n  \n  \n    The machine is about half the size of a microwave so it’s definitely not making a ton of ice but so far no problem it works good n my ice is nice n crunchy so I like it\n  \nRead more\n  One person found this helpful\n    \n          \n              \n                  Helpful\n              \n          \n      Sending feedback...Thank you for your feedback.Sorry, we failed to record your vote. Please try again\n        Report\n  &lt;img src=\"https://c.media-amazon.com/images/S/amazon-avatars-global/default.png\"/&gt;Ann J. Camarillo5.0 out of 5 stars\n\n\n\n\n\n\n\n  \n  \n    Best Ice Maker Ever\n  \nReviewed in the United States on April 14, 2022Style: Ice MakerVerified Purchase\n\n\n\n\n\n\n\n  \n  \n    The feature that tells you when you’re out of water does not work. This doesn’t bother us. Because it makes the best ice and makes it fast. One of the best purchases I’ve ever made on Amazon. We’ve been running it for months and use it everyday.***UPDATE******DEFECTIVE &amp; HORRIBLE CUSTOMER SERVICE***Less than 6 months after purchase the machine stopped working. I took advantage of the 1-year guarantee. I could only contact the company via email. I had to fill out a very detailed form before they granted me a solution. Despite all the evidence I provided to prove the machine stopped working because it was defective (not from user error or damage) I was forced to mail them the machine so they could repair it or send me a replacement. The cost to mail it (the least expensive option at USPS) was over $60USD - almost the cost of the unit in the first place.Customer service was horrible. It took months to receive a replacement after spending the money on shipping. They kept sending messages saying they were dropping my ticket and my case. It wasn’t until I threatened to go to the police for holding my property with no intention of returning it to me that I suddenly found a new replacement ice maker at my front door - no notice that it was being sent or that my case had been resolved.The replacement seems to be working just fine. It’s been about 6 months since then so fingers crossed it survives longer than the last one!\n  \nRead more\n  99 people found this helpful\n    \n          \n              \n                  Helpful\n              \n          \n      Sending feedback...Thank you for your feedback.Sorry, we failed to record your vote. Please try again\n        Report\n  &lt;img src=\"https://c.media-amazon.com/images/S/amazon-avatars-global/default.png\"/&gt;Brett Kotschwar5.0 out of 5 stars\n\n\n\n\n\n\n\n  \n  \n    Convenient\n  \nReviewed in the United States on August 21, 2024Style: Ice MakerVerified Purchase\n\n\n\n\n\n\n\n  \n  \n    Very handy for get togethers. Couldn't have survived baseball season without it. Ice doesn't last very long in the bin but it recycles the water so it's not an issue.\n  \nRead more\n  \n    \n          \n              \n                  Helpful\n              \n          \n      Sending feedback...Thank you for your feedback.Sorry, we failed to record your vote. Please try again\n        Report\n  &lt;img src=\"https://c.media-amazon.com/images/S/amazon-avatars-global/b916a806-c714-4261-b342-56652980d8cf._CR38%2C0%2C424%2C424_SX460_.jpg\"/&gt;Richard B.1.0 out of 5 stars\n\n\n\n\n\n\n\n  \n  \n    Wonderful.  Now with updates. Even more updates now not so great BROKE\n  \nReviewed in the United States on January 26, 2023Style: Navy - Nugget IceVerified Purchase\n\n\n\n\n\n\n\n\n\n\n\n\n\n\n\n\n\n\n    \n        \n\n        \n        \n            \n        \n\n        \n            \n                \n\n\n\n\n{\"clickstreamNexusMetricsConfig\":{\"actionType\":\"DISCOVERY\",\"productId\":\"\",\"eventOwner\":\"vsemetrics_playercards\",\"schemaId\":\"clickstream.CustomerEvent.4\",\"producerId\":\"vsemetrics_playercards\",\"eventType\":\"IVEVideoView\"},\"clientPrefix\":\"vse_reviews_desktop_r2vrxb5ph3w10q_1725656011530\",\"closedCaptionsConfig\":{\"captionsOnTexts\":{\"en\":\"English (Automated)\"},\"captionsOffText\":\"Captions off\",\"languageToLabelTexts\":{\"English\":\"English\"}},\"sushiMetricsConfig\":{\"isRobot\":false,\"clientId\":\"VSE-US\",\"videoAsinList\":\"\",\"weblabIds\":\"\",\"eventSource\":\"Player\",\"sessionId\":\"133-8364463-3604600\",\"refMarkers\":\"vse_reviews_desktop_R2VRXB5PH3W10Q_1725656011530_ref\",\"placementContext\":\"cr_inline_review\",\"marketplaceId\":\"ATVPDKIKX0DER\",\"isInternal\":false,\"endpoint\":\"https://unagi-na.amazon.com/1/events/com.amazon.eel.vse.metrics.prod.events.test\",\"requestId\":\"8F1KZSNTGZPM0KWF4ZP1\",\"customerId\":\"A249XJ9JIO8LDW\",\"sessionType\":1},\"mimeType\":\"application/x-mpegURL\",\"nexusMetricsConfig\":{\"isInternal\":false,\"widgetMetricsSchemaId\":\"vse.VSECardsEvents.8\",\"clientId\":\"VSE-US\",\"videoAsinList\":\"\",\"weblabIds\":\"\",\"eventSource\":\"Player\",\"videoAsin\":\"R2VRXB5PH3W10Q\",\"producerId\":\"vsemetrics_playercards\",\"refMarkers\":\"vse_reviews_desktop_R2VRXB5PH3W10Q_1725656011530_ref\",\"placementContext\":\"cr_inline_review\",\"playerTSMMetricsSchemaId\":\"vse.VSECardsPlayerEvents.7\"},\"videoHeight\":0,\"videoWidth\":0,\"initialClosedCaptions\":\"en,https://c.media-amazon.com/images/S/vse-vms-closed-captions-artifact-us-east-1-prod/closedCaptions/50b2c8ca-0793-4c21-b026-7396753024be.vtt\",\"videoUrl\":\"https://c.media-amazon.com/images/S/vse-vms-transcoding-artifact-us-east-1-prod/51b4254b-1361-4279-b6cc-4b322572d7f3/embedded.cc.default.vertical.jobtemplate.hls.m3u8\",\"metricsEmissionMethod\":\"nexus\",\"imageUrl\":\"https://c.media-amazon.com/images/I/61JOv+RhiCL._SY256.jpg\",\"awaConfig\":{\"useUpNextComponent\":false,\"clickstreamNexusMetricsConfig\":{\"actionType\":\"DISCOVERY\",\"productId\":\"\",\"eventOwner\":\"vsemetrics_playercards\",\"schemaId\":\"clickstream.CustomerEvent.4\",\"producerId\":\"vsemetrics_playercards\",\"eventType\":\"IVEVideoView\"},\"initialVideo\":\"R2VRXB5PH3W10Q\",\"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vrxb5ph3w10q_1725656011530-player-a94a36df-f6d7-4b8f-b509-676452a01a05\",\"allowCrossOrigin\":false,\"requestMetadata\":{\"marketplaceId\":\"ATVPDKIKX0DER\",\"clientId\":\"VSE-US\",\"method\":\"cr_inline_review\",\"requestId\":\"8F1KZSNTGZPM0KWF4ZP1\",\"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VRXB5PH3W10Q_1725656011530_ref\",\"placementContext\":\"cr_inline_review\",\"marketplaceId\":\"ATVPDKIKX0DER\",\"isInternal\":false,\"endpoint\":\"https://unagi-na.amazon.com/1/events/com.amazon.eel.vse.metrics.prod.events.test\",\"requestId\":\"8F1KZSNTGZPM0KWF4ZP1\",\"customerId\":\"A249XJ9JIO8LDW\",\"sessionType\":1},\"ospLinkCode\":\"\",\"showPosterImage\":true,\"languageCode\":\"en\",\"version\":\"\",\"nexusMetricsConfig\":{\"isInternal\":false,\"widgetMetricsSchemaId\":\"vse.VSECardsEvents.8\",\"clientId\":\"VSE-US\",\"videoAsinList\":\"\",\"weblabIds\":\"\",\"eventSource\":\"Player\",\"videoAsin\":\"R2VRXB5PH3W10Q\",\"producerId\":\"vsemetrics_playercards\",\"refMarkers\":\"vse_reviews_desktop_R2VRXB5PH3W10Q_1725656011530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0:10Loaded: 60.06%0:00Stream Type LIVESeek to live, currently behind liveLIVERemaining Time -0:10 1xPlayback RateChaptersChaptersDescriptionsdescriptions off, selectedCaptionscaptions off, selectedEnglishAudio Trackdefault, selectedFullscreenThis is a modal window.\n\n\n            \n            \n        \n    \n    \n\n\n\n\n\n\n\n\n  \n  \n    Please excuse my outdated countertops, but I absolutely love this ice machine. It’s like sonic ice more dense. I find ice like sonic to melt quickly, but this is dense enough that it does not. I originally got it because I’m an ice chewer, and this was recommended by my dentist. I absolutely love it. The cleaning procedure is easy and it keeps up with two of us in the house. We go through about a gallon of water a day using this machine. Full disclosure we bought the extended warranty as well.Be prepared to pay attention to the measurements when we got it in, was bigger than I originally imagined. The noise level is about the same as the refrigerator, with the occasional is that you, Satan sound here and there. I will update if anything happens to the machine in the next year.April update: so the “Is that you Satan” noises have begun to get louder and louder.  And now occasional it growls at me.  Yes Growls.  I googled it and that’s what people said ice machines can do (growl) when a compressor pump is starting to decline.  It’s still making ice just fine, but I’m staring to thank my stars we bought the warranty (just in case)July 2023 update : new pic shows that the power light has now burned out.  I no longer have to worry about wondering if Satan is in my kitchen. He definitely is the sounds are coming from this machine now make your head turn. It’s still working it’s still making ice he just comes with a concert.  If you’re going to buy this brand, I highly suggest getting the warranty. I have no doubt we’re going to have to use it.DEC2023As you can tell from the new video, we have a solo artist that serenades us every day all day. Instrument of choice : MAC Truck. This ice maker is so loud now and it’s just annoying. The light  that indicates Ice, someday it’s on Some days not even though it doesn’t get turned off. We have started to notice that occasionally it just shut itself off as well. The whole machine just stops. Always tends to happen to so that when we wake up in the morning, there’s no ice.. the biggest problem is it will start to make ice slowly suddenly and then quit making it while it’s still running though. I have to put hot water or lukewarm water in it run a cleaning cycle and then it’ll make ice for about 24 hours before it freezes up again I’m assuming it’s freezing up. Contacted manufacturer found out it’s over $70 to ship the icemaker to them that you have to pay for if you want a warranty claim. Additionally, the extended warranty we bought want to help us until the manufactures warranty goes out but if you look at our paperwork, it says that extended warranty starts the day of purchase. I kinda had a feeling this would happen considering we paid $11 for the extended warranty and I think now it’s over 100. I have the feeling this ice machines on its last leg and I’m really disappointed that for an ice  machine over $300. This is what we got. Kind of wish I had got an opal now. I have now reduced the rating from five stars to three because in less than a year this is unacceptable. Like I said, I have a feeling am going to be on the phone a lot trying to get this fixed. I would actually look somewhere else for an ice machine now, I would not recommend this oneMarch 2024: this has started to make what I call soft ice.  It’s not freezing all that well and melts quick and it’s like a shaved ice consistency.  Most of the lights in the front no longer light up so I have to pay attention to what it needs or there’s no ice when it does work.When it run making ice or cleaning the video shows you the god awful sound it makes.  Now I get a chance to use the warranty I bought and review it. Let’s see if they still honor it since we only paid 11$ for it and it’s well over 100 now. Lost another star. Just stay away from this model I wish I would have.After further investigation by chewing on more ice I found black plastic in my ice (see pic) yep ladies and gentlemen, it has broke. That is why it’s making soft ice it’s broke. So now I have the wonderful job of getting with the insurance company to see if they’re gonna give me the runaround or fix it. Amazon seems to think they’re going to refund me my money. I should’ve bought the opal!\n  \nRead more\n\n\n\n\n\n\n\n\n\n\n\n \n  \t\t \n\n\n\n\n    \n        \n        \n            \n        \n            \n        \n        \n            \n            \n        \n        \n            \n            \n        \n    \n    \n        \n\n            \n                &lt;img src=\"https://c.media-amazon.com/images/S/amazon-avatars-global/b916a806-c714-4261-b342-56652980d8cf._CR38%2C0%2C424%2C424_SX460_.jpg\"/&gt;Richard B.\n            \n\n            1.0 out of 5 stars\n            \n                Wonderful.  Now with updates. Even more updates now not so great BROKE\n            \n            \n            \n                \n                    \n                        \n                        \n                            \n                                \n                                \n                                    Reviewed in the United States on January 26, 2023\n                                \n                            \n                        \n                    \n                \n            \n        \n        \n            Please excuse my outdated countertops, but I absolutely love this ice machine. It’s like sonic ice more dense. I find ice like sonic to melt quickly, but this is dense enough that it does not. I originally got it because I’m an ice chewer, and this was recommended by my dentist. I absolutely love it. The cleaning procedure is easy and it keeps up with two of us in the house. We go through about a gallon of water a day using this machine. Full disclosure we bought the extended warranty as well.Be prepared to pay attention to the measurements when we got it in, was bigger than I originally imagined. The noise level is about the same as the refrigerator, with the occasional is that you, Satan sound here and there. I will update if anything happens to the machine in the next year.April update: so the “Is that you Satan” noises have begun to get louder and louder.  And now occasional it growls at me.  Yes Growls.  I googled it and that’s what people said ice machines can do (growl) when a compressor pump is starting to decline.  It’s still making ice just fine, but I’m staring to thank my stars we bought the warranty (just in case)July 2023 update : new pic shows that the power light has now burned out.  I no longer have to worry about wondering if Satan is in my kitchen. He definitely is the sounds are coming from this machine now make your head turn. It’s still working it’s still making ice he just comes with a concert.  If you’re going to buy this brand, I highly suggest getting the warranty. I have no doubt we’re going to have to use it.DEC2023As you can tell from the new video, we have a solo artist that serenades us every day all day. Instrument of choice : MAC Truck. This ice maker is so loud now and it’s just annoying. The light  that indicates Ice, someday it’s on Some days not even though it doesn’t get turned off. We have started to notice that occasionally it just shut itself off as well. The whole machine just stops. Always tends to happen to so that when we wake up in the morning, there’s no ice.. the biggest problem is it will start to make ice slowly suddenly and then quit making it while it’s still running though. I have to put hot water or lukewarm water in it run a cleaning cycle and then it’ll make ice for about 24 hours before it freezes up again I’m assuming it’s freezing up. Contacted manufacturer found out it’s over $70 to ship the icemaker to them that you have to pay for if you want a warranty claim. Additionally, the extended warranty we bought want to help us until the manufactures warranty goes out but if you look at our paperwork, it says that extended warranty starts the day of purchase. I kinda had a feeling this would happen considering we paid $11 for the extended warranty and I think now it’s over 100. I have the feeling this ice machines on its last leg and I’m really disappointed that for an ice  machine over $300. This is what we got. Kind of wish I had got an opal now. I have now reduced the rating from five stars to three because in less than a year this is unacceptable. Like I said, I have a feeling am going to be on the phone a lot trying to get this fixed. I would actually look somewhere else for an ice machine now, I would not recommend this oneMarch 2024: this has started to make what I call soft ice.  It’s not freezing all that well and melts quick and it’s like a shaved ice consistency.  Most of the lights in the front no longer light up so I have to pay attention to what it needs or there’s no ice when it does work.When it run making ice or cleaning the video shows you the god awful sound it makes.  Now I get a chance to use the warranty I bought and review it. Let’s see if they still honor it since we only paid 11$ for it and it’s well over 100 now. Lost another star. Just stay away from this model I wish I would have.After further investigation by chewing on more ice I found black plastic in my ice (see pic) yep ladies and gentlemen, it has broke. That is why it’s making soft ice it’s broke. So now I have the wonderful job of getting with the insurance company to see if they’re gonna give me the runaround or fix it. Amazon seems to think they’re going to refund me my money. I should’ve bought the opal!\n        \n        \n            \n                Images in this review\n            \n            \n                \n                    \n                        \n                    \n                        \n                    \n                        \n                    \n                \n            \n        \n    \n        \n    \n\n\n\n\n\n   function toggleSeeAllView() {\n       P.when('A', 'cr-image-popover-controller').execute(function(A, imagePopoverController) {\n          imagePopoverController.toggleSeeAllView(true);\n       });\n   }\n\n\n       &lt;img alt=\"Customer image\" src=\"https://c.media-amazon.com/images/I/61XH7Uee5CL._SY88.jpg\" height=\"88\" width=\"100%\"/&gt;&lt;img alt=\"Customer image\" src=\"https://c.media-amazon.com/images/I/71htT-HypJL._SY88.jpg\" height=\"88\" width=\"100%\"/&gt;&lt;img alt=\"Customer image\" src=\"https://c.media-amazon.com/images/I/71+k6kXV0NL._SY88.jpg\" height=\"88\" width=\"100%\"/&gt;\n\n        P.when('A', 'cr-image-popover-controller').execute(function(A, imagePopoverController) {\n          A.on(\"a:popover:beforeShow:R2VRXB5PH3W10Q_gallerySection_main\", function(data) {\n            imagePopoverController.initImagePopover(\"R2VRXB5PH3W10Q\", \"[https://c.media-amazon.com/images/I/61XH7Uee5CL.jpg, https://c.media-amazon.com/images/I/71htT-HypJL.jpg, https://c.media-amazon.com/images/I/71+k6kXV0NL.jpg]\", data);\n          });\n        });\n    \n\n  118 people found this helpful\n    \n          \n              \n                  Helpful\n              \n          \n      Sending feedback...Thank you for your feedback.Sorry, we failed to record your vote. Please try again\n        Report\n  &lt;img src=\"https://c.media-amazon.com/images/S/amazon-avatars-global/default.png\"/&gt;Smile1x4me4.0 out of 5 stars\n\n\n\n\n\n\n\n  \n  \n    Nice machine\n  \nReviewed in the United States on August 16, 2024Style: Cream - Nugget IceVerified Purchase\n\n\n\n\n\n\n\n  \n  \n    August 16/24 It’s looks great, easy to clean, started making ice quickly, no bad taste, soft and crunchy, easy to freeze without excess water. My only negative so far is that it is quite loud. You do have to adjust ice so that it doesn’t register as full and will continue to make ice. Makes plenty of ice . Easy to use. Perfect nugget size and efficient.\n  \nRead more\n\n\n\n\n\n\n\n\n\n\n\n \n  \t\t \n\n\n\n\n    \n        \n        \n            \n        \n            \n        \n        \n            \n            \n        \n        \n            \n            \n        \n    \n    \n        \n\n            \n                &lt;img src=\"https://c.media-amazon.com/images/S/amazon-avatars-global/default.png\"/&gt;Smile1x4me\n            \n\n            4.0 out of 5 stars\n            \n                Nice machine\n            \n            \n            \n                \n                    \n                        \n                        \n                            \n                                \n                                \n                                    Reviewed in the United States on August 16, 2024\n                                \n                            \n                        \n                    \n                \n            \n        \n        \n            August 16/24 It’s looks great, easy to clean, started making ice quickly, no bad taste, soft and crunchy, easy to freeze without excess water. My only negative so far is that it is quite loud. You do have to adjust ice so that it doesn’t register as full and will continue to make ice. Makes plenty of ice . Easy to use. Perfect nugget size and efficient.\n        \n        \n            \n                Images in this review\n            \n            \n                \n                    \n                        \n                    \n                \n            \n        \n    \n        \n    \n\n\n\n\n\n   function toggleSeeAllView() {\n       P.when('A', 'cr-image-popover-controller').execute(function(A, imagePopoverController) {\n          imagePopoverController.toggleSeeAllView(true);\n       });\n   }\n\n\n       &lt;img alt=\"Customer image\" src=\"https://c.media-amazon.com/images/I/61iV6Dp+B5L._SY88.jpg\" height=\"88\" width=\"100%\"/&gt;\n\n        P.when('A', 'cr-image-popover-controller').execute(function(A, imagePopoverController) {\n          A.on(\"a:popover:beforeShow:R168JKPNWRXGJW_gallerySection_main\", function(data) {\n            imagePopoverController.initImagePopover(\"R168JKPNWRXGJW\", \"[https://c.media-amazon.com/images/I/61iV6Dp+B5L.jpg]\", data);\n          });\n        });\n    \n\n  \n    \n          \n              \n                  Helpful\n              \n          \n      Sending feedback...Thank you for your feedback.Sorry, we failed to record your vote. Please try again\n        Report\n  &lt;img src=\"https://c.media-amazon.com/images/S/amazon-avatars-global/40e07fb1-2ffb-40c1-9aed-0fef701c561d._CR0%2C0%2C1284%2C1284_SX460_.jpg\"/&gt;Ash5.0 out of 5 stars\n\n\n\n\n\n\n\n  \n  \n    Dense, CRUNCHY ice.\n  \nReviewed in the United States on July 15, 2024Style: Cream - Nugget IceVerified Purchase\n\n\n\n\n\n\n\n  \n  \n    I LOVE crunchy ice. I've had several countertop ice makers, but this is the best. The ice is dense, so it lasts longer, but still crunchy, so it's perfect.The icemaker is easy to clean, isn't super loud and is highly efficient. It drops ice within 8 minutes of starting and my bucket is full within an hour and fifteen minutes.It's easy on the eyes and a great value!\n  \nRead more\n\n\n\n\n\n\n\n\n\n\n\n \n  \t\t \n\n\n\n\n    \n        \n        \n            \n        \n            \n        \n        \n            \n            \n        \n        \n            \n            \n        \n    \n    \n        \n\n            \n                &lt;img src=\"https://c.media-amazon.com/images/S/amazon-avatars-global/40e07fb1-2ffb-40c1-9aed-0fef701c561d._CR0%2C0%2C1284%2C1284_SX460_.jpg\"/&gt;Ash\n            \n\n            5.0 out of 5 stars\n            \n                Dense, CRUNCHY ice.\n            \n            \n            \n                \n                    \n                        \n                        \n                            \n                                \n                                \n                                    Reviewed in the United States on July 15, 2024\n                                \n                            \n                        \n                    \n                \n            \n        \n        \n            I LOVE crunchy ice. I've had several countertop ice makers, but this is the best. The ice is dense, so it lasts longer, but still crunchy, so it's perfect.The icemaker is easy to clean, isn't super loud and is highly efficient. It drops ice within 8 minutes of starting and my bucket is full within an hour and fifteen minutes.It's easy on the eyes and a great value!\n        \n        \n            \n                Images in this review\n            \n            \n                \n                    \n                        \n                    \n                \n            \n        \n    \n        \n    \n\n\n\n\n\n   function toggleSeeAllView() {\n       P.when('A', 'cr-image-popover-controller').execute(function(A, imagePopoverController) {\n          imagePopoverController.toggleSeeAllView(true);\n       });\n   }\n\n\n       &lt;img alt=\"Customer image\" src=\"https://c.media-amazon.com/images/I/71bbu7kjvML._SY88.jpg\" height=\"88\" width=\"100%\"/&gt;\n\n        P.when('A', 'cr-image-popover-controller').execute(function(A, imagePopoverController) {\n          A.on(\"a:popover:beforeShow:R34TJ5Z3M6PAO1_gallerySection_main\", function(data) {\n            imagePopoverController.initImagePopover(\"R34TJ5Z3M6PAO1\", \"[https://c.media-amazon.com/images/I/71bbu7kjvML.jpg]\", data);\n          });\n        });\n    \n\n  6 people found this helpful\n    \n          \n              \n                  Helpful\n              \n          \n      Sending feedback...Thank you for your feedback.Sorry, we failed to record your vote. Please try again\n        Report\n  &lt;img src=\"https://c.media-amazon.com/images/S/amazon-avatars-global/default.png\"/&gt;Amazon Customer5.0 out of 5 stars\n\n\n\n\n\n\n\n  \n  \n    Worth the money\n  \nReviewed in the United States on August 14, 2024Style: Navy - Nugget IceVerified Purchase\n\n\n\n\n\n\n\n  \n  \n    Quick, low noise. It’s slightly larger than I was expecting, and didn’t fit on counter under cabinet.I also loved that it came in the blue. Adding water is easier than previous one I had. Bought it on Prime Day and glad I did.\n  \nRead more\n  \n    \n          \n              \n                  Helpful\n              \n          \n      Sending feedback...Thank you for your feedback.Sorry, we failed to record your vote. Please try again\n        Report\n  &lt;img src=\"https://c.media-amazon.com/images/S/amazon-avatars-global/default.png\"/&gt;Zack5.0 out of 5 stars\n\n\n\n\n\n\n\n  \n  \n    Ice Maker\n  \nReviewed in the United States on June 13, 2024Style: Navy - Nugget IceVerified Purchase\n\n\n\n\n\n\n\n  \n  \n    Had got it for an gift and so far the person has said they've been loving it, since they always wanted crushed ice but fridge doesn't have it. Having add any problems and ice is kinda like sonics crushed ice I'd guess and is made softly so easy to chew if wanted to, so far makes it in no time but the ice can melt quickly to sometimes depending on indoor temps of the house since the inside is not insulted. One last thing also learn every know and then if not getting ice out of it just stir the ice with the scoop and break it apart will try to start sticking together sometimes.Is kinda noisy will say but not horrible, can definitely hear it but not gonna hear it if your like down an hall or something like that.\n  \nRead more\n  6 people found this helpful\n    \n          \n              \n                  Helpful\n              \n          \n      Sending feedback...Thank you for your feedback.Sorry, we failed to record your vote. Please try again\n        Report",</v>
      </c>
      <c r="AU42" t="str" cm="1">
        <f t="array" ref="AU42">INDEX($P$43:$P$1000, (ROW()-ROW($AU$1))*6 + 1)</f>
        <v>https://www.amazon.com/FRIGIDAIRE-Gallery-Countertop-Chewable-Cleaning/dp/B0BCXJ5VQL?th=1&amp;linkCode=ll1&amp;tag=dividy-20&amp;linkId=e16526f2962de52a5b6cb1b5c603c2c8&amp;language=en_US&amp;ref_=as_li_ss_tl</v>
      </c>
    </row>
    <row r="43" spans="1:47">
      <c r="A43" t="s">
        <v>508</v>
      </c>
      <c r="E43" t="str">
        <f>J43</f>
        <v>&lt;/a&gt;</v>
      </c>
      <c r="J43" t="s">
        <v>112</v>
      </c>
      <c r="N43" t="str">
        <f>MID(A43, FIND("https://", A43), FIND("?psc=", A43) - FIND("https://", A43) + LEN("?psc=") - 1)</f>
        <v>https://www.amazon.com/Silonn-Countertop-Portable-Machine-Self-Cleaning/dp/B0BXXKFJK2/ref=zg_bs_g_appliances_d_sccl_1/133-8364463-3604600?psc</v>
      </c>
      <c r="O43" t="s">
        <v>706</v>
      </c>
      <c r="P43" t="str">
        <f>MID(O43, FIND("https://", O43), LEN(O43) - FIND("https://", O43) )</f>
        <v>https://www.amazon.com/Silonn-Countertop-Portable-Machine-Self-Cleaning/dp/B0BXXKFJK2?th=1&amp;linkCode=ll1&amp;tag=dividy-20&amp;linkId=31751bf48ec4f072b10f4d0d7d5a021b&amp;language=en_US&amp;ref_=as_li_ss_tl</v>
      </c>
      <c r="AO43" t="str" cm="1">
        <f t="array" ref="AO43">INDEX($N$43:$N$1000, (ROW()-ROW($AO$1))*6 + 1)</f>
        <v>https://www.amazon.com/Silonn-Countertop-Self-Cleaning-Machine-SLIM09/dp/B0B5D97F23/ref=zg_bs_g_appliances_d_sccl_42/133-8364463-3604600?psc</v>
      </c>
      <c r="AP43" t="str" cm="1">
        <f t="array" ref="AP43">INDEX($N$41:$N$1000, (ROW()-ROW($AP$1))*6 + 1)</f>
        <v>Silonn Countertop Ice Maker, 9 Cubes Ready in 6 Mins, 26lbs in 24Hrs, Self-Cleaning Ice Machine with Ice Scoop and Basket, 2 Sizes of Bullet Ice for Home Kitchen Office Bar Party, Black</v>
      </c>
      <c r="AQ43" t="str" cm="1">
        <f t="array" ref="AQ43">INDEX($N$40:$N$1000, (ROW()-ROW($AQ$1))*6 + 1)</f>
        <v>https://c.media-amazon.com/images/I/610-zPApG9L._AC_UL300_SR300,200_.jpg</v>
      </c>
      <c r="AR43" t="str" cm="1">
        <f t="array" ref="AR43">INDEX($N$42:$N$1000, (ROW()-ROW($AR$1))*6 + 1)</f>
        <v>Silonn-Countertop-Self-Cleaning-Machine-SLIM09</v>
      </c>
      <c r="AS43" t="str" cm="1">
        <f t="array" ref="AS43">INDEX($P$41:$P$1000, (ROW()-ROW($AS$1))*6 + 1)</f>
        <v xml:space="preserve">    "productDetails": "About this item                   Note : Please check the dimension and item weight of the product and confirm it fits your space.Ice - making current : 1.5A, Ice - harvest current : 1.8A, Working Power : ≤160W..Ice-harvesting Current : 1.8 amps     FAST ICE MAKER: The Silonn countertop ice maker only takes 6 minutes to make 9 bullet-shaped ice cubes. Fill the water into the water tank, maximum ice capacity can reach 26 pounds in 24 hours.     TWO SIZES OF ICE CUBES: You can make two different sizes of ice cubes. Small ice cubes can chill seafood and beer keeping it fresh and cold. Large ice cubes are more suitable for beverages to achieve a rapid cooling effect.     EASY CARRY DESIGN: Silonn ice maker machine is portable with size of 11 x 9 x 11 inches. Our ice maker also has a sturdy handle that makes carrying from room to room even place to place a breeze. Have ice anywhere, anytime.     QUIET AND USER FRIENDLY: When making ice cubes, the noise is lower than 35dB, similar to a working refrigerator. The transparent lid allows you to monitor the ice capacity. The sensor automatically detects when ice is full and stops producing to prevent overflowing.     EASY TO CONTROL: The control panel is very easy to operate. Fill the ice maker with water, press the ON button, select the size of the ice cubes and that’s it. When the water is insufficient or the ice basket is full, the indicator light will turn on.       \n                          ›  See more product details",</v>
      </c>
      <c r="AT43" t="str" cm="1">
        <f t="array" ref="AT43">INDEX($P$42:$P$1000, (ROW()-ROW($AT$1))*6 + 1)</f>
        <v xml:space="preserve">    "customerReviews": "&lt;img src=\"https://c.media-amazon.com/images/S/amazon-avatars-global/default.png\"/&gt;Limes5.0 out of 5 stars\n\n\n\n\n\n\n\n  \n  \n    A real workhorse for a great price\n  \nReviewed in the United States on August 14, 2024Color: BlackVerified Purchase\n\n\n\n\n\n\n\n  \n  \n    We are renovating our kitchen and we had to move our fridge.  As a result we have no ice making capacity.  I bought this hoping it would help for moments in a pinch, but boy was I pleasantly surprised.  This thing starts making ice right away!  Within 20 mins we had our first cubes, within 2 hours we had a full basket.  I started filling zip loc bags to store in the freezer.  We have now been living in a makeshift kitchen for 2 months and this thing has never faltered.My only wish is that it had a larger water reservoir, so I could go longer without having to dump water in.  There is an option to attach a water line, but I don't have a water line in my living room, so manual it is.Pros:  Lots of ice, compact, fast, relatively inexpensiveCons: It can be a little loud at the beginning of the ice making process.  Also, because the top is light weight plastic, it does not stay ice cold and the ice can start to melt a bit and then stick together if you don't pull it out soon after it is done.\n  \nRead more\n  3 people found this helpful\n    \n          \n              \n                  Helpful\n              \n          \n      Sending feedback...Thank you for your feedback.Sorry, we failed to record your vote. Please try again\n        Report\n  &lt;img src=\"https://c.media-amazon.com/images/S/amazon-avatars-global/d9dab896-c022-4dfb-a352-2c5ad7803281._CR0%2C0%2C686%2C686_SX460_.jpg\"/&gt;Anna P.5.0 out of 5 stars\n\n\n\n\n\n\n\n  \n  \n    Reliable and still going strong 16+ months later!\n  \nReviewed in the United States on July 18, 2024Color: BlackVerified Purchase\n\n\n\n\n\n\n\n  \n  \n    I rarely write reviews but was just talking about these with a family member and figured I'd give a little review. We bought this in March 2023 for $79 and have definitely gotten our money's worth. It is still going strong and makes consistent ice after the first couple rounds.I find it takes about 2-3 hours to make two full containers that we keep in our freezer. I'd imagine maybe double this if you are looking to fill a small/medium cooler.As many have pointed out (which I had read and understood prior to purchasing), this is NOT a freezer. The ice just sits in a tray. You can say the internal temperature stays \"cool\" from the ice, so it's not rapidly melting as if you're leaving it on the sidewalk.. but it is WET ice. What we typically do is dump the ice in the freezer.. and after a few minutes of flash freezing OR before dumping the next load, we use an ice pick to break it up so it's not just a giant block.We use this at least once a week but sometimes multiple days during the week  and always have ice on hand.It is not completely silent, but the noise is not terribly intrusive to us. It does put off some slight heat from the exhaust fan, but again - nothing intrusive.All in all, we are very happy - and would definitely buy again if this ever stops working.  Hope this helps!\n  \nRead more\n  11 people found this helpful\n    \n          \n              \n                  Helpful\n              \n          \n      Sending feedback...Thank you for your feedback.Sorry, we failed to record your vote. Please try again\n        Report\n  &lt;img src=\"https://c.media-amazon.com/images/S/amazon-avatars-global/default.png\"/&gt;H. P.5.0 out of 5 stars\n\n\n\n\n\n\n\n  \n  \n    Works  great\n  \nReviewed in the United States on August 13, 2024Color: BlackVerified Purchase\n\n\n\n\n\n\n\n  \n  \n    It is very convenient  and easy to use. I bought it to have ice available at our little shop on the days we were open. The ice takes about 6 minutes to make. Looking at buying one for home.\n  \nRead more\n  2 people found this helpful\n    \n          \n              \n                  Helpful\n              \n          \n      Sending feedback...Thank you for your feedback.Sorry, we failed to record your vote. Please try again\n        Report\n  &lt;img src=\"https://c.media-amazon.com/images/S/amazon-avatars-global/default.png\"/&gt;Jim S4.0 out of 5 stars\n\n\n\n\n\n\n\n  \n  \n    Good for parties\n  \nReviewed in the United States on June 23, 2024Color: BlackVerified Purchase\n\n\n\n\n\n\n\n  \n  \n    This item makes I’ve very quickly. It’s nice and compact if you have limited counter space. Only four stars because the ice starts to melt in the unit too quickly. Originally saw this at a friend’s house while attending a birthday party and was very impressed. Since our fridge doesn’t have an ice maker, I thought this would be great instead of filling ice cube trays. Unfortunately it’s not something you can keep running 24 hours and forget about it due to melting. But honestly, it makes ice so quickly, you can just turn it on and off when you need some fresh ice.\n  \nRead more\n  6 people found this helpful\n    \n          \n              \n                  Helpful\n              \n          \n      Sending feedback...Thank you for your feedback.Sorry, we failed to record your vote. Please try again\n        Report\n  &lt;img src=\"https://c.media-amazon.com/images/S/amazon-avatars-global/a72195e5-384f-4db6-8c22-7cc42cc5ece6._CR0%2C0%2C500%2C500_SX460_.jpg\"/&gt;Phur5.0 out of 5 stars\n\n\n\n\n\n\n\n  \n  \n    It works.\n  \nReviewed in the United States on July 4, 2024Color: White-1Verified Purchase\n\n\n\n\n\n\n\n  \n  \n    I've been through many of these ice makers over the years. There are many different brands and they all seem to be made very similarly. It makes ice pretty quick, and is very easy to use. It's not too noisy and the quality seems pretty good. I have brought this brand in the past and bought this because it was at a good price and needed a backup. Our ice maker and our refrigerator has failed and this has been a lifesaver. It's very hard to speak on durability because that depends on how much it's being used. The overall build quality is pretty good. And I really can't complain about the performance. We use filtered water so the taste is just fine. Get this if you need a small countertop ice maker. One important tip is make sure you keep at least a few inches on each side open so it vents well. If you start to hear a humming noise that's the telltale sign that you need to add water. Always keep it topped off.\n  \nRead more\n  16 people found this helpful\n    \n          \n              \n                  Helpful\n              \n          \n      Sending feedback...Thank you for your feedback.Sorry, we failed to record your vote. Please try again\n        Report\n  &lt;img src=\"https://c.media-amazon.com/images/S/amazon-avatars-global/default.png\"/&gt;MAURIA PAMPENA5.0 out of 5 stars\n\n\n\n\n\n\n\n  \n  \n    Works great for family!\n  \nReviewed in the United States on July 6, 2024Color: Stainless SteelVerified Purchase\n\n\n\n\n\n\n\n  \n  \n    We love this machine, it works really well and is very efficient.  Makes plenty of ice for the whole family. We dump it into ice bin of refrigerator to dispense from there.  Any ice that melts goes back through the machine to make more. We have not run out since we bought this, and no more buying bags of ice for our beverages.  Noise level is fine too, not very loud.\n  \nRead more\n  9 people found this helpful\n    \n          \n              \n                  Helpful\n              \n          \n      Sending feedback...Thank you for your feedback.Sorry, we failed to record your vote. Please try again\n        Report\n  &lt;img src=\"https://c.media-amazon.com/images/S/amazon-avatars-global/42267992-21e3-45a8-b09b-dcb043d40a4c._CR0%2C0%2C375%2C375_UX460_.jpg\"/&gt;Jenny Koch5.0 out of 5 stars\n\n\n\n\n\n\n\n  \n  \n    My husband’s favorite purchase this year!\n  \nReviewed in the United States on August 23, 2024Color: Stainless SteelVerified Purchase\n\n\n\n\n\n\n\n  \n  \n    We use this all day, everyday!! It makes ice so quickly and is easy to use. Great quality and it is appealing to the eye so I don’t feel so bad leaving it out on the counter.\n  \nRead more\n  \n    \n          \n              \n                  Helpful\n              \n          \n      Sending feedback...Thank you for your feedback.Sorry, we failed to record your vote. Please try again\n        Report",</v>
      </c>
      <c r="AU43" t="str" cm="1">
        <f t="array" ref="AU43">INDEX($P$43:$P$1000, (ROW()-ROW($AU$1))*6 + 1)</f>
        <v>https://www.amazon.com/Silonn-Countertop-Self-Cleaning-Machine-SLIM09/dp/B0B5D97F23?psc=&amp;linkCode=ll1&amp;tag=dividy-20&amp;linkId=f8536df18a11c5077560aaccf1ce5e74&amp;language=en_US&amp;ref_=as_li_ss_tl</v>
      </c>
    </row>
    <row r="44" spans="1:47">
      <c r="A44" t="s">
        <v>136</v>
      </c>
      <c r="O44" t="s">
        <v>162</v>
      </c>
      <c r="AO44" t="str" cm="1">
        <f t="array" ref="AO44">INDEX($N$43:$N$1000, (ROW()-ROW($AO$1))*6 + 1)</f>
        <v>https://www.amazon.com/Countertop-Machine-26-5lbs-Portable-Self-Cleaning/dp/B0D3WNCW59/ref=zg_bs_g_appliances_d_sccl_43/133-8364463-3604600?psc</v>
      </c>
      <c r="AP44" t="str" cm="1">
        <f t="array" ref="AP44">INDEX($N$41:$N$1000, (ROW()-ROW($AP$1))*6 + 1)</f>
        <v>Countertop Ice Maker, Ice Maker Machine 6 Mins 9 Bullet Ice, 26.5lbs/24Hrs, Portable Ice Maker Machine with Self-Cleaning, Ice Scoop, and Basket (Black)</v>
      </c>
      <c r="AQ44" t="str" cm="1">
        <f t="array" ref="AQ44">INDEX($N$40:$N$1000, (ROW()-ROW($AQ$1))*6 + 1)</f>
        <v>https://c.media-amazon.com/images/I/71UeehymriL._AC_UL300_SR300,200_.jpg</v>
      </c>
      <c r="AR44" t="str" cm="1">
        <f t="array" ref="AR44">INDEX($N$42:$N$1000, (ROW()-ROW($AR$1))*6 + 1)</f>
        <v>Countertop-Machine-26-5lbs-Portable-Self-Cleaning</v>
      </c>
      <c r="AS44" t="str" cm="1">
        <f t="array" ref="AS44">INDEX($P$41:$P$1000, (ROW()-ROW($AS$1))*6 + 1)</f>
        <v xml:space="preserve">    "productDetails": "About this item                   ❉【Fast Ice Making with Super Capacity】:This ice maker machine can churn out its first batch of ice in just seven minutes.Thanks to a high-power cooling process,it can produce up to 26 lbs/12 kg of ice in 24 hrs per day.with its 2-liter/68 oz water reservoir.The crunchy,yet chewy nugget ice it makes is perfect for chilling any cocktail or blended beverage.     ❉【Two Sizes of Ice Cubes】:This ice machine can make up to two different sizes of ice (small and large),fitting all of your cocktail-making needs. The ice maker indicators alert you to take out the ice cubes when the basket is full,as well as to add water when the machine is running low.     ❉【Simple to Use and Clean】:With a simple control panel,just simply add water,plug it in,press the power button and let it be,no more complex settings required.Indicator lights for \"ICE FULL\" or \"ADD WATER\" will alert you in time.Big clear view window for easy observation.No installation and plumbing required.Easy to clean with a simple wipe.     ❉【Healthy &amp; Durable Materials】:The portable ice maker is covered with sturdy stainless steel enclosure to construct the machine,corrosion-resistant and durable to ensure years of extended use,easy to clean and help make safe ice cubes.The size of the ice maker is (H)11.4*(W)8.9*(D)11.6 inches,which makes it perfect to be placed and carried anywhere,such as the kitchen,office,bar,garage,basement,RV,or parties.     ❉【Portable &amp; Compact Ice Maker】:The lightweight and portable design of the countertop ice cube maker is easy to store or carry.You can place the mini portable ice maker countertop top rated prime anywhere,perfect for kitchen,office,bar,camping,RV,or parties.       \n                            ›  See more product details",</v>
      </c>
      <c r="AT44" t="str" cm="1">
        <f t="array" ref="AT44">INDEX($P$42:$P$1000, (ROW()-ROW($AT$1))*6 + 1)</f>
        <v xml:space="preserve">    "customerReviews": "&lt;img src=\"https://c.media-amazon.com/images/S/amazon-avatars-global/default.png\"/&gt;DARIN Henry5.0 out of 5 stars\n\n\n\n\n\n\n\n  \n  \n    I made a terrible mistake\n  \nReviewed in the United States on August 29, 2024Color: BlackVerified Purchase\n\n\n\n\n\n\n\n  \n  \n    My electric was out &amp; I thought the machine didn’t work. After further review this ice machine is amazing, the ice is perfect size &amp; you don’t need to do anything, the ice machine does it all\n  \nRead more\n  \n    \n          \n              \n                  Helpful\n              \n          \n      Sending feedback...Thank you for your feedback.Sorry, we failed to record your vote. Please try again\n        Report\n  &lt;img src=\"https://c.media-amazon.com/images/S/amazon-avatars-global/default.png\"/&gt;Janice Alridge5.0 out of 5 stars\n\n\n\n\n\n\n\n  \n  \n    ice maker\n  \nReviewed in the United States on August 16, 2024Color: YellowVerified Purchase\n\n\n\n\n\n\n\n  \n  \n    ❤️ It’s small and lightweight….produces ice quite rapidly….great price….oh, and the color was definitely a hit\n  \nRead more\n  3 people found this helpful\n    \n          \n              \n                  Helpful\n              \n          \n      Sending feedback...Thank you for your feedback.Sorry, we failed to record your vote. Please try again\n        Report\n  &lt;img src=\"https://c.media-amazon.com/images/S/amazon-avatars-global/default.png\"/&gt;C H1.0 out of 5 stars\n\n\n\n\n\n\n\n  \n  \n    Broke on 3rd use\n  \nReviewed in the United States on August 25, 2024Color: BlackVerified Purchase\n\n\n\n\n\n\n\n  \n  \n    Our refrigerator is on the fritz. The ice machine broke and the parts no longer made. So we bought this in hopes it would solve the problem with the ice. Used it a few times and got a handful of ice. It takes much longer than the manual says. There is no refrigeration so if you miss it the ice mets and the process continues.If you just need a little ice the. You are golden! If you need more for lots of people .....pass on this.\n  \nRead more\n  \n    \n          \n              \n                  Helpful\n              \n          \n      Sending feedback...Thank you for your feedback.Sorry, we failed to record your vote. Please try again\n        Report\n  &lt;img src=\"https://c.media-amazon.com/images/S/amazon-avatars-global/f65f06dd-19bc-4bf0-afa2-506536f86c95._CR0%2C0%2C375%2C375_UX460_.jpg\"/&gt;AJ Parker4.0 out of 5 stars\n\n\n\n\n\n\n\n  \n  \n    Does what it says it will do.\n  \nReviewed in the United States on July 27, 2024Color: BlackVerified Purchase\n\n\n\n\n\n\n\n  \n  \n    Our refrigerators ice maker broke so we needed something else. This little cutie works like a champ. The only issue I have, is that the ice that's made starts to melt before we get it to the freezer. Even with this one flaw, I'd buy it again.\n  \nRead more\n  2 people found this helpful\n    \n          \n              \n                  Helpful\n              \n          \n      Sending feedback...Thank you for your feedback.Sorry, we failed to record your vote. Please try again\n        Report\n  &lt;img src=\"https://c.media-amazon.com/images/S/amazon-avatars-global/default.png\"/&gt;Wendy5.0 out of 5 stars\n\n\n\n\n\n\n\n  \n  \n    Perfect size for rv\n  \nReviewed in the United States on August 30, 2024Color: BlackVerified Purchase\n\n\n\n\n\n\n\n  \n  \n    Love how quick it makes ice and how little space it takes. Perfect for our rv.\n  \nRead more\n  \n    \n          \n              \n                  Helpful\n              \n          \n      Sending feedback...Thank you for your feedback.Sorry, we failed to record your vote. Please try again\n        Report\n  &lt;img src=\"https://c.media-amazon.com/images/S/amazon-avatars-global/default.png\"/&gt;Anthony M. Kristensen5.0 out of 5 stars\n\n\n\n\n\n\n\n  \n  \n    Works amazing\n  \nReviewed in the United States on August 31, 2024Color: BlackVerified Purchase\n\n\n\n\n\n\n\n  \n  \n    I bought this to have ice while at training. It’s great to have access to ice whenever I need. Light and easy to move with the carrying handle.\n  \nRead more\n  \n    \n          \n              \n                  Helpful\n              \n          \n      Sending feedback...Thank you for your feedback.Sorry, we failed to record your vote. Please try again\n        Report\n  &lt;img src=\"https://c.media-amazon.com/images/S/amazon-avatars-global/default.png\"/&gt;Mike D.5.0 out of 5 stars\n\n\n\n\n\n\n\n  \n  \n    Makes perfect ice...\n  \nReviewed in the United States on August 23, 2024Color: PinkVerified Purchase\n\n\n\n\n\n\n\n  \n  \n    If you like ice that is easy to crunch this ice maker is for you.  My grandniece is using this in her dorm room at college and she loves it.  She said it makes the perfect kind of ice.\n  \nRead more\n  2 people found this helpful\n    \n          \n              \n                  Helpful\n              \n          \n      Sending feedback...Thank you for your feedback.Sorry, we failed to record your vote. Please try again\n        Report\n  &lt;img src=\"https://c.media-amazon.com/images/S/amazon-avatars-global/default.png\"/&gt;Paulette1.0 out of 5 stars\n\n\n\n\n\n\n\n  \n  \n    Poor quality\n  \nReviewed in the United States on August 31, 2024Color: BlackVerified Purchase\n\n\n\n\n\n\n\n  \n  \n    Purchased this ice maker approximately a month ago and it already stopped working.  I contacted the company and no response.\n  \nRead more\n  \n    \n          \n              \n                  Helpful\n              \n          \n      Sending feedback...Thank you for your feedback.Sorry, we failed to record your vote. Please try again\n        Report",</v>
      </c>
      <c r="AU44" t="str" cm="1">
        <f t="array" ref="AU44">INDEX($P$43:$P$1000, (ROW()-ROW($AU$1))*6 + 1)</f>
        <v>https://www.amazon.com/Countertop-Machine-26-5lbs-Portable-Self-Cleaning/dp/B0D3WNCW59?th=1&amp;linkCode=ll1&amp;tag=dividy-20&amp;linkId=58000778fa4ca36c0a7d92aac2e96189&amp;language=en_US&amp;ref_=as_li_ss_tl</v>
      </c>
    </row>
    <row r="45" spans="1:47">
      <c r="A45" t="s">
        <v>135</v>
      </c>
      <c r="E45" t="str">
        <f t="shared" ref="E45" si="0">J45&amp;$B$37&amp;B48&amp;K45</f>
        <v>&lt;a href="/Appliances1/Silonn-Countertop-Portable-Machine-Self-Cleaning"&gt;&lt;div class="product-card"&gt;</v>
      </c>
      <c r="J45" t="s">
        <v>146</v>
      </c>
      <c r="K45" t="s">
        <v>145</v>
      </c>
      <c r="O45" s="7"/>
      <c r="AO45" t="str" cm="1">
        <f t="array" ref="AO45">INDEX($N$43:$N$1000, (ROW()-ROW($AO$1))*6 + 1)</f>
        <v>https://www.amazon.com/AGLUCKY-Machine-Countertop-Portable-Makers/dp/B08FZYMWJT/ref=zg_bs_g_appliances_d_sccl_44/133-8364463-3604600?psc</v>
      </c>
      <c r="AP45" t="str" cm="1">
        <f t="array" ref="AP45">INDEX($N$41:$N$1000, (ROW()-ROW($AP$1))*6 + 1)</f>
        <v>AGLUCKY Ice Makers Countertop with Self-Cleaning, 26.5lbs/24hrs, 9 Cubes Ready in 6 Mins, Portable Ice Machine with 2 Sizes Bullet Ice/Ice Scoop/Basket for Home/Kitchen/Office/Bar/Party, Black</v>
      </c>
      <c r="AQ45" t="str" cm="1">
        <f t="array" ref="AQ45">INDEX($N$40:$N$1000, (ROW()-ROW($AQ$1))*6 + 1)</f>
        <v>https://c.media-amazon.com/images/I/71J3NMKpGgL._AC_UL300_SR300,200_.jpg</v>
      </c>
      <c r="AR45" t="str" cm="1">
        <f t="array" ref="AR45">INDEX($N$42:$N$1000, (ROW()-ROW($AR$1))*6 + 1)</f>
        <v>AGLUCKY-Machine-Countertop-Portable-Makers</v>
      </c>
      <c r="AS45" t="str" cm="1">
        <f t="array" ref="AS45">INDEX($P$41:$P$1000, (ROW()-ROW($AS$1))*6 + 1)</f>
        <v xml:space="preserve">    "productDetails": "About this item                   Ice makers countertop and Wide Applications : AGLUCKY countertop ice maker has wide applications with compact size 12.3(D)*8.7(W)*12.6(H) inch.With portable and compact design,our countertop ice maker is easy to carry and operate. It have wide applications,whenever and wherever you are, ice is there.You can use it for bar, tea shop, KTV, kitchen and office.     Efficient and Quiet Ice Making : Our ice machine produces 9 ice cubes within only 6-8 minutes.It even can produce up to 26.5 pounds of ice per day, which enables you to have fresh ice every day.Also, this is not a noisy,our ice makers countertop are equipped with a quick and quiet cooling system. This not only helps you save energy, but it also keeps nugget ice machine cool and ensures a quiet environment.     Multiple Functions with Ice Scoop and Basket: Indicators of our ice machine maker countertop will remind you to take out the ice cubes when the basket is full and inform you to add the water when the ice maker lacks of water.     Bullet—shaped ice cubes : Our portable ice maker has two sizes (small &amp; large) of ice cubes available to be selected, which are always used to cool drinks and food.And it produce the round and smooth bullet-shaped ice,it will not hurt your hands,which are always used to cool drinks and food.     Healthy ice cube to use : AGLUCKY ice maker is different from others, the top cover with transparent window ,you can see directly through it. It can produce more pure ice cubes.So It can offer healthy ice cubes for you, ensuring your eating safety.       \n                            ›  See more product details",</v>
      </c>
      <c r="AT45" t="str" cm="1">
        <f t="array" ref="AT45">INDEX($P$42:$P$1000, (ROW()-ROW($AT$1))*6 + 1)</f>
        <v xml:space="preserve">    "customerReviews": "&lt;img src=\"https://c.media-amazon.com/images/S/amazon-avatars-global/abd4ab8d-a485-4594-b93c-5f7da95fc440._CR0%2C0%2C500%2C500_SX460_.jpg\"/&gt;tlsutter5.0 out of 5 stars\n\n\n\n\n\n\n\n  \n  \n    Portable ice marker\n  \nReviewed in the United States on August 1, 2024Size: 26lbs/DayColor: BlackNumber of Items: 1Verified Purchase\n\n\n\n\n\n\n\n  \n  \n    Lovely little machine, works great so far. First day using it . Ice making is quick . Just don’t like that the ice doesn’t stay frozen . It’s melty and keeps making ice as they melt . GREAT GADGET!!\n  \nRead more\n\n\n\n\n\n\n\n\n\n\n\n \n  \t\t \n\n\n\n\n    \n        \n        \n            \n        \n            \n        \n        \n            \n            \n        \n        \n            \n            \n        \n    \n    \n        \n\n            \n                &lt;img src=\"https://c.media-amazon.com/images/S/amazon-avatars-global/abd4ab8d-a485-4594-b93c-5f7da95fc440._CR0%2C0%2C500%2C500_SX460_.jpg\"/&gt;tlsutter\n            \n\n            5.0 out of 5 stars\n            \n                Portable ice marker\n            \n            \n            \n                \n                    \n                        \n                        \n                            \n                                \n                                \n                                    Reviewed in the United States on August 1, 2024\n                                \n                            \n                        \n                    \n                \n            \n        \n        \n            Lovely little machine, works great so far. First day using it . Ice making is quick . Just don’t like that the ice doesn’t stay frozen . It’s melty and keeps making ice as they melt . GREAT GADGET!!\n        \n        \n            \n                Images in this review\n            \n            \n                \n                    \n                        \n                    \n                        \n                    \n                \n            \n        \n    \n        \n    \n\n\n\n\n\n   function toggleSeeAllView() {\n       P.when('A', 'cr-image-popover-controller').execute(function(A, imagePopoverController) {\n          imagePopoverController.toggleSeeAllView(true);\n       });\n   }\n\n\n       &lt;img alt=\"Customer image\" src=\"https://c.media-amazon.com/images/I/61gEz4K1iaL._SY88.jpg\" height=\"88\" width=\"100%\"/&gt;&lt;img alt=\"Customer image\" src=\"https://c.media-amazon.com/images/I/61maYl2j0aL._SY88.jpg\" height=\"88\" width=\"100%\"/&gt;\n\n        P.when('A', 'cr-image-popover-controller').execute(function(A, imagePopoverController) {\n          A.on(\"a:popover:beforeShow:R1RMNUSCZYY7B6_gallerySection_main\", function(data) {\n            imagePopoverController.initImagePopover(\"R1RMNUSCZYY7B6\", \"[https://c.media-amazon.com/images/I/61gEz4K1iaL.jpg, https://c.media-amazon.com/images/I/61maYl2j0aL.jpg]\", data);\n          });\n        });\n    \n\n  \n    \n          \n              \n                  Helpful\n              \n          \n      Sending feedback...Thank you for your feedback.Sorry, we failed to record your vote. Please try again\n        Report\n  &lt;img src=\"https://c.media-amazon.com/images/S/amazon-avatars-global/default.png\"/&gt;arichmann5.0 out of 5 stars\n\n\n\n\n\n\n\n  \n  \n    No help from the seller-updated\n  \nReviewed in the United States on June 13, 2024Size: 26lbs/DayColor: BlackNumber of Items: 1Verified Purchase\n\n\n\n\n\n\n\n  \n  \n    I am updating my review since finally talking to the seller. They did send the part needed to fix my ice maker however another part broke. That being said the seller offered to refund me the purchase price. I  glad we were able to resolve this matter. I bought this back in October 2023. The lift gate that pushes the ice cubes into the basket broken off the hinge. I bought the extended warranty however when filing the claim I’m told it’s still covered under the manufacturer warranty. I spoke to the manufacturer and they told me I have to go thru the company that sold it. Which has been no help. Don’t buy this brand\n  \nRead more\n  16 people found this helpful\n    \n          \n              \n                  Helpful\n              \n          \n      Sending feedback...Thank you for your feedback.Sorry, we failed to record your vote. Please try again\n        Report\n  &lt;img src=\"https://c.media-amazon.com/images/S/amazon-avatars-global/default.png\"/&gt;Matthew4.0 out of 5 stars\n\n\n\n\n\n\n\n  \n  \n    Works Well, Doesn't Last Forever\n  \nReviewed in the United States on February 25, 2024Size: 26lbs/DayColor: GrayNumber of Items: 1Verified Purchase\n\n\n\n\n\n\n\n  \n  \n    This is the second counter top ice maker that I've purchased, and I've found that they work well, producing a good amount of ice for an individual user at a reasonable price. However, the machines tend to break down after approximately a year. I bought this model in January 2023, and it stopped working as of late February of 2024.As long as you understand that the ice maker is probably going to die after a year, this inexpensive ice maker is a pretty good purchase, particularly when compared to models that are almost identical in construction that are priced higher.\n  \nRead more\n  33 people found this helpful\n    \n          \n              \n                  Helpful\n              \n          \n      Sending feedback...Thank you for your feedback.Sorry, we failed to record your vote. Please try again\n        Report\n  &lt;img src=\"https://c.media-amazon.com/images/S/amazon-avatars-global/default.png\"/&gt;SD5.0 out of 5 stars\n\n\n\n\n\n\n\n  \n  \n    Portable Ice Maker\n  \nReviewed in the United States on August 20, 2024Size: 26lbs/DayColor: BlackNumber of Items: 1Verified Purchase\n\n\n\n\n\n\n\n  \n  \n    This ice maker is amazing!! It makes ice soo much faster than any ice maker than I have ever own!! I fill my cup up full of ice &amp; I never run out!  It's AWESOME &amp; AFFORDABLE!! It doesn't take up much room on the counter &amp; it's quiet!! It's quite durable!If you like alot of ice or little  ice, this is for you! All you do is put water in bottom tray &amp; minutes later you have plenty of ice for you &amp; your guests! Or take it on trips so you canmake ice in your hotel room!\n  \nRead more\n  \n    \n          \n              \n                  Helpful\n              \n          \n      Sending feedback...Thank you for your feedback.Sorry, we failed to record your vote. Please try again\n        Report\n  &lt;img src=\"https://c.media-amazon.com/images/S/amazon-avatars-global/default.png\"/&gt;Warren5.0 out of 5 stars\n\n\n\n\n\n\n\n  \n  \n    It works great.\n  \nReviewed in the United States on August 13, 2024Size: 26lbs/DayColor: BlackNumber of Items: 1Verified Purchase\n\n\n\n\n\n\n\n  \n  \n    I have never used a portable ice maker before. This one fits into my routine like a dream. No more frozen air. No more fussing with roommates who don't fill their ice trays. No more having to make special trips to get ice. I just get it ready in the morning and when I am ready, push the button, ice drops in 8 minutes or less. Well worth the money. Easy to follow directions.\n  \nRead more\n  One person found this helpful\n    \n          \n              \n                  Helpful\n              \n          \n      Sending feedback...Thank you for your feedback.Sorry, we failed to record your vote. Please try again\n        Report\n  &lt;img src=\"https://c.media-amazon.com/images/S/amazon-avatars-global/b1e99944-ecb5-4101-a386-e0afecce4edb._CR0%2C0%2C500%2C500_SX460_.jpg\"/&gt;Cookie 5.0 out of 5 stars\n\n\n\n\n\n\n\n  \n  \n    Love this ice maker!\n  \nReviewed in the United States on August 9, 2024Size: 26lbs/DayColor: BlackNumber of Items: 1Verified Purchase\n\n\n\n\n\n\n\n  \n  \n    I absolutely love this ice maker.  It fits perfect on the counter, under my cabinets.  See picture, no problem opening or closing ice maker.  You can choose between large or small bullet ice cubes- I make small cubes.  It's amazing how much ice this machine can make in a short amount of time.  The ice is excellent and the machine is QUIET!  HIGHLY RECOMMEND\n  \nRead more\n\n\n\n\n\n\n\n\n\n\n\n \n  \t\t \n\n\n\n\n    \n        \n        \n            \n        \n            \n        \n        \n            \n            \n        \n        \n            \n            \n        \n    \n    \n        \n\n            \n                &lt;img src=\"https://c.media-amazon.com/images/S/amazon-avatars-global/b1e99944-ecb5-4101-a386-e0afecce4edb._CR0%2C0%2C500%2C500_SX460_.jpg\"/&gt;Cookie \n            \n\n            5.0 out of 5 stars\n            \n                Love this ice maker!\n            \n            \n            \n                \n                    \n                        \n                        \n                            \n                                \n                                \n                                    Reviewed in the United States on August 9, 2024\n                                \n                            \n                        \n                    \n                \n            \n        \n        \n            I absolutely love this ice maker.  It fits perfect on the counter, under my cabinets.  See picture, no problem opening or closing ice maker.  You can choose between large or small bullet ice cubes- I make small cubes.  It's amazing how much ice this machine can make in a short amount of time.  The ice is excellent and the machine is QUIET!  HIGHLY RECOMMEND\n        \n        \n            \n                Images in this review\n            \n            \n                \n                    \n                        \n                    \n                        \n                    \n                        \n                    \n                \n            \n        \n    \n        \n    \n\n\n\n\n\n   function toggleSeeAllView() {\n       P.when('A', 'cr-image-popover-controller').execute(function(A, imagePopoverController) {\n          imagePopoverController.toggleSeeAllView(true);\n       });\n   }\n\n\n       &lt;img alt=\"Customer image\" src=\"https://c.media-amazon.com/images/I/71aadQKve2L._SY88.jpg\" height=\"88\" width=\"100%\"/&gt;&lt;img alt=\"Customer image\" src=\"https://c.media-amazon.com/images/I/71ZmOCUr+gL._SY88.jpg\" height=\"88\" width=\"100%\"/&gt;&lt;img alt=\"Customer image\" src=\"https://c.media-amazon.com/images/I/61hwQ+BX81L._SY88.jpg\" height=\"88\" width=\"100%\"/&gt;\n\n        P.when('A', 'cr-image-popover-controller').execute(function(A, imagePopoverController) {\n          A.on(\"a:popover:beforeShow:R3GLXP8MSDGAUE_gallerySection_main\", function(data) {\n            imagePopoverController.initImagePopover(\"R3GLXP8MSDGAUE\", \"[https://c.media-amazon.com/images/I/71aadQKve2L.jpg, https://c.media-amazon.com/images/I/71ZmOCUr+gL.jpg, https://c.media-amazon.com/images/I/61hwQ+BX81L.jpg]\", data);\n          });\n        });\n    \n\n  3 people found this helpful\n    \n          \n              \n                  Helpful\n              \n          \n      Sending feedback...Thank you for your feedback.Sorry, we failed to record your vote. Please try again\n        Report\n  &lt;img src=\"https://c.media-amazon.com/images/S/amazon-avatars-global/default.png\"/&gt;Lelani Kekua5.0 out of 5 stars\n\n\n\n\n\n\n\n  \n  \n    Exceeded our expectations\n  \nReviewed in the United States on July 28, 2024Size: 26lbs/DayColor: BlackNumber of Items: 1Verified Purchase\n\n\n\n\n\n\n\n  \n  \n    This little guy saved us a fortune.  We have a 12 year old refrigerator that can no longer make ice, but does everything else very well.  We didn't want to spend a lot of money on a new fridge and put a perfectly fine appliance into recycling/landfill.  It makes ice so quickly and efficiently that even with 5 visiting family members  that LOVE their ice, we had more than plenty of ice.  We even put the ice this guy makes into our refrigerator's ice storage bin so it comes out of the door-dispenser just like the ice maker used to work.  It is very easy to use and makes ice within 6-10 minutes of adding water and turning it on.  We love it.\n  \nRead more\n  6 people found this helpful\n    \n          \n              \n                  Helpful\n              \n          \n      Sending feedback...Thank you for your feedback.Sorry, we failed to record your vote. Please try again\n        Report\n  &lt;img src=\"https://c.media-amazon.com/images/S/amazon-avatars-global/default.png\"/&gt;Joy3.0 out of 5 stars\n\n\n\n\n\n\n\n  \n  \n    Served the purpose\n  \nReviewed in the United States on July 20, 2024Size: 26lbs/DayColor: GrayNumber of Items: 1Verified Purchase\n\n\n\n\n\n\n\n  \n  \n    Very easy to use and fits on rhe countetop. I bought it in gray. The machine gives quick ice with just the right crunch. It melts quick so it's constantly making ice. This is good as you'll alway have ice, bad in that it's always making noise 24/7. The only time it doesn't run is if you turn it off, a piece gets in the way of the sensor, or it stops working. Mine stopped working right at the year mark. I paid $120 for it and wouldn't try it again for that cost. Today it's listed for $40. Definitely worth trying for $40. Best for those who don't sleep near the kitchen, the constant noise is disturbing.\n  \nRead more\n  4 people found this helpful\n    \n          \n              \n                  Helpful\n              \n          \n      Sending feedback...Thank you for your feedback.Sorry, we failed to record your vote. Please try again\n        Report",</v>
      </c>
      <c r="AU45" t="str" cm="1">
        <f t="array" ref="AU45">INDEX($P$43:$P$1000, (ROW()-ROW($AU$1))*6 + 1)</f>
        <v>https://www.amazon.com/AGLUCKY-Machine-Countertop-Portable-Makers/dp/B08FZYMWJT?th=1&amp;linkCode=ll1&amp;tag=dividy-20&amp;linkId=4ae24d6f8fdb41cbd3a3f0c21a2940ed&amp;language=en_US&amp;ref_=as_li_ss_tl</v>
      </c>
    </row>
    <row r="46" spans="1:47">
      <c r="A46" t="s">
        <v>505</v>
      </c>
      <c r="B46" t="str">
        <f t="shared" ref="B46" si="1">MID(A46, FIND("https://", A46), FIND(".jpg", A46) - FIND("https://", A46) + 4)</f>
        <v>https://c.media-amazon.com/images/I/61AURME4oOL._AC_UL600_SR600,400_.jpg</v>
      </c>
      <c r="E46" t="str">
        <f t="shared" ref="E46" si="2">J46&amp;B46&amp;K46&amp;B47&amp;L46</f>
        <v>&lt;img src="https://c.media-amazon.com/images/I/61AURME4oOL._AC_UL600_SR600,400_.jpg" alt="Silonn Ice Maker Countertop, Portable Ice Machine with Carry Handle, Self-Cleaning Ice Makers with Basket and Scoop, 9 Cubes in 6 Mins, 26 lbs per Day, Ideal for Home, Kitchen, Camping, RV" class="product-image"&gt;</v>
      </c>
      <c r="J46" t="s">
        <v>140</v>
      </c>
      <c r="K46" t="s">
        <v>141</v>
      </c>
      <c r="L46" t="s">
        <v>142</v>
      </c>
      <c r="N46" t="str">
        <f t="shared" ref="N46:N48" si="3">B46</f>
        <v>https://c.media-amazon.com/images/I/61AURME4oOL._AC_UL600_SR600,400_.jpg</v>
      </c>
      <c r="O46" t="s">
        <v>341</v>
      </c>
      <c r="AO46" t="str" cm="1">
        <f t="array" ref="AO46">INDEX($N$43:$N$1000, (ROW()-ROW($AO$1))*6 + 1)</f>
        <v>https://www.amazon.com/ecozy-Countertop-One-Click-Operation-Self-Cleaning/dp/B0D2Q8V2MJ/ref=zg_bs_g_appliances_d_sccl_45/133-8364463-3604600?psc</v>
      </c>
      <c r="AP46" t="str" cm="1">
        <f t="array" ref="AP46">INDEX($N$41:$N$1000, (ROW()-ROW($AP$1))*6 + 1)</f>
        <v>ecozy Nugget Ice Maker Countertop, Ice Maker with 33 lbs/24H, Crushed Pellet Ice Cubes, One-Click Operation Ice Machine with Self-Cleaning, for Party/Kitchen/Bar/Office, Stainless Steel</v>
      </c>
      <c r="AQ46" t="str" cm="1">
        <f t="array" ref="AQ46">INDEX($N$40:$N$1000, (ROW()-ROW($AQ$1))*6 + 1)</f>
        <v>https://c.media-amazon.com/images/I/81Uhhg2zZuL._AC_UL300_SR300,200_.jpg</v>
      </c>
      <c r="AR46" t="str" cm="1">
        <f t="array" ref="AR46">INDEX($N$42:$N$1000, (ROW()-ROW($AR$1))*6 + 1)</f>
        <v>ecozy-Countertop-One-Click-Operation-Self-Cleaning</v>
      </c>
      <c r="AS46" t="str" cm="1">
        <f t="array" ref="AS46">INDEX($P$41:$P$1000, (ROW()-ROW($AS$1))*6 + 1)</f>
        <v xml:space="preserve">    "productDetails": "About this item                   Bite, Crunch, Repeat: Transform your drinks from \"meh\" to \"oh yeah!\" with our irresistibly chewable ice cubes. Because who says cooling down can't be a blast? Get your chew on and keep the cool vibes flowing—all day, every day     More Ice More Nice: Nugget ice maker churns out ice quicker than you can say \"refreshing!\" Producing 33 lbs of ice in just 24 hrs, never run out of ice, even during the hottest gatherings. Keeps drinks cool for everyone—no one's left with a warm beverage     Clean Up Made Chill: One-touch self-clean feature. Just press, relax, and let the ice maker do the icy scrubbing. It's the coolest way to keep your ice maker sparkling and your drinks on point—because clean ice is cool ice     Easy Peasy: Just add water, press a button, and voila—ice magic at your fingertips! With advanced infrared sensors and dual indicator lights, it keeps you informed of its status. Plus, a large transparent window lets you check ice storage at a glance     Compact Design: Compact size without sacrificing functionality! Fits easily on most countertops and tables, perfect for homes, offices, kitchens, RVs, basement bars—ideal for personal or family gatherings     Notice: If the ones in the basket aren't used for a while, they'll melt. Use the provided ice bag and scoop to transfer them back to the freezer for later! The ice basket's unique sunken design holds more ice compared to similar products       \n                            ›  See more product details",</v>
      </c>
      <c r="AT46" t="str" cm="1">
        <f t="array" ref="AT46">INDEX($P$42:$P$1000, (ROW()-ROW($AT$1))*6 + 1)</f>
        <v xml:space="preserve">    "customerReviews": "&lt;img src=\"https://c.media-amazon.com/images/S/amazon-avatars-global/default.png\"/&gt;Robyn Turner5.0 out of 5 stars\n\n\n\n\n\n\n\n  \n  \n    ECOZY Nugget Ice Maker A+\n  \nReviewed in the United States on August 13, 2024Color: SilverStyle: Nugget Ice MakerVerified Purchase\n\n\n\n\n\n\n\n  \n  \n    I loved my ECOZY cube ice maker, so I was excited to try the nugget one when it came out!  Packaging is always great.  Out of the box it was an easy setup.  Clear instructions and easy buttons/functions.  It's compact so it doesn't take up too much counter space.  Drains easily, has self cleaning mode which is awesome!  It's a little louder than my cube ice maker but nothing you can't deal with when doing normal daily tasks. The storage section isn't cooled so the ice will melt if you don't take it out to use or freeze (like most ice makers). I don't run it at night for that reason so the sound doesn't bother me. The cubes aren't round like I expected. You can see in the pictures they have flat sides and are like tiny cubes. Still soft enough for crunching but hard enough that they don't melt in a drink nearly as fast as I expected. Especially if you use it with something that's already cold. I've put it in my smoothies to make them \"frozen\" smoothies and it crushes in the blender nicely!  Now that it's been in use for a while, it does produce more quickly than the initial start up which I attached pictures of. Overall I'm really happy with it. I will say sometimes the ice stacks up in the middle and triggers the full sensor so I have to knock it down so it'll start running again. There's really no way around that and it's not an issue in my opinion. I'm not a nugget ice person myself but my daughter is and she was a fan. I was impressed with how long it stays frozen in my drinks though so it won me over. Those of you that like to crunch your nugget ice, I highly recommend it! Great value for the price point, and their customer service is wonderful. I had to contact them about something for my previous cube ice maker and they were fast to respond and very quick to ship what I needed! 5 stars from this \"non nugget lover\"!\n  \nRead more\n\n\n\n\n\n\n\n\n\n\n\n \n  \t\t \n\n\n\n\n    \n        \n        \n            \n        \n            \n        \n        \n            \n            \n        \n        \n            \n            \n        \n    \n    \n        \n\n            \n                &lt;img src=\"https://c.media-amazon.com/images/S/amazon-avatars-global/default.png\"/&gt;Robyn Turner\n            \n\n            5.0 out of 5 stars\n            \n                ECOZY Nugget Ice Maker A+\n            \n            \n            \n                \n                    \n                        \n                        \n                            \n                                \n                                \n                                    Reviewed in the United States on August 13, 2024\n                                \n                            \n                        \n                    \n                \n            \n        \n        \n            I loved my ECOZY cube ice maker, so I was excited to try the nugget one when it came out!  Packaging is always great.  Out of the box it was an easy setup.  Clear instructions and easy buttons/functions.  It's compact so it doesn't take up too much counter space.  Drains easily, has self cleaning mode which is awesome!  It's a little louder than my cube ice maker but nothing you can't deal with when doing normal daily tasks. The storage section isn't cooled so the ice will melt if you don't take it out to use or freeze (like most ice makers). I don't run it at night for that reason so the sound doesn't bother me. The cubes aren't round like I expected. You can see in the pictures they have flat sides and are like tiny cubes. Still soft enough for crunching but hard enough that they don't melt in a drink nearly as fast as I expected. Especially if you use it with something that's already cold. I've put it in my smoothies to make them \"frozen\" smoothies and it crushes in the blender nicely!  Now that it's been in use for a while, it does produce more quickly than the initial start up which I attached pictures of. Overall I'm really happy with it. I will say sometimes the ice stacks up in the middle and triggers the full sensor so I have to knock it down so it'll start running again. There's really no way around that and it's not an issue in my opinion. I'm not a nugget ice person myself but my daughter is and she was a fan. I was impressed with how long it stays frozen in my drinks though so it won me over. Those of you that like to crunch your nugget ice, I highly recommend it! Great value for the price point, and their customer service is wonderful. I had to contact them about something for my previous cube ice maker and they were fast to respond and very quick to ship what I needed! 5 stars from this \"non nugget lover\"!\n        \n        \n            \n                Images in this review\n            \n            \n                \n                    \n                        \n                    \n                        \n                    \n                        \n                    \n                        \n                    \n                \n            \n        \n    \n        \n    \n\n\n\n\n\n   function toggleSeeAllView() {\n       P.when('A', 'cr-image-popover-controller').execute(function(A, imagePopoverController) {\n          imagePopoverController.toggleSeeAllView(true);\n       });\n   }\n\n\n       &lt;img alt=\"Customer image\" src=\"https://c.media-amazon.com/images/I/61YviiEFW6L._SY88.jpg\" height=\"88\" width=\"100%\"/&gt;&lt;img alt=\"Customer image\" src=\"https://c.media-amazon.com/images/I/61Vf5UcD7JL._SY88.jpg\" height=\"88\" width=\"100%\"/&gt;&lt;img alt=\"Customer image\" src=\"https://c.media-amazon.com/images/I/61qdE1JjiNL._SY88.jpg\" height=\"88\" width=\"100%\"/&gt;&lt;img alt=\"Customer image\" src=\"https://c.media-amazon.com/images/I/61oCmUbO-YL._SY88.jpg\" height=\"88\" width=\"100%\"/&gt;\n\n        P.when('A', 'cr-image-popover-controller').execute(function(A, imagePopoverController) {\n          A.on(\"a:popover:beforeShow:R1CW3F9OGUWFMF_gallerySection_main\", function(data) {\n            imagePopoverController.initImagePopover(\"R1CW3F9OGUWFMF\", \"[https://c.media-amazon.com/images/I/61YviiEFW6L.jpg, https://c.media-amazon.com/images/I/61Vf5UcD7JL.jpg, https://c.media-amazon.com/images/I/61qdE1JjiNL.jpg, https://c.media-amazon.com/images/I/61oCmUbO-YL.jpg]\", data);\n          });\n        });\n    \n\n  One person found this helpful\n    \n          \n              \n                  Helpful\n              \n          \n      Sending feedback...Thank you for your feedback.Sorry, we failed to record your vote. Please try again\n        Report\n  &lt;img src=\"https://c.media-amazon.com/images/S/amazon-avatars-global/default.png\"/&gt;Rex5.0 out of 5 stars\n\n\n\n\n\n\n\n  \n  \n    An impressive and simple technology Icemaker and robust design\n  \nReviewed in the United States on July 28, 2024Color: SilverStyle: Nugget Ice MakerVerified Purchase\n\n\n\n\n\n\n\n\n\n\n\n\n\n\n\n\n\n\n    \n        \n\n        \n        \n            \n        \n\n        \n            \n                \n\n\n\n\n{\"clickstreamNexusMetricsConfig\":{\"actionType\":\"DISCOVERY\",\"productId\":\"\",\"eventOwner\":\"vsemetrics_playercards\",\"schemaId\":\"clickstream.CustomerEvent.4\",\"producerId\":\"vsemetrics_playercards\",\"eventType\":\"IVEVideoView\"},\"clientPrefix\":\"vse_reviews_desktop_r336wozyvbrvzr_1725656081734\",\"closedCaptionsConfig\":{\"captionsOnTexts\":{\"en\":\"English (Automated)\"},\"captionsOffText\":\"Captions off\",\"languageToLabelTexts\":{\"English\":\"English\"}},\"sushiMetricsConfig\":{\"isRobot\":false,\"clientId\":\"VSE-US\",\"videoAsinList\":\"\",\"weblabIds\":\"\",\"eventSource\":\"Player\",\"sessionId\":\"133-8364463-3604600\",\"refMarkers\":\"vse_reviews_desktop_R336WOZYVBRVZR_1725656081734_ref\",\"placementContext\":\"cr_inline_review\",\"marketplaceId\":\"ATVPDKIKX0DER\",\"isInternal\":false,\"endpoint\":\"https://unagi-na.amazon.com/1/events/com.amazon.eel.vse.metrics.prod.events.test\",\"requestId\":\"199B6K49ZHMV05EW0M6X\",\"customerId\":\"A249XJ9JIO8LDW\",\"sessionType\":1},\"mimeType\":\"application/x-mpegURL\",\"nexusMetricsConfig\":{\"isInternal\":false,\"widgetMetricsSchemaId\":\"vse.VSECardsEvents.8\",\"clientId\":\"VSE-US\",\"videoAsinList\":\"\",\"weblabIds\":\"\",\"eventSource\":\"Player\",\"videoAsin\":\"R336WOZYVBRVZR\",\"producerId\":\"vsemetrics_playercards\",\"refMarkers\":\"vse_reviews_desktop_R336WOZYVBRVZR_1725656081734_ref\",\"placementContext\":\"cr_inline_review\",\"playerTSMMetricsSchemaId\":\"vse.VSECardsPlayerEvents.7\"},\"videoHeight\":0,\"videoWidth\":0,\"initialClosedCaptions\":\"en,https://c.media-amazon.com/images/S/vse-vms-closed-captions-artifact-us-east-1-prod/closedCaptions/c2ba084e-af20-4728-9af3-aecbaa11f909.vtt\",\"videoUrl\":\"https://c.media-amazon.com/images/S/vse-vms-transcoding-artifact-us-east-1-prod/e6ae8984-7c9b-4069-bbe6-9ffc565f7961/embedded.cc.default.vertical.jobtemplate.hls.m3u8\",\"metricsEmissionMethod\":\"nexus\",\"imageUrl\":\"https://c.media-amazon.com/images/I/41e+eKkCtKL._SY256.jpg\",\"awaConfig\":{\"useUpNextComponent\":false,\"clickstreamNexusMetricsConfig\":{\"actionType\":\"DISCOVERY\",\"productId\":\"\",\"eventOwner\":\"vsemetrics_playercards\",\"schemaId\":\"clickstream.CustomerEvent.4\",\"producerId\":\"vsemetrics_playercards\",\"eventType\":\"IVEVideoView\"},\"initialVideo\":\"R336WOZYVBRVZR\",\"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336wozyvbrvzr_1725656081734-player-65c04a10-2856-4790-bd6a-39cd8b19b00a\",\"allowCrossOrigin\":false,\"requestMetadata\":{\"marketplaceId\":\"ATVPDKIKX0DER\",\"clientId\":\"VSE-US\",\"method\":\"cr_inline_review\",\"requestId\":\"199B6K49ZHMV05EW0M6X\",\"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336WOZYVBRVZR_1725656081734_ref\",\"placementContext\":\"cr_inline_review\",\"marketplaceId\":\"ATVPDKIKX0DER\",\"isInternal\":false,\"endpoint\":\"https://unagi-na.amazon.com/1/events/com.amazon.eel.vse.metrics.prod.events.test\",\"requestId\":\"199B6K49ZHMV05EW0M6X\",\"customerId\":\"A249XJ9JIO8LDW\",\"sessionType\":1},\"ospLinkCode\":\"\",\"showPosterImage\":true,\"languageCode\":\"en\",\"version\":\"\",\"nexusMetricsConfig\":{\"isInternal\":false,\"widgetMetricsSchemaId\":\"vse.VSECardsEvents.8\",\"clientId\":\"VSE-US\",\"videoAsinList\":\"\",\"weblabIds\":\"\",\"eventSource\":\"Player\",\"videoAsin\":\"R336WOZYVBRVZR\",\"producerId\":\"vsemetrics_playercards\",\"refMarkers\":\"vse_reviews_desktop_R336WOZYVBRVZR_1725656081734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0:16Loaded: 0.00%0:00Stream Type LIVESeek to live, currently behind liveLIVERemaining Time -0:16 1xPlayback RateChaptersChaptersDescriptionsdescriptions off, selectedCaptionscaptions off, selectedEnglishAudio Trackdefault, selectedFullscreenThis is a modal window.\n\n\n            \n            \n        \n    \n    \n\n\n\n\n\n\n\n\n  \n  \n    Before purchasing an ice maker this time, I did some research. Choosing the well-known brand “ecozy” with its latest technology was an easy decision. The machine arrived in high-quality packaging and was in perfect condition. It was securely packed with special corner pieces protecting all eight corners. The unit itself looks very attractive out of the box. The provided instructions and quick reference manual were simple and easy to understand. It didn’t take long to get my first batch of nugget ice. After an initial cleaning and a one-hour wait for settling down time for refrigerant, the machine started producing nice, small nuggets and watching it was very relaxing. I couldn’t resist tasting the crunchy ice made from our trusted filtered water, and I really loved it. Now, I can enjoy tasty cold water with ice nuggets. The daily and monthly cleaning instructions are straightforward. The self-cleaning cycle is simple and helpful for daily maintenance. Since we use filtered water, I hope it won’t collect too much mineral buildup. Its compact size fits perfectly on our counter right beside our filtered water tap. I highly recommend this ice maker if you enjoy eating ice and drinking cold water.\n  \nRead more\n\n\n\n\n\n\n\n\n\n\n\n \n  \t\t \n\n\n\n\n    \n        \n        \n            \n        \n            \n        \n        \n            \n            \n        \n        \n            \n            \n        \n    \n    \n        \n\n            \n                &lt;img src=\"https://c.media-amazon.com/images/S/amazon-avatars-global/default.png\"/&gt;Rex\n            \n\n            5.0 out of 5 stars\n            \n                An impressive and simple technology Icemaker and robust design\n            \n            \n            \n                \n                    \n                        \n                        \n                            \n                                \n                                \n                                    Reviewed in the United States on July 28, 2024\n                                \n                            \n                        \n                    \n                \n            \n        \n        \n            Before purchasing an ice maker this time, I did some research. Choosing the well-known brand “ecozy” with its latest technology was an easy decision. The machine arrived in high-quality packaging and was in perfect condition. It was securely packed with special corner pieces protecting all eight corners. The unit itself looks very attractive out of the box. The provided instructions and quick reference manual were simple and easy to understand. It didn’t take long to get my first batch of nugget ice. After an initial cleaning and a one-hour wait for settling down time for refrigerant, the machine started producing nice, small nuggets and watching it was very relaxing. I couldn’t resist tasting the crunchy ice made from our trusted filtered water, and I really loved it. Now, I can enjoy tasty cold water with ice nuggets. The daily and monthly cleaning instructions are straightforward. The self-cleaning cycle is simple and helpful for daily maintenance. Since we use filtered water, I hope it won’t collect too much mineral buildup. Its compact size fits perfectly on our counter right beside our filtered water tap. I highly recommend this ice maker if you enjoy eating ice and drinking cold water.\n        \n        \n            \n                Images in this review\n            \n            \n                \n                    \n                        \n                    \n                        \n                    \n                        \n                    \n                        \n                    \n                        \n                    \n                        \n                    \n                        \n                    \n                        \n                    \n                        \n                    \n                \n            \n        \n    \n        \n    \n\n\n\n\n\n   function toggleSeeAllView() {\n       P.when('A', 'cr-image-popover-controller').execute(function(A, imagePopoverController) {\n          imagePopoverController.toggleSeeAllView(true);\n       });\n   }\n\n\n       &lt;img alt=\"Customer image\" src=\"https://c.media-amazon.com/images/I/61q0QQ7cwRL._SY88.jpg\" height=\"88\" width=\"100%\"/&gt;&lt;img alt=\"Customer image\" src=\"https://c.media-amazon.com/images/I/61qj2dv7WAL._SY88.jpg\" height=\"88\" width=\"100%\"/&gt;&lt;img alt=\"Customer image\" src=\"https://c.media-amazon.com/images/I/71exp-SZHeL._SY88.jpg\" height=\"88\" width=\"100%\"/&gt;&lt;img alt=\"Customer image\" src=\"https://c.media-amazon.com/images/I/61BvZJiW7iL._SY88.jpg\" height=\"88\" width=\"100%\"/&gt;&lt;img alt=\"Customer image\" src=\"https://c.media-amazon.com/images/I/61pQeRnDHBL._SY88.jpg\" height=\"88\" width=\"100%\"/&gt;&lt;img alt=\"Customer image\" src=\"https://c.media-amazon.com/images/I/61RUCkn00rL._SY88.jpg\" height=\"88\" width=\"100%\"/&gt;&lt;img alt=\"Customer image\" src=\"https://c.media-amazon.com/images/I/71UUKtGx1dL._SY88.jpg\" height=\"88\" width=\"100%\"/&gt;&lt;img alt=\"Customer image\" src=\"https://c.media-amazon.com/images/I/71OWk13EinL._SY88.jpg\" height=\"88\" width=\"100%\"/&gt;&lt;img alt=\"Customer image\" src=\"https://c.media-amazon.com/images/I/61LBjwoVAML._SY88.jpg\" height=\"88\" width=\"100%\"/&gt;\n\n        P.when('A', 'cr-image-popover-controller').execute(function(A, imagePopoverController) {\n          A.on(\"a:popover:beforeShow:R336WOZYVBRVZR_gallerySection_main\", function(data) {\n            imagePopoverController.initImagePopover(\"R336WOZYVBRVZR\", \"[https://c.media-amazon.com/images/I/61q0QQ7cwRL.jpg, https://c.media-amazon.com/images/I/61qj2dv7WAL.jpg, https://c.media-amazon.com/images/I/71exp-SZHeL.jpg, https://c.media-amazon.com/images/I/61BvZJiW7iL.jpg, https://c.media-amazon.com/images/I/61pQeRnDHBL.jpg, https://c.media-amazon.com/images/I/61RUCkn00rL.jpg, https://c.media-amazon.com/images/I/71UUKtGx1dL.jpg, https://c.media-amazon.com/images/I/71OWk13EinL.jpg, https://c.media-amazon.com/images/I/61LBjwoVAML.jpg]\", data);\n          });\n        });\n    \n\n  4 people found this helpful\n    \n          \n              \n                  Helpful\n              \n          \n      Sending feedback...Thank you for your feedback.Sorry, we failed to record your vote. Please try again\n        Report\n  &lt;img src=\"https://c.media-amazon.com/images/S/amazon-avatars-global/default.png\"/&gt;Jaqueline A. Seiwert4.0 out of 5 stars\n\n\n\n\n\n\n\n  \n  \n    Very Nice Ice Maker\n  \nReviewed in the United States on August 10, 2024Color: SilverStyle: Nugget Ice MakerVerified Purchase\n\n\n\n\n\n\n\n  \n  \n    I’ve used this ice maker and find it to be a well made machine. It’s not loud and produces ice quickly. It also fits nicely on the countertop and doesn’t take too much space.If you encounter any issue or have questions? I can’t speak highly enough about their customer service.This is the ice maker for you if you like small chunks of ice. It’s not small as crushed and not  large as a cube.I’d recommend.\n  \nRead more\n\n\n\n\n\n\n\n\n\n\n\n \n  \t\t \n\n\n\n\n    \n        \n        \n            \n        \n            \n        \n        \n            \n            \n        \n        \n            \n            \n        \n    \n    \n        \n\n            \n                &lt;img src=\"https://c.media-amazon.com/images/S/amazon-avatars-global/default.png\"/&gt;Jaqueline A. Seiwert\n            \n\n            4.0 out of 5 stars\n            \n                Very Nice Ice Maker\n            \n            \n            \n                \n                    \n                        \n                        \n                            \n                                \n                                \n                                    Reviewed in the United States on August 10, 2024\n                                \n                            \n                        \n                    \n                \n            \n        \n        \n            I’ve used this ice maker and find it to be a well made machine. It’s not loud and produces ice quickly. It also fits nicely on the countertop and doesn’t take too much space.If you encounter any issue or have questions? I can’t speak highly enough about their customer service.This is the ice maker for you if you like small chunks of ice. It’s not small as crushed and not  large as a cube.I’d recommend.\n        \n        \n            \n                Images in this review\n            \n            \n                \n                    \n                        \n                    \n                        \n                    \n                \n            \n        \n    \n        \n    \n\n\n\n\n\n   function toggleSeeAllView() {\n       P.when('A', 'cr-image-popover-controller').execute(function(A, imagePopoverController) {\n          imagePopoverController.toggleSeeAllView(true);\n       });\n   }\n\n\n       &lt;img alt=\"Customer image\" src=\"https://c.media-amazon.com/images/I/81AxcR3b0bL._SY88.jpg\" height=\"88\" width=\"100%\"/&gt;&lt;img alt=\"Customer image\" src=\"https://c.media-amazon.com/images/I/71FboWaBA9L._SY88.jpg\" height=\"88\" width=\"100%\"/&gt;\n\n        P.when('A', 'cr-image-popover-controller').execute(function(A, imagePopoverController) {\n          A.on(\"a:popover:beforeShow:R2KJ3RBZI5B4YR_gallerySection_main\", function(data) {\n            imagePopoverController.initImagePopover(\"R2KJ3RBZI5B4YR\", \"[https://c.media-amazon.com/images/I/81AxcR3b0bL.jpg, https://c.media-amazon.com/images/I/71FboWaBA9L.jpg]\", data);\n          });\n        });\n    \n\n  2 people found this helpful\n    \n          \n              \n                  Helpful\n              \n          \n      Sending feedback...Thank you for your feedback.Sorry, we failed to record your vote. Please try again\n        Report\n  &lt;img src=\"https://c.media-amazon.com/images/S/amazon-avatars-global/default.png\"/&gt;Anna, Huntington Beach CA5.0 out of 5 stars\n\n\n\n\n\n\n\n  \n  \n    Don't wait, just get it!!!!!\n  \nReviewed in the United States on August 11, 2024Color: BlackStyle: Bullet Ice MakerVerified Purchase\n\n\n\n\n\n\n\n  \n  \n    Spoiler alert.... I  love it and wonder why I didn't buy it years ago. But here's my pro's and con's:PRO'S- it's basically ice on demand. I mean I think it makes 6 cubes in 9 minutes or something. The output it perfect for me.- I love ice and use a lot of it and this baby meets my demand. I'm constantly drinking water and like it ultra-cold. I also like ice in other drinks, plus I use it daily to reduce chronic pain.- Both the small and the large cubes easily fit in my Hydroflask. It's so easy to fill my bottle. I just pick up the bin and pour the ice from the corner of the bin right into my bottle. Easy peasy.CON'S- It's kinda loud, especially when it drops the ice. My house is usually relatively quiet and I'll admit the first few times it dropped ice, it literally sacred the crap out of me. It was just a semi-loud, unusual sound. I've gotten used to it now.- It's not meant to store the ice. If you leave the ice in the bin, it will get sweaty and eventually melt. I usually use the ice as it's made so not a huge problem for me, and the Company included a couple bags for ice so you can transfer it to your freezer.- The motor is also loud. I don't know how this compares to other ice makers since it's the first one I've owned and it's not that big of a problem for me. I turn it off at night.For anyone that likes ice and doesn't have a freezer ice maker, I highly recommend this little guy. It's small, portable (even comes with a handle), and produces a good amount of ice. I was spending $10 a week buying bagged ice and I got this guy on sale, so the financial question was a no brainer. It'll pay for itself in a little over a month. It's also very easy to use. You just fill the basin with water and turn it on. Any ice that melts goes right back in the basin to be used again. I only have to fill it every other day or so.I'm so happy with my purchase that my friends and family are sick of hearing about it! I recommend just buying it. You'll see...\n  \nRead more\n  7 people found this helpful\n    \n          \n              \n                  Helpful\n              \n          \n      Sending feedback...Thank you for your feedback.Sorry, we failed to record your vote. Please try again\n        Report",</v>
      </c>
      <c r="AU46" t="str" cm="1">
        <f t="array" ref="AU46">INDEX($P$43:$P$1000, (ROW()-ROW($AU$1))*6 + 1)</f>
        <v>https://www.amazon.com/ecozy-Countertop-One-Click-Operation-Self-Cleaning/dp/B0D2Q8V2MJ?th=1&amp;linkCode=ll1&amp;tag=dividy-20&amp;linkId=9ff2f7c1b61c8d7008b0da0bd176f9f2&amp;language=en_US&amp;ref_=as_li_ss_tl</v>
      </c>
    </row>
    <row r="47" spans="1:47">
      <c r="A47" t="s">
        <v>506</v>
      </c>
      <c r="B47" t="str">
        <f t="shared" ref="B47" si="4">MID(A47, FIND("""", A47, FIND("name"":", A47)) + 4, LEN(A47) - FIND("""", A47, FIND("name"":", A47)) - 5)</f>
        <v>Silonn Ice Maker Countertop, Portable Ice Machine with Carry Handle, Self-Cleaning Ice Makers with Basket and Scoop, 9 Cubes in 6 Mins, 26 lbs per Day, Ideal for Home, Kitchen, Camping, RV</v>
      </c>
      <c r="E47" t="str">
        <f t="shared" ref="E47" si="5">J47&amp;B47&amp;K47</f>
        <v>&lt;h3 class="product-title"&gt;Silonn Ice Maker Countertop, Portable Ice Machine with Carry Handle, Self-Cleaning Ice Makers with Basket and Scoop, 9 Cubes in 6 Mins, 26 lbs per Day, Ideal for Home, Kitchen, Camping, RV&lt;/h3&gt;</v>
      </c>
      <c r="J47" t="s">
        <v>144</v>
      </c>
      <c r="K47" t="s">
        <v>143</v>
      </c>
      <c r="N47" t="str">
        <f t="shared" si="3"/>
        <v>Silonn Ice Maker Countertop, Portable Ice Machine with Carry Handle, Self-Cleaning Ice Makers with Basket and Scoop, 9 Cubes in 6 Mins, 26 lbs per Day, Ideal for Home, Kitchen, Camping, RV</v>
      </c>
      <c r="O47" t="s">
        <v>704</v>
      </c>
      <c r="P47" t="str">
        <f t="shared" ref="P47:P48" si="6">O47</f>
        <v xml:space="preserve">    "productDetails": "About this item                   PERFECT COMPACT SIZE: Measuring only 8.7 x 11.4 x 11.6 inches in size, the ice maker can easily fit on the countertop, kitchen island, or desk without taking up too much space     EFFICIENT ICE MAKING: Make bullet-shaped ice cubes in just 6 minutes! The powerful compressor can produce up to 26 lbs per day with 1.3 lbs storage capacity. The 1.2 L water tank keeps the machine topped up and ready to go     CONVENIENT PORTABLE ICE MAKER: The sturdy handle makes the ice maker countetop easy to carry, while the scoop attaches to the basket for convenient storage. Weighing just 13.7 lbs, you can take this compact ice machine room to room or to an event with ease     SIMPLE CONTROL PANEL: Enjoy fresh ice with 3 easy steps! Fill the reservoir, switch the unit on, then select small or large ice cubes. The ice maker machine features an indicator light to notify when water needs to be added or ice is full. Upgrade your home or office with ice makers that both fast and easy to use     SELF-CLEANING FUNCTION: Keep your ice fresh and clean with the automatic self-cleaning function. Simply remove the basket, add water, then hold the CLEAN button for 5 seconds to activate. After 30 minutes, you’ll be ready to make a new batch       \n                            ›  See more product details",</v>
      </c>
      <c r="AO47" t="str" cm="1">
        <f t="array" ref="AO47">INDEX($N$43:$N$1000, (ROW()-ROW($AO$1))*6 + 1)</f>
        <v>https://www.amazon.com/GE-Profile-Supplies-Opal-Solution/dp/B07F3FFFRC/ref=zg_bs_g_appliances_d_sccl_46/133-8364463-3604600?psc</v>
      </c>
      <c r="AP47" t="str" cm="1">
        <f t="array" ref="AP47">INDEX($N$41:$N$1000, (ROW()-ROW($AP$1))*6 + 1)</f>
        <v>GE Profile Opal | Cleaning Supplies Kit for Opal Nugget Ice Maker | Ice Machine Cleaner Kit Includes (1) 5 oz Bottles of Cleaning Solution, (1) Cleaning Cloth</v>
      </c>
      <c r="AQ47" t="str" cm="1">
        <f t="array" ref="AQ47">INDEX($N$40:$N$1000, (ROW()-ROW($AQ$1))*6 + 1)</f>
        <v>https://c.media-amazon.com/images/I/41p0xXVIlWL._AC_UL300_SR300,200_.jpg</v>
      </c>
      <c r="AR47" t="str" cm="1">
        <f t="array" ref="AR47">INDEX($N$42:$N$1000, (ROW()-ROW($AR$1))*6 + 1)</f>
        <v>GE-Profile-Supplies-Opal-Solution</v>
      </c>
      <c r="AS47" t="str" cm="1">
        <f t="array" ref="AS47">INDEX($P$41:$P$1000, (ROW()-ROW($AS$1))*6 + 1)</f>
        <v xml:space="preserve">    "productDetails": "About this item                   OPAL ICE MAKER CEANING KIT - These ice maker cleaning kit supplies were specially made for the Opal nugget ice maker, giving you everything you need to keep it clean     HOW TO CLEAN ICE MAKER - Use your Opal nugget ice maker cleaning kit regularly for best performance and ice that always tastes fresh     CLEANING SOLUTION INCLUDED - Ice Machine Cleaner Kit Includes (1) 5 oz Bottles of Cleaning Solution, (1) Cleaning Cloth       \n                          ›  See more product details",</v>
      </c>
      <c r="AT47" t="str" cm="1">
        <f t="array" ref="AT47">INDEX($P$42:$P$1000, (ROW()-ROW($AT$1))*6 + 1)</f>
        <v xml:space="preserve">    "customerReviews": "&lt;img src=\"https://c.media-amazon.com/images/S/amazon-avatars-global/e6d22457-144f-4ebe-a2ee-66346f7420dc._CR0%2C0%2C375%2C375_UX460_.jpg\"/&gt;LazyDays5.0 out of 5 stars\n\n\n\n\n\n\n\n  \n  \n    Too expensive, but it cleans when others won't\n  \nReviewed in the United States on July 31, 2024Verified Purchase\n\n\n\n\n\n\n\n  \n  \n    I would sure like to know the ingredients in this, because it will clean the heck out of your machine, gets rid of all the white mineral deposits, when white vinegar and other chemicals will not.I HIGHLY recommend this for cleaning, 1/2 bottle every month.\n  \nRead more\n  \n    \n          \n              \n                  Helpful\n              \n          \n      Sending feedback...Thank you for your feedback.Sorry, we failed to record your vote. Please try again\n        Report\n  &lt;img src=\"https://c.media-amazon.com/images/S/amazon-avatars-global/default.png\"/&gt;Michael5.0 out of 5 stars\n\n\n\n\n\n\n\n  \n  \n    Good product\n  \nReviewed in the United States on August 9, 2024Verified Purchase\n\n\n\n\n\n\n\n  \n  \n    Have not used it as of yet, so can't give a review yet. Only received it a little over a week ago. Suppose to use it in 3 to 4 months on ice machine.\n  \nRead more\n  \n    \n          \n              \n                  Helpful\n              \n          \n      Sending feedback...Thank you for your feedback.Sorry, we failed to record your vote. Please try again\n        Report\n  &lt;img src=\"https://c.media-amazon.com/images/S/amazon-avatars-global/4e800b7d-dc1e-464e-be67-ee1d5288cede._CR4%2C0%2C720%2C720_SX460_.jpg\"/&gt;Christina Pachowicz 1.0 out of 5 stars\n\n\n\n\n\n\n\n  \n  \n    Never again!\n  \nReviewed in the United States on July 7, 2024Verified Purchase\n\n\n\n\n\n\n\n  \n  \n    Product had a broken seal (appeared preexisting, as it was discolored &amp; corroded), allowing it to leak all over prior to receiving it. Since a refund/return was not permitted, this was a waste of money.\n  \nRead more\n  3 people found this helpful\n    \n          \n              \n                  Helpful\n              \n          \n      Sending feedback...Thank you for your feedback.Sorry, we failed to record your vote. Please try again\n        Report\n  &lt;img src=\"https://c.media-amazon.com/images/S/amazon-avatars-global/default.png\"/&gt;Amazon Customer5.0 out of 5 stars\n\n\n\n\n\n\n\n  \n  \n    Cleans great\n  \nReviewed in the United States on July 25, 2024Verified Purchase\n\n\n\n\n\n\n\n  \n  \n    It’s easy to use, I just pour it in the side tank and sometimes I’ll pour it into the bottom of the ice maker itself and after a few cleaning cycles it’s cleaned out.\n  \nRead more\n  \n    \n          \n              \n                  Helpful\n              \n          \n      Sending feedback...Thank you for your feedback.Sorry, we failed to record your vote. Please try again\n        Report\n  &lt;img src=\"https://c.media-amazon.com/images/S/amazon-avatars-global/340aa7db-13f8-4c21-b24a-7ef6f05f9820._CR62%2C0%2C375%2C375_SX460_.jpg\"/&gt;SunBunn4.0 out of 5 stars\n\n\n\n\n\n\n\n  \n  \n    The cleaner you need for the ice maker.\n  \nReviewed in the United States on July 15, 2024Verified Purchase\n\n\n\n\n\n\n\n  \n  \n    We knew we needed to get a couple of these for our new ice maker. It says, depending on your water quality, to clean it about every 3 months. The cleaning cycle takes 18+ hours- so plan for that. We have much softer water than most with a well so don’t need to worry about removing scaling from hard water. We think it’s worth it to have clean ice though &amp; protect the machine.\n  \nRead more\n  One person found this helpful\n    \n          \n              \n                  Helpful\n              \n          \n      Sending feedback...Thank you for your feedback.Sorry, we failed to record your vote. Please try again\n        Report\n  &lt;img src=\"https://c.media-amazon.com/images/S/amazon-avatars-global/default.png\"/&gt;Derek J. Landers5.0 out of 5 stars\n\n\n\n\n\n\n\n  \n  \n    Worked!\n  \nReviewed in the United States on April 26, 2024Verified Purchase\n\n\n\n\n\n\n\n  \n  \n    Overpriced, but worked to get GE OPAL ice maker working again. I have been cleaning the ice maker using an overnight distilled white vinegar cycle approximate once every two months. All of a sudden, the 1-year-old ice maker would stop making ice after a short time, giving a false indication of a low water level. Even after multiple vinegar cleaning attempts the problem persisted.After using the OPAL cleaning solution, the ice maker is working normally.\n  \nRead more\n  10 people found this helpful\n    \n          \n              \n                  Helpful\n              \n          \n      Sending feedback...Thank you for your feedback.Sorry, we failed to record your vote. Please try again\n        Report\n  &lt;img src=\"https://c.media-amazon.com/images/S/amazon-avatars-global/default.png\"/&gt;Kellie3.0 out of 5 stars\n\n\n\n\n\n\n\n  \n  \n    Bottle seal broken\n  \nReviewed in the United States on December 14, 2023Verified Purchase\n\n\n\n\n\n\n\n  \n  \n    This package arrived with the seal, broken and half of the solutions filled out into the bag. I was only able to complete one cleaning of my ice machine due to almost half the bottle being spilled into the bag.\n  \nRead more\n\n\n\n\n\n\n\n\n\n\n\n \n  \t\t \n\n\n\n\n    \n        \n        \n            \n        \n            \n        \n        \n            \n            \n        \n        \n            \n            \n        \n    \n    \n        \n\n            \n                &lt;img src=\"https://c.media-amazon.com/images/S/amazon-avatars-global/default.png\"/&gt;Kellie\n            \n\n            3.0 out of 5 stars\n            \n                Bottle seal broken\n            \n            \n            \n                \n                    \n                        \n                        \n                            \n                                \n                                \n                                    Reviewed in the United States on December 14, 2023\n                                \n                            \n                        \n                    \n                \n            \n        \n        \n            This package arrived with the seal, broken and half of the solutions filled out into the bag. I was only able to complete one cleaning of my ice machine due to almost half the bottle being spilled into the bag.\n        \n        \n            \n                Images in this review\n            \n            \n                \n                    \n                        \n                    \n                        \n                    \n                \n            \n        \n    \n        \n    \n\n\n\n\n\n   function toggleSeeAllView() {\n       P.when('A', 'cr-image-popover-controller').execute(function(A, imagePopoverController) {\n          imagePopoverController.toggleSeeAllView(true);\n       });\n   }\n\n\n       &lt;img alt=\"Customer image\" src=\"https://c.media-amazon.com/images/I/61OQZLCs5-L._SY88.jpg\" height=\"88\" width=\"100%\"/&gt;&lt;img alt=\"Customer image\" src=\"https://c.media-amazon.com/images/I/71jNgBKeWrL._SY88.jpg\" height=\"88\" width=\"100%\"/&gt;\n\n        P.when('A', 'cr-image-popover-controller').execute(function(A, imagePopoverController) {\n          A.on(\"a:popover:beforeShow:R34B7M0IQNA97O_gallerySection_main\", function(data) {\n            imagePopoverController.initImagePopover(\"R34B7M0IQNA97O\", \"[https://c.media-amazon.com/images/I/61OQZLCs5-L.jpg, https://c.media-amazon.com/images/I/71jNgBKeWrL.jpg]\", data);\n          });\n        });\n    \n\n  3 people found this helpful\n    \n          \n              \n                  Helpful\n              \n          \n      Sending feedback...Thank you for your feedback.Sorry, we failed to record your vote. Please try again\n        Report\n  &lt;img src=\"https://c.media-amazon.com/images/S/amazon-avatars-global/default.png\"/&gt;Christopher Strouse5.0 out of 5 stars\n\n\n\n\n\n\n\n  \n  \n    Works Great!\n  \nReviewed in the United States on January 15, 2023Verified Purchase\n\n\n\n\n\n\n\n  \n  \n    I left my ice maker go longer than I should have for cleaning out the mineral deposits.  I used this per the instructions it comes with and it did the job great!  If you have bad buildup of mineral deposits like I did, I definitely recommend letting it do it's job for the full 18 hours it states in the directions.  While my instructions were not clear on this, I did run it about half of the time in \"making ice\" mode to get the chemical into that area. The other half, I had the sponge soaked and sitting up in the machine where the ice drops out, resoaking it every once in awhile.  Once I drained the machine, I ran several cycles of ice, throwing away the ice to ensure the chemical has been removed from the system.\n  \nRead more\n  17 people found this helpful\n    \n          \n              \n                  Helpful\n              \n          \n      Sending feedback...Thank you for your feedback.Sorry, we failed to record your vote. Please try again\n        Report",</v>
      </c>
      <c r="AU47" t="str" cm="1">
        <f t="array" ref="AU47">INDEX($P$43:$P$1000, (ROW()-ROW($AU$1))*6 + 1)</f>
        <v>https://www.amazon.com/GE-Profile-Supplies-Opal-Solution/dp/B07F3FFFRC?psc=&amp;linkCode=ll1&amp;tag=dividy-20&amp;linkId=ef347118fed1a72fd6e492e00454bcc9&amp;language=en_US&amp;ref_=as_li_ss_tl</v>
      </c>
    </row>
    <row r="48" spans="1:47">
      <c r="A48" t="s">
        <v>507</v>
      </c>
      <c r="B48" t="str">
        <f t="shared" ref="B48" si="7">MID(A48, FIND("amazon.com/", A48) + LEN("amazon.com/"), LEN(A48) - FIND("amazon.com/", A48) - LEN("amazon.com/")-1)</f>
        <v>Silonn-Countertop-Portable-Machine-Self-Cleaning</v>
      </c>
      <c r="E48" t="str">
        <f t="shared" ref="E48:E49" si="8">J48</f>
        <v>&lt;/div&gt;</v>
      </c>
      <c r="J48" t="s">
        <v>111</v>
      </c>
      <c r="N48" t="str">
        <f t="shared" si="3"/>
        <v>Silonn-Countertop-Portable-Machine-Self-Cleaning</v>
      </c>
      <c r="O48" t="s">
        <v>705</v>
      </c>
      <c r="P48" t="str">
        <f t="shared" si="6"/>
        <v xml:space="preserve">    "customerReviews": "&lt;img src=\"https://c.media-amazon.com/images/S/amazon-avatars-global/default.png\"/&gt;Cassy5.0 out of 5 stars\n\n\n\n\n\n\n\n  \n  \n    Works amazing\n  \nReviewed in the United States on August 31, 2024Color: BlackVerified Purchase\n\n\n\n\n\n\n\n  \n  \n    Shipped super fast and is the perfect size. Don't have a lot of countertop space so this is the perfect size. Keeps up with ice which has been extremely helpful this summer.\n  \nRead more\n  \n    \n          \n              \n                  Helpful\n              \n          \n      Sending feedback...Thank you for your feedback.Sorry, we failed to record your vote. Please try again\n        Report\n  &lt;img src=\"https://c.media-amazon.com/images/S/amazon-avatars-global/default.png\"/&gt;Brenda Rodriguez5.0 out of 5 stars\n\n\n\n\n\n\n\n  \n  \n    Great ice maker\n  \nReviewed in the United States on August 14, 2024Color: Stainless SteelVerified Purchase\n\n\n\n\n\n\n\n  \n  \n    Great quality, great ice maker, it’s not a loud machine, it’s perfect for its size, great quality of ice, fast ice making and easy to clean\n  \nRead more\n  One person found this helpful\n    \n          \n              \n                  Helpful\n              \n          \n      Sending feedback...Thank you for your feedback.Sorry, we failed to record your vote. Please try again\n        Report\n  &lt;img src=\"https://c.media-amazon.com/images/S/amazon-avatars-global/default.png\"/&gt;kristina m. dieppa4.0 out of 5 stars\n\n\n\n\n\n\n\n  \n  \n    Works great but the ice melts fast\n  \nReviewed in the United States on August 14, 2024Color: BlackVerified Purchase\n\n\n\n\n\n\n\n  \n  \n    I had really high hopes for this ice machine! It’s great because it makes ice really fast but if you don’t use it immediately or transfer it to the freezer immediately, it starts to melt. It was easy to set up. It’s easy to clean. It’s portable. It has so many great qualities but the ice cubes just start to melt really fast. Once I transfer them to the freezer, all the ice freezes together. It’s not bad but it’s not great. 🤷🏻‍♀️\n  \nRead more\n  9 people found this helpful\n    \n          \n              \n                  Helpful\n              \n          \n      Sending feedback...Thank you for your feedback.Sorry, we failed to record your vote. Please try again\n        Report\n  &lt;img src=\"https://c.media-amazon.com/images/S/amazon-avatars-global/default.png\"/&gt;Charlie M. 5.0 out of 5 stars\n\n\n\n\n\n\n\n  \n  \n    Works Fantastic’o\n  \nReviewed in the United States on July 24, 2024Color: BlackVerified Purchase\n\n\n\n\n\n\n\n  \n  \n    Like so many others here have mentioned, our fridge’s ice maker is on the blink so my wife suggested this particular tabletop ice maker to fill in while ours was down.Like most probably are, I was skeptical but the price was right and I’ve now seen exactly how quickly this little dude makes ice!I’m telling ya, this thing outperforms way beyond my expectations and will continue to be used once the dad-gum original ice maker is fixed?This thing dumps 9 small thimble shaped ice cubes about every 5-7 minutes and fills the cube holding tray about every hour or so.As plenty of others have mentioned the ice is very soft and great for crunching but if you place the cubes in gallon bags and store them in your freezer they will freeze more firmly and won’t tend to melt so easily in your drink.If you can keep up with it throughout the day and night, it will make enough ice for at least 3-4 people. But you must empty the ice bucket tray when it’s full or it won’t make ice no mo! Until emptied, every hour 🕐I will say that it's a bit on the noisy side and the compressor continually runs until the tray is full and shuts off. But we have it sitting in a room adjacent to our kitchen so it’s not a problem for us.I checked the specs on several other ice makers being sold but narrowed it down to the one my wife suggested?Bottom line though, if you need a lot of ice for more than four thenI suggest you look at something larger but this unit, at least so far, has proven to work very well and believe you will be pleased as well! 🫵🏻I read the reviews and compared this unit to several similar others but (so far) I’m extremely pleased with this portable ice making machine\n  \nRead more\n  25 people found this helpful\n    \n          \n              \n                  Helpful\n              \n          \n      Sending feedback...Thank you for your feedback.Sorry, we failed to record your vote. Please try again\n        Report\n  &lt;img src=\"https://c.media-amazon.com/images/S/amazon-avatars-global/default.png\"/&gt;Johanna Kappus5.0 out of 5 stars\n\n\n\n\n\n\n\n  \n  \n    Loving this\n  \nReviewed in the United States on July 3, 2024Color: BlackVerified Purchase\n\n\n\n\n\n\n\n  \n  \n    Can’t believe I waited 4 years to buy a counter top ice maker after the one in my fridge died. This thing is awesome. The ice because of its shape I think melts fairly quickly in drinks but that’s the price you pay for the speed at which it makes the ice. Yes you can hear the ice drop while it’s working, can’t see a way around that, it’s fine, not that loud. The ice tends to clump together as it freezes harder in my freezer, I found the tool I use to break up hamburger as it cooks works perfectly for breaking up the ice clumps.So nice to have lots of ice without filling, waiting 24 hours and emptying so many trays.\n  \nRead more\n  6 people found this helpful\n    \n          \n              \n                  Helpful\n              \n          \n      Sending feedback...Thank you for your feedback.Sorry, we failed to record your vote. Please try again\n        Report\n  &lt;img src=\"https://c.media-amazon.com/images/S/amazon-avatars-global/default.png\"/&gt;KBJ5.0 out of 5 stars\n\n\n\n\n\n\n\n  \n  \n    Don't hesitate ! Buy this !\n  \nReviewed in the United States on July 30, 2024Color: BlackVerified Purchase\n\n\n\n\n\n\n\n  \n  \n    We owned a GE nugget ice maker , and there was always something going on with it.  It needed to be taken apart and cleaned,  it wasn't producing ice, making some loud noise , etc.  This ice maker goes to work as soon as you plug it up.  It works like a charm.  When we first opened it , I thought it was such a small container for the ice , but it stays full.  As soon as you use any, it's  replaced in no time.  So handy!  Looks good on counter top as well.  Not big or bulky.  We love this ice maker !  No smell .\n  \nRead more\n  6 people found this helpful\n    \n          \n              \n                  Helpful\n              \n          \n      Sending feedback...Thank you for your feedback.Sorry, we failed to record your vote. Please try again\n        Report\n  &lt;img src=\"https://c.media-amazon.com/images/S/amazon-avatars-global/default.png\"/&gt;dugas automotive5.0 out of 5 stars\n\n\n\n\n\n\n\n  \n  \n    ICE\n  \nReviewed in the United States on August 31, 2024Color: BlackVerified Purchase\n\n\n\n\n\n\n\n  \n  \n    I have this on my counter top.  I buy bags of ice at the store and I do not buy so many bags now.  Keep water in it and check for the ice cubes to drop into the basket.  It will make ice quickly.  The cubes are small. If you just want it for fun they will be cute for special drinks. I use it for my ice tea and water.  The machine works well.\n  \nRead more\n  One person found this helpful\n    \n          \n              \n                  Helpful\n              \n          \n      Sending feedback...Thank you for your feedback.Sorry, we failed to record your vote. Please try again\n        Report\n  &lt;img src=\"https://c.media-amazon.com/images/S/amazon-avatars-global/default.png\"/&gt;Embo4.0 out of 5 stars\n\n\n\n\n\n\n\n  \n  \n    As good as this approach gets\n  \nReviewed in the United States on June 13, 2024Color: BlackVerified Purchase\n\n\n\n\n\n\n\n  \n  \n    I bought this countertop ice maker because our fridge version had stopped working right when the weather first started to get warm and we needed more ice on hand. It is a fine example of the genre — reliable, quiet, etc. and I would recommend this item AS LONG AS YOU UNDERSTAND THE MANY LIMITATIONS IN HOW THIS MACHINE — and all others like it — ACTUALLY WORK.1. They do NOT keep cubes that have fallen into the bin cold. That means these cubes will start to melt almost immediately unless you transfer them to a freezer ASAP.2. This unit makes just 9 cubes at a time. It takes about an hour to process all the water you’ve put in if you fill it to the “Max Fill” line.3. The first 1-2 batches of cubes are always undersized, esp. the very first one. That’s because it takes a cycle of two for the workings to become cold enough to produce full-size cubes.4. Because the cubes are formed around little rods, all the cubes have holes in the center. This makes them melt a lot faster in drinks, etc. than regular cubes from a fridge ice maker, etc.5. Because newly made cubes need to be removed ASAP, making ice requires you be around and vigilant for the full hour+ it takes to process all the water.6. One “Max Line” cycle produces enough ice to just half-fill your typical refrigerator ice maker bin.I’m retired and these processing / output issues aren’t that big of a deal for me. But if you have a busy life / family, you may not be able to babysit the process so easily and should bear that in mind before buying. Anyone thinking this is a great solution for parties should also be aware that someone needs to tend to the process — and that you should probably make as much of your needed ice ahead of time.I personally always use the “Large” cube setting, fill to the Max line, and then toss the first batch or two into the sink. Once the cube-making gets acceptable, I transfer to the freezer every two cycles (or 18 cubes), and try to shake out every drop of accumulated water from the bin beforehand — because the wetter the cubes are, the more likely they are to lock into big clumps in the freezer.In summary, this Silonn Ice Maker is a fine example of the genre. I am happy overall with it, and it has certainly provided a grateful us with enough ice to get us through the weeks, etc. It’s just that the genre itself is rife with limitations that aren’t immediately apparent, so I hope this detailed review will prove helpful to others.\n  \nRead more\n  273 people found this helpful\n    \n          \n              \n                  Helpful\n              \n          \n      Sending feedback...Thank you for your feedback.Sorry, we failed to record your vote. Please try again\n        Report",</v>
      </c>
      <c r="AO48" t="str" cm="1">
        <f t="array" ref="AO48">INDEX($N$43:$N$1000, (ROW()-ROW($AO$1))*6 + 1)</f>
        <v>https://www.amazon.com/HAILANG-Portable-Machine-Countertop-Minutes/dp/B0B9GKFPZ2/ref=zg_bs_g_appliances_d_sccl_47/133-8364463-3604600?psc</v>
      </c>
      <c r="AP48" t="str" cm="1">
        <f t="array" ref="AP48">INDEX($N$41:$N$1000, (ROW()-ROW($AP$1))*6 + 1)</f>
        <v>HAILANG Countertop Ice Maker, Portable Ice Machine with Handle, Self-Cleaning, 26lbs in 24Hrs, 2 Sizes Bullet Shaped Ice, 9 Ice Cubes in 6 Mins with Scoop and Basket for Home/Kitchen/Office/Bar</v>
      </c>
      <c r="AQ48" t="str" cm="1">
        <f t="array" ref="AQ48">INDEX($N$40:$N$1000, (ROW()-ROW($AQ$1))*6 + 1)</f>
        <v>https://c.media-amazon.com/images/I/71z+lDO+TXL._AC_UL300_SR300,200_.jpg</v>
      </c>
      <c r="AR48" t="str" cm="1">
        <f t="array" ref="AR48">INDEX($N$42:$N$1000, (ROW()-ROW($AR$1))*6 + 1)</f>
        <v>HAILANG-Portable-Machine-Countertop-Minutes</v>
      </c>
      <c r="AS48" t="str" cm="1">
        <f t="array" ref="AS48">INDEX($P$41:$P$1000, (ROW()-ROW($AS$1))*6 + 1)</f>
        <v xml:space="preserve">    "productDetails": "About this item                   【Modern Design】Dimensions: 8.82''×11.61‘’×11.34‘’. With portable and compact design, our countertop ice maker is easy to carry and operate. It have wide applications, whenever and wherever you are, ice is there. You can perfectly use it for bar, tea shop, KTV, kitchen and office.     【QUIET &amp; EFFICIENT】Just need two steps:1. Add the water 2. Press on/off switch and chose the ice cube size. Then wait 6-10 minutes and enjoy your iced drinks. The melted ice water will flow into the reservoir again and will be used for the ice-making process. It is energy-saving and works efficiently.     【Multiple Functions】Our ice maker indicators will remind you to take out the ice cubes when the basket is full and inform you to add the water when the ice maker lacks of water.     【2 Sizes Ice Cubes】Our portable ice maker has two sizes (small, large) of ice cubes available to be selected, which are always used to cool drinks and food. And it produce the round and smooth bullet-shaped ice, it will not hurt your hands,which are always used to cool drinks and food.     【HIGH-QUALITY SERVICE】We provide 180-days warranty. You can contact us whenever you have problems about our products.       \n                            ›  See more product details",</v>
      </c>
      <c r="AT48" t="str" cm="1">
        <f t="array" ref="AT48">INDEX($P$42:$P$1000, (ROW()-ROW($AT$1))*6 + 1)</f>
        <v xml:space="preserve">    "customerReviews": "&lt;img src=\"https://c.media-amazon.com/images/S/amazon-avatars-global/default.png\"/&gt;I love it.   Works quickly and efficiently. 5.0 out of 5 stars\n\n\n\n\n\n\n\n  \n  \n    Counter top ice machine\n  \nReviewed in the United States on July 25, 2024Verified Purchase\n\n\n\n\n\n\n\n  \n  \n    The icemaker in my refrigerator had quit working for sometime now so I purchased the countertop ice machine. And it does a very good job, very quick,  efficient and convenient.\n  \nRead more\n  \n    \n          \n              \n                  Helpful\n              \n          \n      Sending feedback...Thank you for your feedback.Sorry, we failed to record your vote. Please try again\n        Report\n  &lt;img src=\"https://c.media-amazon.com/images/S/amazon-avatars-global/default.png\"/&gt;valerie5.0 out of 5 stars\n\n\n\n\n\n\n\n  \n  \n    Works great\n  \nReviewed in the United States on July 24, 2024Verified Purchase\n\n\n\n\n\n\n\n  \n  \n    Bought this for my dad.  He loves it.  The basket when full is the perfect amount for a 40 oz tumbler.  He lives in an apartment and this eliminates him having to buy ice all the time.  Very quiet as well.\n  \nRead more\n  One person found this helpful\n    \n          \n              \n                  Helpful\n              \n          \n      Sending feedback...Thank you for your feedback.Sorry, we failed to record your vote. Please try again\n        Report\n  &lt;img src=\"https://c.media-amazon.com/images/S/amazon-avatars-global/default.png\"/&gt;Ekko121.0 out of 5 stars\n\n\n\n\n\n\n\n  \n  \n    Useless junk\n  \nReviewed in the United States on June 27, 2024Verified Purchase\n\n\n\n\n\n\n\n  \n  \n    I guess I am luckier than the people who bought it and it actually worked for a couple months before failing. It's harder to get Amazon to do the right thing when scammer manufacturers have a product that works just long enough to be ineligible for a refund. Mine just never worked. Turned on, went through cleaning cycles but didn't produce ice. The manufacturer never responded to support requests. Amazon refunded fortunately. That's why it gets one star, also that's the minimum the review is set at. 🙄\n  \nRead more\n  5 people found this helpful\n    \n          \n              \n                  Helpful\n              \n          \n      Sending feedback...Thank you for your feedback.Sorry, we failed to record your vote. Please try again\n        Report\n  &lt;img src=\"https://c.media-amazon.com/images/S/amazon-avatars-global/default.png\"/&gt;gdp515.0 out of 5 stars\n\n\n\n\n\n\n\n  \n  \n    FANTASTIC  ICE MAKER!!\n  \nReviewed in the United States on July 25, 2023Verified Purchase\n\n\n\n\n\n\n\n  \n  \n    I mainly chose this ice maker because of the light weight and the handle. I had one prior that made ice cubes and liked it,so I wasn't sure if I would like the bullet shape.BUT---I absolutely LOVE this ice  maker.Very easy to use. I only hear it when the ice drops.I like the way the ice drops into the basket. The ice is so easy to eat.Soft cubes and there are no sharp edges like the square cubes sometimes have so you don't have sharp edges that can hurt your gums.To wrap it up: I highly recommend this ice maker\n  \nRead more\n  10 people found this helpful\n    \n          \n              \n                  Helpful\n              \n          \n      Sending feedback...Thank you for your feedback.Sorry, we failed to record your vote. Please try again\n        Report\n  &lt;img src=\"https://c.media-amazon.com/images/S/amazon-avatars-global/f5dea8a2-b0ca-465e-ab00-a9ac96161173._CR62%2C0%2C375%2C375_SX460_.jpg\"/&gt;JLCMahoney4.0 out of 5 stars\n\n\n\n\n\n\n\n  \n  \n    Quick ice without trays!\n  \nReviewed in the United States on June 3, 2024Verified Purchase\n\n\n\n\n\n\n\n  \n  \n    It was as described &amp; came sooner than expected.Makes small ice cubes quickly; about 6 minutes. Worth the money for this size. Much quicker &amp; easier than ice trays! Not enough for a big party. I’d make filled freezer bags for that.Pretty quiet &amp; easy to use. It does self clean (which is convenient) however, if the plug came out of the back of the unit it would be easier to bring the unit to the sink to drain. The plug has to come out of the wall &amp; then carry the unit to the sink. The drain plug is under the bottom of the unit. The unit weighs about 15 lbs so it was actually easier to put the unit in a tray with a rack (so cord would not get wet) to drain it rather than bringing it to the sink.Some people complained about the ice not staying frozen in the unit which that would use a lot of electricity to keep running that cold continuously. This is fast enough &amp; putting into freezer bags as it’s being made is good. You can let it fill &amp; then empty into bags also. The ice is cold enough while filling. The cubes are hollow bullet size, which melt a little faster in a drink. If you don’t have an ice maker in your fridge &amp; not much room to have a commercial ice maker, this is way better &amp; faster than ice trays. Once you have enough ice just shut off the machine. Any ice will melt back into unit for next time. If you’re using it a couple times a week it’s good &amp; fresh. If it’s going to be sitting for longer periods, than you’ll have to clean &amp; drain it.\n  \nRead more\n  5 people found this helpful\n    \n          \n              \n                  Helpful\n              \n          \n      Sending feedback...Thank you for your feedback.Sorry, we failed to record your vote. Please try again\n        Report\n  &lt;img src=\"https://c.media-amazon.com/images/S/amazon-avatars-global/default.png\"/&gt;Sandra torres5.0 out of 5 stars\n\n\n\n\n\n\n\n  \n  \n    It was a gift\n  \nReviewed in the United States on August 16, 2024Verified Purchase\n\n\n\n\n\n\n\n  \n  \n    I love my ice machine I put it very early in the morning to make ice. It’s very slow and it’s takes it time to make ice I can’t complain it was a gift\n  \nRead more\n  \n    \n          \n              \n                  Helpful\n              \n          \n      Sending feedback...Thank you for your feedback.Sorry, we failed to record your vote. Please try again\n        Report\n  &lt;img src=\"https://c.media-amazon.com/images/S/amazon-avatars-global/default.png\"/&gt;Rene5.0 out of 5 stars\n\n\n\n\n\n\n\n  \n  \n    Good Choice\n  \nReviewed in the United States on August 7, 2024Verified Purchase\n\n\n\n\n\n\n\n  \n  \n    I bought this a few weeks ago and so far it’s been great!  Ice cubes are smaller, but I like that.  I have no problems with it so far!  I’ve already made  three 8lb bags of ice!\n  \nRead more\n  \n    \n          \n              \n                  Helpful\n              \n          \n      Sending feedback...Thank you for your feedback.Sorry, we failed to record your vote. Please try again\n        Report\n  &lt;img src=\"https://c.media-amazon.com/images/S/amazon-avatars-global/default.png\"/&gt;Eric3.0 out of 5 stars\n\n\n\n\n\n\n\n  \n  \n    Do not waste your money, look somewhere else\n  \nReviewed in the United States on September 2, 2023Verified Purchase\n\n\n\n\n\n\n\n  \n  \n    I bought this product only 32 days ago (can't return to amazon) and used it about 3 times. Today I turned it on to make ice but the full light was always on even though there was no ice in the tray (see picture attached). The ice cover does not keep the temperature inside the machine cold so the ice just keeps melting and remaking, creating a repetitive cycle. Not even sure where I can find the 90-day warranty to get this machine fixed or replaced.Changed to three stars after contacting the seller. They agreed to refund the money, customer service was good.\n  \nRead more\n\n\n\n\n\n\n\n\n\n\n\n \n  \t\t \n\n\n\n\n    \n        \n        \n            \n        \n            \n        \n        \n            \n            \n        \n        \n            \n            \n        \n    \n    \n        \n\n            \n                &lt;img src=\"https://c.media-amazon.com/images/S/amazon-avatars-global/default.png\"/&gt;Eric\n            \n\n            3.0 out of 5 stars\n            \n                Do not waste your money, look somewhere else\n            \n            \n            \n                \n                    \n                        \n                        \n                            \n                                \n                                \n                                    Reviewed in the United States on September 2, 2023\n                                \n                            \n                        \n                    \n                \n            \n        \n        \n            I bought this product only 32 days ago (can't return to amazon) and used it about 3 times. Today I turned it on to make ice but the full light was always on even though there was no ice in the tray (see picture attached). The ice cover does not keep the temperature inside the machine cold so the ice just keeps melting and remaking, creating a repetitive cycle. Not even sure where I can find the 90-day warranty to get this machine fixed or replaced.Changed to three stars after contacting the seller. They agreed to refund the money, customer service was good.\n        \n        \n            \n                Images in this review\n            \n            \n                \n                    \n                        \n                    \n                \n            \n        \n    \n        \n    \n\n\n\n\n\n   function toggleSeeAllView() {\n       P.when('A', 'cr-image-popover-controller').execute(function(A, imagePopoverController) {\n          imagePopoverController.toggleSeeAllView(true);\n       });\n   }\n\n\n       &lt;img alt=\"Customer image\" src=\"https://c.media-amazon.com/images/I/71MNMHjwxxL._SY88.jpg\" height=\"88\" width=\"100%\"/&gt;\n\n        P.when('A', 'cr-image-popover-controller').execute(function(A, imagePopoverController) {\n          A.on(\"a:popover:beforeShow:R1RLQJLKDK3666_gallerySection_main\", function(data) {\n            imagePopoverController.initImagePopover(\"R1RLQJLKDK3666\", \"[https://c.media-amazon.com/images/I/71MNMHjwxxL.jpg]\", data);\n          });\n        });\n    \n\n  12 people found this helpful\n    \n          \n              \n                  Helpful\n              \n          \n      Sending feedback...Thank you for your feedback.Sorry, we failed to record your vote. Please try again\n        Report",</v>
      </c>
      <c r="AU48" t="str" cm="1">
        <f t="array" ref="AU48">INDEX($P$43:$P$1000, (ROW()-ROW($AU$1))*6 + 1)</f>
        <v>https://www.amazon.com/HAILANG-Portable-Machine-Countertop-Minutes/dp/B0B9GKFPZ2?psc=&amp;linkCode=ll1&amp;tag=dividy-20&amp;linkId=fdfb9650cf5a3285d5f17dcb2647d78c&amp;language=en_US&amp;ref_=as_li_ss_tl</v>
      </c>
    </row>
    <row r="49" spans="1:47">
      <c r="A49" t="s">
        <v>508</v>
      </c>
      <c r="E49" t="str">
        <f t="shared" si="8"/>
        <v>&lt;/a&gt;</v>
      </c>
      <c r="J49" t="s">
        <v>112</v>
      </c>
      <c r="N49" t="str">
        <f t="shared" ref="N49" si="9">MID(A49, FIND("https://", A49), FIND("?psc=", A49) - FIND("https://", A49) + LEN("?psc=") - 1)</f>
        <v>https://www.amazon.com/Silonn-Countertop-Portable-Machine-Self-Cleaning/dp/B0BXXKFJK2/ref=zg_bs_g_appliances_d_sccl_1/133-8364463-3604600?psc</v>
      </c>
      <c r="O49" t="s">
        <v>707</v>
      </c>
      <c r="P49" t="str">
        <f t="shared" ref="P49" si="10">MID(O49, FIND("https://", O49), LEN(O49) - FIND("https://", O49) )</f>
        <v>https://www.amazon.com/Silonn-Countertop-Portable-Machine-Self-Cleaning/dp/B0BXXKFJK2?th=1&amp;linkCode=ll1&amp;tag=dividy-20&amp;linkId=0ea524c244844b1a92f45e06e67ba077&amp;language=en_US&amp;ref_=as_li_ss_tl</v>
      </c>
      <c r="AO49" t="str" cm="1">
        <f t="array" ref="AO49">INDEX($N$43:$N$1000, (ROW()-ROW($AO$1))*6 + 1)</f>
        <v>https://www.amazon.com/Comfee-WQP6-3602H-W-Countertop-Dishwasher-White/dp/B096RYWSQM/ref=zg_bs_g_appliances_d_sccl_48/133-8364463-3604600?psc</v>
      </c>
      <c r="AP49" t="str" cm="1">
        <f t="array" ref="AP49">INDEX($N$41:$N$1000, (ROW()-ROW($AP$1))*6 + 1)</f>
        <v>COMFEE’ Portable Mini Dishwasher, Energy Star, Countertop, 6 Place Settings, with 8 Washing Programs, Speed, Baby-Care, ECO&amp; Glass, Dish Washer for Dorm, RV&amp; Apartment, White</v>
      </c>
      <c r="AQ49" t="str" cm="1">
        <f t="array" ref="AQ49">INDEX($N$40:$N$1000, (ROW()-ROW($AQ$1))*6 + 1)</f>
        <v>https://c.media-amazon.com/images/I/51U7DS+AEVL._AC_UL300_SR300,200_.jpg</v>
      </c>
      <c r="AR49" t="str" cm="1">
        <f t="array" ref="AR49">INDEX($N$42:$N$1000, (ROW()-ROW($AR$1))*6 + 1)</f>
        <v>Comfee-WQP6-3602H-W-Countertop-Dishwasher-White</v>
      </c>
      <c r="AS49" t="str" cm="1">
        <f t="array" ref="AS49">INDEX($P$41:$P$1000, (ROW()-ROW($AS$1))*6 + 1)</f>
        <v xml:space="preserve">    "productDetails": "About this item                   6 Place Setting- A perfect size (H17.2″×W21.6″×D19.7″) for 2-3 people, COMFEE’ compact dishwasher is suitable for dorms, RVs, and apartments. This countertop dishwasher can fit up to 70 pieces of tableware and has a plate size of up to 10 inches in diameter. Note: COMFEE dishwashers are tested at the factory before they are shipped. If your new dishwasher has some water inside, this is normal.     Simple Installation- COMFEE' portable dishwasher can be connected to faucet directly (Suitable adaptor needed). Depending on your needs, it can be flexibly placed on the table or fitted in the cupboard.     8 Washing Cycles- Most of the cleaning cycles, including Heavy, Normal, Baby-Care, ECO, Glass, and Speed, helped with extra-drying function, and deliver sparklingly cleaned and dried dishes. Three more cleaning options, including Speed, Mini-party, and Rinse, are designed for COMFEE' compact dishwasher, providing high flexibility for you to choose in different situations.     Heavy Program- Heavily soiled dishes are cleaned evenly with 12 washing nozzles, accompanied with 360° spiral spray wash to ensure complete washing of all the dishes from all angles. Also, high water temperature, which is up to 68℃, together with high water pressure, offer you the best cleaning towards the most stubborn stains.     Speed Program- Only takes you 45 minutes to get all dishes cleaned, perfect for hurry-up situations, like holding a multi-round party. Accompanied with Energy Star compliant, water consumption can be as low as 2.77 gallons of water, which greatly saves your costs.       \n                          ›  See more product details",</v>
      </c>
      <c r="AT49" t="str" cm="1">
        <f t="array" ref="AT49">INDEX($P$42:$P$1000, (ROW()-ROW($AT$1))*6 + 1)</f>
        <v xml:space="preserve">    "customerReviews": "&lt;img src=\"https://c.media-amazon.com/images/S/amazon-avatars-global/default.png\"/&gt;Jeffrey L.5.0 out of 5 stars\n\n\n\n\n\n\n\n  \n  \n    Highly Recommend\n  \nReviewed in the United States on July 12, 2024Color: Whole WhiteVerified Purchase\n\n\n\n\n\n\n\n  \n  \n    Let me just say, the COMFEE’ Portable Mini Dishwasher has been a game-changer in my kitchen! I've always dreaded doing dishes by hand, so when I discovered this little gem, I knew I had to give it a try. And boy, am I glad I did!First off, it's compact yet surprisingly spacious inside. I can fit a good amount of dishes, utensils, and even pots and pans in there without any trouble. The setup was a breeze – just hook it up to the sink faucet and you're good to go. No need for complex plumbing or installation headaches.Performance-wise, it's fantastic. The dishes come out sparkling clean and dry, thanks to its efficient washing and drying cycles. I love the different wash programs it offers, which cater perfectly to whatever mess I throw at it. Plus, it's surprisingly quiet! I can run it even when I'm watching TV in the next room without being disturbed.The design is sleek and modern, blending nicely with my kitchen decor. It doesn't take up much counter space, which is a huge plus in my cozy kitchen. And let's not forget how energy-efficient it is – a win for both the environment and my utility bills.Overall, the COMFEE’ Portable Mini Dishwasher has made my life so much easier. If you're looking for a compact, efficient, and user-friendly dishwasher that gets the job done without breaking the bank, this is it. Highly recommend!\n  \nRead more\n  23 people found this helpful\n    \n          \n              \n                  Helpful\n              \n          \n      Sending feedback...Thank you for your feedback.Sorry, we failed to record your vote. Please try again\n        Report\n  &lt;img src=\"https://c.media-amazon.com/images/S/amazon-avatars-global/default.png\"/&gt;W5.0 out of 5 stars\n\n\n\n\n\n\n\n  \n  \n    Save water, save time\n  \nReviewed in the United States on October 22, 2022Color: Whole WhiteVerified Purchase\n\n\n\n\n\n\n\n  \n  \n    I love this mini dishwasher so much. I’ve recommended it to literally every person I know who lives in a tiny apartment like me.I now do my dishes twice a week rather than every night, and I’m sure my landlord is happy with the savings they’re seeing (they pay water - lucky me!). It was hefty to haul up the steps but easy to setup next to my kitchen sink. I have bigger plates than what they recommend, but it can comfortably fit all my saucers, a medium mixing bowl, a couple food bowls, a 3.5qt pot and lid, all my spoons and steak knives, AND some cooking utensils. If I took out the spoon rack I’d probably have space for a couple regular sized (or in my case oversized) plates. It’s definitely TARDIS-esque - bigger on the inside.My only qualm with this is that the instruction manual doesn’t show you how to get rid of errors. I accidentally turned off my water and unplugged it mid-cycle so it wasn’t getting any water. E1 error popped up and beeped angrily at me while I rushed to plug it back in and turn on the water but it didn’t get rid of the error. And the instructions didn’t have anything to say about how to get rid of it. Rather than starting the whole 1:55min cycle again, I just inspected the dishes, turned it off and back on again, and then set it to rinse off all the detergent. Works like a charm. I let my dishes cool a bit though since they had JUST come from a hot water splash. I’ve had this thing for the past almost 6 months and this is the first error I’ve ever had. No spills, no mess, nothing. Honestly the hardest thing is hoofing it to your apartment.All in all, this has saved me time, energy, lotion, and my landlord on their water bill. Also helps when I’m away and have friends that use my place as a landing spot, they’re able to just Tetris dishes and all into the washer and I can start it up right when I get back. It added back the simplicity to my life that I didn’t know I was lacking. What more could I ask for? If you’re waffling on it and CAN do it, just try it. It will prove it’s worth several times over and will save that one piece of your brain that dreads doing the dishes.P.s.: If you’re having a hard time getting some of the dishes that haven’t been cleaned in… several days (no shame, it happens to me weekly!), HIGHLY recommend sprinkling a lil baking soda into the basin itself or on to your dishes as a pre-wash. Then do the heavy duty wash Program (P1) with the extra wash Function (F1). It’ll run about 2hrs but it works because it washes dishes with the hot water sooner and for longer than any other program. Works. Every. Time. Dishes come out shiny and new and leaves your dishwasher looking brand new.\n  \nRead more\n  105 people found this helpful\n    \n          \n              \n                  Helpful\n              \n          \n      Sending feedback...Thank you for your feedback.Sorry, we failed to record your vote. Please try again\n        Report\n  &lt;img src=\"https://c.media-amazon.com/images/S/amazon-avatars-global/default.png\"/&gt;J. Lane5.0 out of 5 stars\n\n\n\n\n\n\n\n  \n  \n    Life upgrade!\n  \nReviewed in the United States on October 4, 2023Color: Whole WhiteVerified Purchase\n\n\n\n\n\n\n\n  \n  \n    I live in a rental apartment with a tiny, outdated kitchen and no dishwasher. Even for one person, the dishes can pile up fast and make it difficult to cook. Depending on the time of year, fruit flies and ants can also be a huge problem. I tolerated these issues for several years until I finally decided, enough is enough!Now that I've had this dishwasher for a few weeks, I am kicking myself for not doing this sooner. Having a dishwasher again is a huge life upgrade. My kitchen is so much cleaner!Pros:- Great value. Comes with everything you need and washes dishes just as well as a conventional dishwasher.- Quiet - The mechanisms inside are very quiet. However, because the dishwasher does not have the sound insulation of an under-counter dishwasher, expect to hear some sloshing noises as it cleans.- Easy to install and use- Comes with a clip-on sink connector that makes it super easy to attachCons:- Can't use the sink while the dishwasher is running. Minor inconvenience.- The sink attachment requires you to remove the sink aerator. So, unless you want to screw the aerator back on every time you use the sink, you basically have to get used to an aerator-free sink. Again, a minor inconvenience.- The internal height is a little short. The only spot that's tall enough for dinner plates to fit is in the back right corner, and they BARELY fit.- No dedicated spot for tall glasses/water bottles.- I don't love the configuration of the dish rack. The basket for the cutlery is in the front-middle of the drawer, so it gets in the way as you're loading the dishwasher (but you can take it out).- The tines are stuck in place so you can't get too creative with how you load it. The photo in the listing shows it loaded with your standard \"dish set\"--dinner plates, salad plates, small cereal bows, and small mugs. It works great for those things. It is designed for those things. Are those the types of dishes most people need to wash these days? Ehhhh. I am mostly washing plates, tupperware, water bottles, large glasses, cooking utensils, pans, etc. It's a bit of a puzzle to get these things to fit neatly.\n  \nRead more\n  111 people found this helpful\n    \n          \n              \n                  Helpful\n              \n          \n      Sending feedback...Thank you for your feedback.Sorry, we failed to record your vote. Please try again\n        Report",</v>
      </c>
      <c r="AU49" t="str" cm="1">
        <f t="array" ref="AU49">INDEX($P$43:$P$1000, (ROW()-ROW($AU$1))*6 + 1)</f>
        <v>https://www.amazon.com/Comfee-WQP6-3602H-W-Countertop-Dishwasher-White/dp/B096RYWSQM?psc=&amp;linkCode=ll1&amp;tag=dividy-20&amp;linkId=4fdd4ea01a098f65de231d0db55b434e&amp;language=en_US&amp;ref_=as_li_ss_tl</v>
      </c>
    </row>
    <row r="50" spans="1:47">
      <c r="A50" t="s">
        <v>136</v>
      </c>
      <c r="O50" t="s">
        <v>162</v>
      </c>
      <c r="AO50" t="str" cm="1">
        <f t="array" ref="AO50">INDEX($N$43:$N$1000, (ROW()-ROW($AO$1))*6 + 1)</f>
        <v>https://www.amazon.com/Elechelf-Countertop-Insulation-Heavy-Duty-Stainless/dp/B0D8B569TX/ref=zg_bs_g_appliances_d_sccl_49/133-8364463-3604600?psc</v>
      </c>
      <c r="AP50" t="str" cm="1">
        <f t="array" ref="AP50">INDEX($N$41:$N$1000, (ROW()-ROW($AP$1))*6 + 1)</f>
        <v>Elechelf Ice Makers Countertop Self Cleaning 33Ibs | Thick Insulation Foaming Layer Heavy-Duty Stainless Steel Bullet Ice Machine | Silver</v>
      </c>
      <c r="AQ50" t="str" cm="1">
        <f t="array" ref="AQ50">INDEX($N$40:$N$1000, (ROW()-ROW($AQ$1))*6 + 1)</f>
        <v>https://c.media-amazon.com/images/I/61gb3v3E07L._AC_UL300_SR300,200_.jpg</v>
      </c>
      <c r="AR50" t="str" cm="1">
        <f t="array" ref="AR50">INDEX($N$42:$N$1000, (ROW()-ROW($AR$1))*6 + 1)</f>
        <v>Elechelf-Countertop-Insulation-Heavy-Duty-Stainless</v>
      </c>
      <c r="AS50" t="str" cm="1">
        <f t="array" ref="AS50">INDEX($P$41:$P$1000, (ROW()-ROW($AS$1))*6 + 1)</f>
        <v xml:space="preserve">    "productDetails": "About this item                   33IBS HIGH CAPACITY: This Countertop ice makers produce up to 33 lbs of ice per day. a large ice bin capable of storing up to 3.3 lb of ice, providing a steady supply of ice on demand. Enjoy fast and efficient ice production with a powerful compressor designed to quickly and efficiently produce ice.     RAPID ICE MAKING :The ice machine maker countertop product 9pcs bullet-shaped ice in just 8-15 mins. Bullet ice cubes enables them to chill drinks faster than cube-shaped ice as larger surface areas.A versatile household counter ice maker,whether it's a party, office, or in your own home, allowing you to make refreshing cocktails, milkshakes, smoothies, and even seafood dishes. Enjoy your day with a refreshing drink in hand with our ice machine maker countertop!     2 SIZES OF BULLET ICE: Create your desired size of ice with our icemaker machine. Choose the smaller S size (0.8in x 1in) for quick cooling of meat and seafood or the larger L size (1in x 1.2in) for perfect smoothies, beverages, and cocktails. Impress your guests with quality ice made from a versatile counter top ice maker - the perfect christmas gifts for friends, family, and loved ones.     EASY AUTO CLEANING: Say goodbye to the hassle of manually cleaning ice cube maker machine. Our table top ice maker machine features a self-cleaning function that fully cleanses the interior in just 7 minutes. Recommend:Clean the water tank of ice makers machine weekly with a cloth soaked in warm water and vinegar for optimal performance.Keep your home ice maker clean and healthy with ease!     DURABLE CONSTRUCTION: Built to last with a stainless steel exterior, thickened insulation foam layers to effectively isolate exte, and PP interior. the stainless steel construction is designed to be durable and long-lasting, providing years of reliable use.     INSTALLATION: plug and play, no need for installation, no need for assembly. just find a size-suitable countertop space to place     ACCESSORIES INCLUDED: Ice machine, ice scoop, ice basket, manual       \n                            ›  See more product details",</v>
      </c>
      <c r="AT50" t="str" cm="1">
        <f t="array" ref="AT50">INDEX($P$42:$P$1000, (ROW()-ROW($AT$1))*6 + 1)</f>
        <v xml:space="preserve">    "customerReviews": "&lt;img src=\"https://c.media-amazon.com/images/S/amazon-avatars-global/ceb01821-9e6e-4ee4-9425-da5ab9ea8cbc._CR0%2C0%2C333%2C333_UX460_.jpg\"/&gt;MaryFaith5.0 out of 5 stars\n\n\n\n\n\n\n\n  \n  \n    Quality ice maker\n  \nReviewed in the United States on May 20, 2024Verified Purchase\n\n\n\n\n\n\n\n\n\n\n\n\n\n\n\n\n\n\n    \n        \n\n        \n        \n            \n        \n\n        \n            \n                \n\n\n\n\n{\"clickstreamNexusMetricsConfig\":{\"actionType\":\"DISCOVERY\",\"productId\":\"\",\"eventOwner\":\"vsemetrics_playercards\",\"schemaId\":\"clickstream.CustomerEvent.4\",\"producerId\":\"vsemetrics_playercards\",\"eventType\":\"IVEVideoView\"},\"clientPrefix\":\"vse_reviews_desktop_r1911l3cd3lr71_1725656149844\",\"closedCaptionsConfig\":{\"captionsOnTexts\":{\"en\":\"English (Automated)\"},\"captionsOffText\":\"Captions off\",\"languageToLabelTexts\":{\"English\":\"English\"}},\"sushiMetricsConfig\":{\"isRobot\":false,\"clientId\":\"VSE-US\",\"videoAsinList\":\"\",\"weblabIds\":\"\",\"eventSource\":\"Player\",\"sessionId\":\"133-8364463-3604600\",\"refMarkers\":\"vse_reviews_desktop_R1911L3CD3LR71_1725656149844_ref\",\"placementContext\":\"cr_inline_review\",\"marketplaceId\":\"ATVPDKIKX0DER\",\"isInternal\":false,\"endpoint\":\"https://unagi-na.amazon.com/1/events/com.amazon.eel.vse.metrics.prod.events.test\",\"requestId\":\"YM3F9EGQA4ZS1GGRCP69\",\"customerId\":\"A249XJ9JIO8LDW\",\"sessionType\":1},\"mimeType\":\"application/x-mpegURL\",\"nexusMetricsConfig\":{\"isInternal\":false,\"widgetMetricsSchemaId\":\"vse.VSECardsEvents.8\",\"clientId\":\"VSE-US\",\"videoAsinList\":\"\",\"weblabIds\":\"\",\"eventSource\":\"Player\",\"videoAsin\":\"R1911L3CD3LR71\",\"producerId\":\"vsemetrics_playercards\",\"refMarkers\":\"vse_reviews_desktop_R1911L3CD3LR71_1725656149844_ref\",\"placementContext\":\"cr_inline_review\",\"playerTSMMetricsSchemaId\":\"vse.VSECardsPlayerEvents.7\"},\"videoHeight\":0,\"videoWidth\":0,\"initialClosedCaptions\":\"en,https://c.media-amazon.com/images/S/vse-vms-closed-captions-artifact-us-east-1-prod/closedCaptions/f5e216ed-a6f4-455d-98e1-dc6da04d8ffb.vtt\",\"videoUrl\":\"https://c.media-amazon.com/images/S/vse-vms-transcoding-artifact-us-east-1-prod/49818875-1301-468d-a8fd-ac46e6dbb998/embedded.cc.default.vertical.jobtemplate.hls.m3u8\",\"metricsEmissionMethod\":\"nexus\",\"imageUrl\":\"https://c.media-amazon.com/images/I/41KGpydiqiL._SY256.jpg\",\"awaConfig\":{\"useUpNextComponent\":false,\"clickstreamNexusMetricsConfig\":{\"actionType\":\"DISCOVERY\",\"productId\":\"\",\"eventOwner\":\"vsemetrics_playercards\",\"schemaId\":\"clickstream.CustomerEvent.4\",\"producerId\":\"vsemetrics_playercards\",\"eventType\":\"IVEVideoView\"},\"initialVideo\":\"R1911L3CD3LR71\",\"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1911l3cd3lr71_1725656149844-player-ea36cae4-73e7-4be0-bf14-986f05723796\",\"allowCrossOrigin\":false,\"requestMetadata\":{\"marketplaceId\":\"ATVPDKIKX0DER\",\"clientId\":\"VSE-US\",\"method\":\"cr_inline_review\",\"requestId\":\"YM3F9EGQA4ZS1GGRCP69\",\"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1911L3CD3LR71_1725656149844_ref\",\"placementContext\":\"cr_inline_review\",\"marketplaceId\":\"ATVPDKIKX0DER\",\"isInternal\":false,\"endpoint\":\"https://unagi-na.amazon.com/1/events/com.amazon.eel.vse.metrics.prod.events.test\",\"requestId\":\"YM3F9EGQA4ZS1GGRCP69\",\"customerId\":\"A249XJ9JIO8LDW\",\"sessionType\":1},\"ospLinkCode\":\"\",\"showPosterImage\":true,\"languageCode\":\"en\",\"version\":\"\",\"nexusMetricsConfig\":{\"isInternal\":false,\"widgetMetricsSchemaId\":\"vse.VSECardsEvents.8\",\"clientId\":\"VSE-US\",\"videoAsinList\":\"\",\"weblabIds\":\"\",\"eventSource\":\"Player\",\"videoAsin\":\"R1911L3CD3LR71\",\"producerId\":\"vsemetrics_playercards\",\"refMarkers\":\"vse_reviews_desktop_R1911L3CD3LR71_1725656149844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1:24Loaded: 7.15%0:00Stream Type LIVESeek to live, currently behind liveLIVERemaining Time -1:24 1xPlayback RateChaptersChaptersDescriptionsdescriptions off, selectedCaptionscaptions off, selectedEnglishAudio Trackdefault, selectedFullscreenThis is a modal window.\n\n\n            \n            \n        \n    \n    \n\n\n\n\n\n\n\n\n  \n  \n    Pretty solid ice maker, followed all the directions, and it functions very nicely. The small bullets are somewhat bigger than I expected, but they are crunchy! It is a little noisy, but we put it out of our main living area and don’t notice it as much. Very impressed with the speed… within minutes you’ll have a few ice cubes. Easy to use, just pour water and it starts making them!\n  \nRead more\n\n\n\n\n\n\n\n\n\n\n\n \n  \t\t \n\n\n\n\n    \n        \n        \n            \n        \n            \n        \n        \n            \n            \n        \n        \n            \n            \n        \n    \n    \n        \n\n            \n                &lt;img src=\"https://c.media-amazon.com/images/S/amazon-avatars-global/ceb01821-9e6e-4ee4-9425-da5ab9ea8cbc._CR0%2C0%2C333%2C333_UX460_.jpg\"/&gt;MaryFaith\n            \n\n            5.0 out of 5 stars\n            \n                Quality ice maker\n            \n            \n            \n                \n                    \n                        \n                        \n                            \n                                \n                                \n                                    Reviewed in the United States on May 20, 2024\n                                \n                            \n                        \n                    \n                \n            \n        \n        \n            Pretty solid ice maker, followed all the directions, and it functions very nicely. The small bullets are somewhat bigger than I expected, but they are crunchy! It is a little noisy, but we put it out of our main living area and don’t notice it as much. Very impressed with the speed… within minutes you’ll have a few ice cubes. Easy to use, just pour water and it starts making them!\n        \n        \n            \n                Images in this review\n            \n            \n                \n                    \n                        \n                    \n                \n            \n        \n    \n        \n    \n\n\n\n\n\n   function toggleSeeAllView() {\n       P.when('A', 'cr-image-popover-controller').execute(function(A, imagePopoverController) {\n          imagePopoverController.toggleSeeAllView(true);\n       });\n   }\n\n\n       &lt;img alt=\"Customer image\" src=\"https://c.media-amazon.com/images/I/61sffAnnCnL._SY88.jpg\" height=\"88\" width=\"100%\"/&gt;\n\n        P.when('A', 'cr-image-popover-controller').execute(function(A, imagePopoverController) {\n          A.on(\"a:popover:beforeShow:R1911L3CD3LR71_gallerySection_main\", function(data) {\n            imagePopoverController.initImagePopover(\"R1911L3CD3LR71\", \"[https://c.media-amazon.com/images/I/61sffAnnCnL.jpg]\", data);\n          });\n        });\n    \n\n  4 people found this helpful\n    \n          \n              \n                  Helpful\n              \n          \n      Sending feedback...Thank you for your feedback.Sorry, we failed to record your vote. Please try again\n        Report\n  &lt;img src=\"https://c.media-amazon.com/images/S/amazon-avatars-global/default.png\"/&gt;Tamera  Keown5.0 out of 5 stars\n\n\n\n\n\n\n\n  \n  \n    Makes ice quickly!\n  \nReviewed in the United States on April 26, 2024Verified Purchase\n\n\n\n\n\n\n\n  \n  \n    It’s a little loud but works so well it’s worth it!  I use this everyday and have not regretted purchasing it from day one!  It’s fast!  The ice tastes wonderful!\n  \nRead more\n  One person found this helpful\n    \n          \n              \n                  Helpful\n              \n          \n      Sending feedback...Thank you for your feedback.Sorry, we failed to record your vote. Please try again\n        Report\n  &lt;img src=\"https://c.media-amazon.com/images/S/amazon-avatars-global/default.png\"/&gt;LA Grafton5.0 out of 5 stars\n\n\n\n\n\n\n\n  \n  \n    Super Awesome Ice Maker\n  \nReviewed in the United States on August 5, 2023Verified Purchase\n\n\n\n\n\n\n\n  \n  \n    This ice maker is one of my best purchases, it is easy to use and ice comes out a nice size. I am only using bottled purified water. In my picks I am showing the bigger of the 2 ice cubes which measures 1.4” to 1.5” long. I have not made any the smaller size because I bought for the bigger size. I found out during my second use that if I used ice cold water the ice is much nicer and not nearly as wet and because the basket is so big that I could put an ice pack in the bottom and 4 smaller ones on the sides, the ice didn’t melt and I could wait till the basket was full before dumping and putting in freezer.  I also pulled the plug and drained any unused water after each use because I only make ice once a week and I just don’t want to store any unused water in the machine. I highly recommend this machine, it is definitely worth the money, I would have paid full price but the $40 off coupon the seller offered made this purchase an awesome deal!\n  \nRead more\n\n\n\n\n\n\n\n\n\n\n\n \n  \t\t \n\n\n\n\n    \n        \n        \n            \n        \n            \n        \n        \n            \n            \n        \n        \n            \n            \n        \n    \n    \n        \n\n            \n                &lt;img src=\"https://c.media-amazon.com/images/S/amazon-avatars-global/default.png\"/&gt;LA Grafton\n            \n\n            5.0 out of 5 stars\n            \n                Super Awesome Ice Maker\n            \n            \n            \n                \n                    \n                        \n                        \n                            \n                                \n                                \n                                    Reviewed in the United States on August 5, 2023\n                                \n                            \n                        \n                    \n                \n            \n        \n        \n            This ice maker is one of my best purchases, it is easy to use and ice comes out a nice size. I am only using bottled purified water. In my picks I am showing the bigger of the 2 ice cubes which measures 1.4” to 1.5” long. I have not made any the smaller size because I bought for the bigger size. I found out during my second use that if I used ice cold water the ice is much nicer and not nearly as wet and because the basket is so big that I could put an ice pack in the bottom and 4 smaller ones on the sides, the ice didn’t melt and I could wait till the basket was full before dumping and putting in freezer.  I also pulled the plug and drained any unused water after each use because I only make ice once a week and I just don’t want to store any unused water in the machine. I highly recommend this machine, it is definitely worth the money, I would have paid full price but the $40 off coupon the seller offered made this purchase an awesome deal!\n        \n        \n            \n                Images in this review\n            \n            \n                \n                    \n                        \n                    \n                        \n                    \n                        \n                    \n                \n            \n        \n    \n        \n    \n\n\n\n\n\n   function toggleSeeAllView() {\n       P.when('A', 'cr-image-popover-controller').execute(function(A, imagePopoverController) {\n          imagePopoverController.toggleSeeAllView(true);\n       });\n   }\n\n\n       &lt;img alt=\"Customer image\" src=\"https://c.media-amazon.com/images/I/71M2-AfccRL._SY88.jpg\" height=\"88\" width=\"100%\"/&gt;&lt;img alt=\"Customer image\" src=\"https://c.media-amazon.com/images/I/71SQhS+Tr+L._SY88.jpg\" height=\"88\" width=\"100%\"/&gt;&lt;img alt=\"Customer image\" src=\"https://c.media-amazon.com/images/I/71tyKF4C76L._SY88.jpg\" height=\"88\" width=\"100%\"/&gt;\n\n        P.when('A', 'cr-image-popover-controller').execute(function(A, imagePopoverController) {\n          A.on(\"a:popover:beforeShow:R1EPROS12WW2YN_gallerySection_main\", function(data) {\n            imagePopoverController.initImagePopover(\"R1EPROS12WW2YN\", \"[https://c.media-amazon.com/images/I/71M2-AfccRL.jpg, https://c.media-amazon.com/images/I/71SQhS+Tr+L.jpg, https://c.media-amazon.com/images/I/71tyKF4C76L.jpg]\", data);\n          });\n        });\n    \n\n  20 people found this helpful\n    \n          \n              \n                  Helpful\n              \n          \n      Sending feedback...Thank you for your feedback.Sorry, we failed to record your vote. Please try again\n        Report\n  &lt;img src=\"https://c.media-amazon.com/images/S/amazon-avatars-global/default.png\"/&gt;Amazon Customer4.0 out of 5 stars\n\n\n\n\n\n\n\n  \n  \n    Does the job\n  \nReviewed in the United States on December 6, 2023Verified Purchase\n\n\n\n\n\n\n\n  \n  \n    I bought this to replace an Igloo counter top ice maker that finally stopped working.I’m not sure what people are looking for (others who have left bad reviews), but man I LOVE this ice maker. Our old one took FOREVER to drop ice and the “large” size was x small. The large on this is perfect for on-the-go water bottles and it literally only takes 12 minutes to have enough ice for 4 people. It drops ice fast - the self clean cycle is pretty fast as well. Also love the large basket!!We have the worst luck with refrigerators that have ice makers on the freezer side. Hence the need for a counter top ice maker.I have been using this for a month now and my only complaint (the only reason I gave 4 stars) - is an odd noise it makes every now and again. Kinda like a duck laughing (if that makes sense). Although the noise is not super loud- and not nearly as noisy as our last one- it’s still noticeable.Also want to add this is a bit heavy- so make sure it’s not located too far from a sink! I would definitely buy this again!! Side note. This took me 15 minutes to text out and it has dropped ice 3 times!!! LOVE IT!!!\n  \nRead more\n  11 people found this helpful\n    \n          \n              \n                  Helpful\n              \n          \n      Sending feedback...Thank you for your feedback.Sorry, we failed to record your vote. Please try again\n        Report\n  &lt;img src=\"https://c.media-amazon.com/images/S/amazon-avatars-global/default.png\"/&gt;mim5.0 out of 5 stars\n\n\n\n\n\n\n\n  \n  \n    My great ice maker\n  \nReviewed in the United States on August 14, 2024Size: Bullet ice maker 33IbsColor: SilverNumber of Items: 1Verified Purchase\n\n\n\n\n\n\n\n  \n  \n    I never have ice. Now I have ice with out buying a new fridge or run a water line. I am so happy. Very easy to use even I could do it and I am a Sr citizen.\n  \nRead more\n\n\n\n\n\n\n\n\n\n\n\n \n  \t\t \n\n\n\n\n    \n        \n        \n            \n        \n            \n        \n        \n            \n            \n        \n        \n            \n            \n        \n    \n    \n        \n\n            \n                &lt;img src=\"https://c.media-amazon.com/images/S/amazon-avatars-global/default.png\"/&gt;mim\n            \n\n            5.0 out of 5 stars\n            \n                My great ice maker\n            \n            \n            \n                \n                    \n                        \n                        \n                            \n                                \n                                \n                                    Reviewed in the United States on August 14, 2024\n                                \n                            \n                        \n                    \n                \n            \n        \n        \n            I never have ice. Now I have ice with out buying a new fridge or run a water line. I am so happy. Very easy to use even I could do it and I am a Sr citizen.\n        \n        \n            \n                Images in this review\n            \n            \n                \n                    \n                        \n                    \n                \n            \n        \n    \n        \n    \n\n\n\n\n\n   function toggleSeeAllView() {\n       P.when('A', 'cr-image-popover-controller').execute(function(A, imagePopoverController) {\n          imagePopoverController.toggleSeeAllView(true);\n       });\n   }\n\n\n       &lt;img alt=\"Customer image\" src=\"https://c.media-amazon.com/images/I/617yewXfKaL._SY88.jpg\" height=\"88\" width=\"100%\"/&gt;\n\n        P.when('A', 'cr-image-popover-controller').execute(function(A, imagePopoverController) {\n          A.on(\"a:popover:beforeShow:RNEZY5BZWGQ7A_gallerySection_main\", function(data) {\n            imagePopoverController.initImagePopover(\"RNEZY5BZWGQ7A\", \"[https://c.media-amazon.com/images/I/617yewXfKaL.jpg]\", data);\n          });\n        });\n    \n\n  3 people found this helpful\n    \n          \n              \n                  Helpful\n              \n          \n      Sending feedback...Thank you for your feedback.Sorry, we failed to record your vote. Please try again\n        Report\n  &lt;img src=\"https://c.media-amazon.com/images/S/amazon-avatars-global/default.png\"/&gt;Amazon Customer5.0 out of 5 stars\n\n\n\n\n\n\n\n  \n  \n    Features\n  \nReviewed in the United States on March 17, 2024Verified Purchase\n\n\n\n\n\n\n\n  \n  \n    I wanted the cleaning feature and bullet ice, with more than 40lb storage. This is my second ice machine but first time using this brand. My old one lasted two months. I made sure I read this one thoroughly and will do weekly cleans as the instructions say and will see how long this will last, I made sure I did extended warranty just incase since this is not some pocket change purchase. Will edit another time with any updates. So far no loud noise and works with perfection on its first day. Also only using my filtered brita water only for clean taste…. update 1 week later- first time cleaning as instructed and waited a couple hours before use. But now it’s starting to faintly squeel but it’s still making ice.\n  \nRead more\n\n\n\n\n\n\n\n\n\n\n\n \n  \t\t \n\n\n\n\n    \n        \n        \n            \n        \n            \n        \n        \n            \n            \n        \n        \n            \n            \n        \n    \n    \n        \n\n            \n                &lt;img src=\"https://c.media-amazon.com/images/S/amazon-avatars-global/default.png\"/&gt;Amazon Customer\n            \n\n            5.0 out of 5 stars\n            \n                Features\n            \n            \n            \n                \n                    \n                        \n                        \n                            \n                                \n                                \n                                    Reviewed in the United States on March 17, 2024\n                                \n                            \n                        \n                    \n                \n            \n        \n        \n            I wanted the cleaning feature and bullet ice, with more than 40lb storage. This is my second ice machine but first time using this brand. My old one lasted two months. I made sure I read this one thoroughly and will do weekly cleans as the instructions say and will see how long this will last, I made sure I did extended warranty just incase since this is not some pocket change purchase. Will edit another time with any updates. So far no loud noise and works with perfection on its first day. Also only using my filtered brita water only for clean taste…. update 1 week later- first time cleaning as instructed and waited a couple hours before use. But now it’s starting to faintly squeel but it’s still making ice.\n        \n        \n            \n                Images in this review\n            \n            \n                \n                    \n                        \n                    \n                        \n                    \n                \n            \n        \n    \n        \n    \n\n\n\n\n\n   function toggleSeeAllView() {\n       P.when('A', 'cr-image-popover-controller').execute(function(A, imagePopoverController) {\n          imagePopoverController.toggleSeeAllView(true);\n       });\n   }\n\n\n       &lt;img alt=\"Customer image\" src=\"https://c.media-amazon.com/images/I/61UttMAsTYL._SY88.jpg\" height=\"88\" width=\"100%\"/&gt;&lt;img alt=\"Customer image\" src=\"https://c.media-amazon.com/images/I/61s0zbNNxvL._SY88.jpg\" height=\"88\" width=\"100%\"/&gt;\n\n        P.when('A', 'cr-image-popover-controller').execute(function(A, imagePopoverController) {\n          A.on(\"a:popover:beforeShow:R1GU68HT7HDGCM_gallerySection_main\", function(data) {\n            imagePopoverController.initImagePopover(\"R1GU68HT7HDGCM\", \"[https://c.media-amazon.com/images/I/61UttMAsTYL.jpg, https://c.media-amazon.com/images/I/61s0zbNNxvL.jpg]\", data);\n          });\n        });\n    \n\n  11 people found this helpful\n    \n          \n              \n                  Helpful\n              \n          \n      Sending feedback...Thank you for your feedback.Sorry, we failed to record your vote. Please try again\n        Report\n  &lt;img src=\"https://c.media-amazon.com/images/S/amazon-avatars-global/default.png\"/&gt;Samantha Waligura1.0 out of 5 stars\n\n\n\n\n\n\n\n  \n  \n    Only lasted 8 months\n  \nReviewed in the United States on August 30, 2024Verified Purchase\n\n\n\n\n\n\n\n  \n  \n    Was great when it worked but only worked for 8 months. Sad nothing is made with quality anymore\n  \nRead more\n  One person found this helpful\n    \n          \n              \n                  Helpful\n              \n          \n      Sending feedback...Thank you for your feedback.Sorry, we failed to record your vote. Please try again\n        Report\n  &lt;img src=\"https://c.media-amazon.com/images/S/amazon-avatars-global/default.png\"/&gt;Tiny Campers5.0 out of 5 stars\n\n\n\n\n\n\n\n  \n  \n    Makes big bullet ice pretty fast.\n  \nReviewed in the United States on December 31, 2023Verified Purchase\n\n\n\n\n\n\n\n\n\n\n\n\n\n\n\n\n\n\n    \n        \n\n        \n        \n            \n        \n\n        \n            \n                \n\n\n\n\n{\"clickstreamNexusMetricsConfig\":{\"actionType\":\"DISCOVERY\",\"productId\":\"\",\"eventOwner\":\"vsemetrics_playercards\",\"schemaId\":\"clickstream.CustomerEvent.4\",\"producerId\":\"vsemetrics_playercards\",\"eventType\":\"IVEVideoView\"},\"clientPrefix\":\"vse_reviews_desktop_r3lw73g8x48zfg_1725656150163\",\"closedCaptionsConfig\":{\"captionsOnTexts\":{\"en\":\"English (Automated)\"},\"captionsOffText\":\"Captions off\",\"languageToLabelTexts\":{\"English\":\"English\"}},\"sushiMetricsConfig\":{\"isRobot\":false,\"clientId\":\"VSE-US\",\"videoAsinList\":\"\",\"weblabIds\":\"\",\"eventSource\":\"Player\",\"sessionId\":\"133-8364463-3604600\",\"refMarkers\":\"vse_reviews_desktop_R3LW73G8X48ZFG_1725656150163_ref\",\"placementContext\":\"cr_inline_review\",\"marketplaceId\":\"ATVPDKIKX0DER\",\"isInternal\":false,\"endpoint\":\"https://unagi-na.amazon.com/1/events/com.amazon.eel.vse.metrics.prod.events.test\",\"requestId\":\"391V8CH4FKTCG71NC2AP\",\"customerId\":\"A249XJ9JIO8LDW\",\"sessionType\":1},\"mimeType\":\"application/x-mpegURL\",\"nexusMetricsConfig\":{\"isInternal\":false,\"widgetMetricsSchemaId\":\"vse.VSECardsEvents.8\",\"clientId\":\"VSE-US\",\"videoAsinList\":\"\",\"weblabIds\":\"\",\"eventSource\":\"Player\",\"videoAsin\":\"R3LW73G8X48ZFG\",\"producerId\":\"vsemetrics_playercards\",\"refMarkers\":\"vse_reviews_desktop_R3LW73G8X48ZFG_1725656150163_ref\",\"placementContext\":\"cr_inline_review\",\"playerTSMMetricsSchemaId\":\"vse.VSECardsPlayerEvents.7\"},\"videoHeight\":0,\"videoWidth\":0,\"initialClosedCaptions\":\"en,https://c.media-amazon.com/images/S/vse-vms-closed-captions-artifact-us-east-1-prod/closedCaptions/39f0c2d2-dd2f-4cb5-aba4-fbe4452ecee0.vtt\",\"videoUrl\":\"https://c.media-amazon.com/images/S/vse-vms-transcoding-artifact-us-east-1-prod/8b165fc0-8efc-4bdc-8644-7c65ab959cba/embedded.cc.default.jobtemplate.hls.m3u8\",\"metricsEmissionMethod\":\"nexus\",\"imageUrl\":\"https://c.media-amazon.com/images/I/61JLBjJswWL._SY256.jpg\",\"awaConfig\":{\"useUpNextComponent\":false,\"clickstreamNexusMetricsConfig\":{\"actionType\":\"DISCOVERY\",\"productId\":\"\",\"eventOwner\":\"vsemetrics_playercards\",\"schemaId\":\"clickstream.CustomerEvent.4\",\"producerId\":\"vsemetrics_playercards\",\"eventType\":\"IVEVideoView\"},\"initialVideo\":\"R3LW73G8X48ZFG\",\"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lw73g8x48zfg_1725656150163-player-6e941322-5ff0-4a2b-abf0-98c19e5712ea\",\"allowCrossOrigin\":false,\"requestMetadata\":{\"marketplaceId\":\"ATVPDKIKX0DER\",\"clientId\":\"VSE-US\",\"method\":\"cr_inline_review\",\"requestId\":\"391V8CH4FKTCG71NC2AP\",\"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LW73G8X48ZFG_1725656150163_ref\",\"placementContext\":\"cr_inline_review\",\"marketplaceId\":\"ATVPDKIKX0DER\",\"isInternal\":false,\"endpoint\":\"https://unagi-na.amazon.com/1/events/com.amazon.eel.vse.metrics.prod.events.test\",\"requestId\":\"391V8CH4FKTCG71NC2AP\",\"customerId\":\"A249XJ9JIO8LDW\",\"sessionType\":1},\"ospLinkCode\":\"\",\"showPosterImage\":true,\"languageCode\":\"en\",\"version\":\"\",\"nexusMetricsConfig\":{\"isInternal\":false,\"widgetMetricsSchemaId\":\"vse.VSECardsEvents.8\",\"clientId\":\"VSE-US\",\"videoAsinList\":\"\",\"weblabIds\":\"\",\"eventSource\":\"Player\",\"videoAsin\":\"R3LW73G8X48ZFG\",\"producerId\":\"vsemetrics_playercards\",\"refMarkers\":\"vse_reviews_desktop_R3LW73G8X48ZFG_1725656150163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3:10Loaded: 3.16%0:00Stream Type LIVESeek to live, currently behind liveLIVERemaining Time -3:10 1xPlayback RateChaptersChaptersDescriptionsdescriptions off, selectedCaptionscaptions off, selectedEnglishAudio Trackdefault, selectedFullscreenThis is a modal window.\n\n\n            \n            \n        \n    \n    \n\n\n\n\n\n\n\n\n  \n  \n    Large ice maker makes big and small bullet ice.  This is a great unit to use when entertaining guest.  But I think it can also be a good way to fill up an ice chest too.  Since the \"cubes\" are big, they will do great in an ice chest on fishing and camping trips.  Keep things cold or use it is a cold drink.  First batch of ice came after about 12 mins?\n  \nRead more\n  9 people found this helpful\n    \n          \n              \n                  Helpful\n              \n          \n      Sending feedback...Thank you for your feedback.Sorry, we failed to record your vote. Please try again\n        Report",</v>
      </c>
      <c r="AU50" t="str" cm="1">
        <f t="array" ref="AU50">INDEX($P$43:$P$1000, (ROW()-ROW($AU$1))*6 + 1)</f>
        <v>https://www.amazon.com/Elechelf-Countertop-Insulation-Heavy-Duty-Stainless/dp/B0D8B569TX?th=1&amp;linkCode=ll1&amp;tag=dividy-20&amp;linkId=b452fe7b03787c77ba94aa08ce5ddda2&amp;language=en_US&amp;ref_=as_li_ss_tl</v>
      </c>
    </row>
    <row r="51" spans="1:47">
      <c r="A51" t="s">
        <v>135</v>
      </c>
      <c r="E51" t="str">
        <f t="shared" ref="E51" si="11">J51&amp;$B$37&amp;B54&amp;K51</f>
        <v>&lt;a href="/Appliances1/Silonn-Countertop-Portable-Self-cleaning-Bullet-shaped"&gt;&lt;div class="product-card"&gt;</v>
      </c>
      <c r="J51" t="s">
        <v>146</v>
      </c>
      <c r="K51" t="s">
        <v>145</v>
      </c>
      <c r="O51" s="7"/>
      <c r="AO51" t="str" cm="1">
        <f t="array" ref="AO51">INDEX($N$43:$N$1000, (ROW()-ROW($AO$1))*6 + 1)</f>
        <v>https://www.amazon.com/Portable-Cleaning-Underwear-Delicates-Apartment/dp/B0CN9TQQGW/ref=zg_bs_g_appliances_d_sccl_50/133-8364463-3604600?psc</v>
      </c>
      <c r="AP51" t="str" cm="1">
        <f t="array" ref="AP51">INDEX($N$41:$N$1000, (ROW()-ROW($AP$1))*6 + 1)</f>
        <v>Portable Washing Machine, 9L Mini Laundry Washer with 3 Modes Cleaning for Underwear, Baby Clothes, Sock, Small Delicates. Foldable Washer and Dryer Combo for Apartment, Home, Hotel, Camping,RV(Green)</v>
      </c>
      <c r="AQ51" t="str" cm="1">
        <f t="array" ref="AQ51">INDEX($N$40:$N$1000, (ROW()-ROW($AQ$1))*6 + 1)</f>
        <v>https://c.media-amazon.com/images/I/61jxluBZwUL._AC_UL300_SR300,200_.jpg</v>
      </c>
      <c r="AR51" t="str" cm="1">
        <f t="array" ref="AR51">INDEX($N$42:$N$1000, (ROW()-ROW($AR$1))*6 + 1)</f>
        <v>Portable-Cleaning-Underwear-Delicates-Apartment</v>
      </c>
      <c r="AS51" t="str" cm="1">
        <f t="array" ref="AS51">INDEX($P$41:$P$1000, (ROW()-ROW($AS$1))*6 + 1)</f>
        <v xml:space="preserve">    "productDetails": "About this item                   👕【Portable Washing Machine】The small washing machine adopts a foldable design, which measures 11.6 x 11.6 x 11.8 inches when unfolded and 11.5 x 11.5 x 5.7 inches when folded. The body weighs only 3.5 lbs, compact and easy to carry, small portable washer dryer combo can be easily stored in a small space, it is an ideal choice for your home, apartment, dormitory, RV, hotel, travel or camping.     👕【Scope of Application】 Washing machine with blue light design is only suitable for washing small clothes such as baby clothes, underwear or socks, diapers, swimsuits, and other intimate clothing and other small delicates. It's not suitable to wash below kinds of clothes: jeans, long skirts, bathrobes and other large clothes, clothes with zippers. Touch screen design, can be used to switch on and off the machine and adjust the washing mode, very convenient.     👕【Easy to Operate】This foldable washing machine has 3 washing modes ensure a deep and efficient clean with 1-minute, 5-minute and 10-minute timer buttons. (Fill the washing machine with 2/3 of water and water temperature &lt;60℃ to achieve better washing effect). Press and hold for 2 seconds to power on/off. If stuck, it will sound an alarm and shut down automatically. Before cleaning, pull out the bottom drain pipe and hang it upside down on the side of the body to prevent water from flowing out     👕【Washer Dryer Combo】 Considering that the clothes will have more moisture and humidity after washing, we specially designed an auxiliary function of draining, and presented a draining basket. After efficient washing, it can remove most of the water and speed up drying. 【Please note】The washing machine is mainly based on washing, and the drain function cannot remove 100% of the moisture of the clothes.     👕【Strong Deconta mination &amp; Quiet】This washing machine is upgraded with a powerful motor that accelerates the dispersion and emulsification of liquids and stains through turbine rotation and high-frequency ultrasonic vibration to precisely control the washing rhythm. Full range of positive and negative circulation imitation hand scrubbing, the bottom has 4 fixed suction cups, high-speed operation can still maintain low noise and stability, quiet and not noisy     👕【Safety &amp; Energy Saving】The portable washing machine adopts the use of TPE and food grade silicone material, blue light design, very friendly to personal products, baby products, patient families, and more resistant to aging, yellowing, and high temperature(less than 60 degrees). It consumes less water and energy compared to traditional washing machines, Using less water and detergent, reducing your carbon footprint and making a positive impact on the environment     👕【How to Use Washer Dryer Combo】After washing the clothes, drain the water in the washing machine, put the dryer combo basket in the washing machine, the three buckle rings at the bottom of the dryer basket are fastened to the small hole in washing machine, put the clothes in the basket, and select the time mode, rotate to drain. Washing clothes, please do not put drain basket in to avoid affecting the function and washing effect. The drain basket can remove most of the water from the clothe       \n                                  👕【Note】When washing small clothes, please do not put the drain basket into the laundry bucket to prevent reducing the washing effect. When using the switch button, press the \"shift switch\" button below in the middle position, this is the only switch and wash time adjustment button device. The other three time marks above are only time marks, not adjustment buttons. Before washing clothes, pull out the drainpipe hovering at the bottom and hang it upside down on the side of the bucket to avoid water running out when pouring water into the bucket  👕【1 Year Warranty】If you have any questions, please contact us, we will provide you with satisfactory customer service. Contact Us - Log into your Amazon account &gt; select \"Your Orders\" &gt; find the order ID &gt; click \"Contact Seller\". 【Please note】: Water can be injected through the supplied water injection pipe connected to the round hole at the top of the cover or directly. When cleaning, hang the bottom drain pipe upside down on the buckle of the barrel body      Show more            ›  See more product details",</v>
      </c>
      <c r="AT51" t="str" cm="1">
        <f t="array" ref="AT51">INDEX($P$42:$P$1000, (ROW()-ROW($AT$1))*6 + 1)</f>
        <v xml:space="preserve">    "customerReviews": "&lt;img src=\"https://c.media-amazon.com/images/S/amazon-avatars-global/d47add48-3bd5-47f2-a83a-c9e183f7f907._CR37%2C0%2C425%2C425_SX460_.jpg\"/&gt;Naim5.0 out of 5 stars\n\n\n\n\n\n\n\n  \n  \n    Excellent mini portable washing machine\n  \nReviewed in the United States on August 2, 2024Size: 9LColor: greenVerified Purchase\n\n\n\n\n\n\n\n  \n  \n    I recently purchased a mini portable washing machine, and I am thoroughly impressed with its performance and convenience. Living in a small apartment with limited space, I needed a laundry solution that wouldn't take up too much room or require complicated installation. This machine has exceeded my expectations.**Design and Portability:**The machine is lightweight and compact, making it easy to move around and store when not in use. I love that it fits perfectly in my bathroom, and I can easily carry it to the kitchen or even take it with me on trips if needed. The twin tub design is fantastic, allowing me to wash and spin-dry clothes simultaneously, which saves a lot of time.**Performance:**Despite its small size, this little machine packs a punch. It handles my daily laundry needs efficiently, with a decent load capacity of around 6 pounds. The wash cycle is thorough, and my clothes come out clean and fresh every time. The spin dryer, while not as powerful as a full-sized dryer, does a pretty good job of removing excess water, so my clothes dry quickly after hanging them up.**Efficiency:**One of the best features is its water and energy efficiency. It uses significantly less water and electricity compared to traditional washing machines, which is great for my utility bills and the environment. The quick wash cycles mean I can do multiple loads in a short amount of time, which is perfect for my busy schedule.**Ease of Use:**Setting up the machine was a breeze. I just needed to plug it into a standard electrical outlet and place the drainage hose in the sink. The controls are straightforward and easy to understand, even for someone like me who isn’t particularly tech-savvy.**Noise Level:**The only minor downside is that it can be a bit noisy during the spin cycle, but it's not a deal-breaker for me. I usually run it during the day when I'm out and about, so the noise isn't much of an issue.**Conclusion:**Overall, I am extremely satisfied with my mini portable washing machine. It’s a game-changer for anyone living in a small space or needing a portable laundry solution. It’s efficient, effective, and incredibly convenient. I highly recommend it to anyone in a similar situation. Five stars!\n  \nRead more\n  4 people found this helpful\n    \n          \n              \n                  Helpful\n              \n          \n      Sending feedback...Thank you for your feedback.Sorry, we failed to record your vote. Please try again\n        Report\n  &lt;img src=\"https://c.media-amazon.com/images/S/amazon-avatars-global/default.png\"/&gt;DIYer5.0 out of 5 stars\n\n\n\n\n\n\n\n  \n  \n    Great little portable Washing machine\n  \nReviewed in the United States on August 6, 2024Size: 9LColor: greenVerified Purchase\n\n\n\n\n\n\n\n  \n  \n    I purchased this mini portable washing machine for camping and for power outages.It is well made it shipped fast and the seller is fantastic.  The instructions were simple to follow.  Setup was simple.  It takes up no space at all.\n  \nRead more\n\n\n\n\n\n\n\n\n\n\n\n \n  \t\t \n\n\n\n\n    \n        \n        \n            \n        \n            \n        \n        \n            \n            \n        \n        \n            \n            \n        \n    \n    \n        \n\n            \n                &lt;img src=\"https://c.media-amazon.com/images/S/amazon-avatars-global/default.png\"/&gt;DIYer\n            \n\n            5.0 out of 5 stars\n            \n                Great little portable Washing machine\n            \n            \n            \n                \n                    \n                        \n                        \n                            \n                                \n                                \n                                    Reviewed in the United States on August 6, 2024\n                                \n                            \n                        \n                    \n                \n            \n        \n        \n            I purchased this mini portable washing machine for camping and for power outages.It is well made it shipped fast and the seller is fantastic.  The instructions were simple to follow.  Setup was simple.  It takes up no space at all.\n        \n        \n            \n                Images in this review\n            \n            \n                \n                    \n                        \n                    \n                        \n                    \n                        \n                    \n                        \n                    \n                \n            \n        \n    \n        \n    \n\n\n\n\n\n   function toggleSeeAllView() {\n       P.when('A', 'cr-image-popover-controller').execute(function(A, imagePopoverController) {\n          imagePopoverController.toggleSeeAllView(true);\n       });\n   }\n\n\n       &lt;img alt=\"Customer image\" src=\"https://c.media-amazon.com/images/I/71MCZdk2TgL._SY88.jpg\" height=\"88\" width=\"100%\"/&gt;&lt;img alt=\"Customer image\" src=\"https://c.media-amazon.com/images/I/71Fut0kUYEL._SY88.jpg\" height=\"88\" width=\"100%\"/&gt;&lt;img alt=\"Customer image\" src=\"https://c.media-amazon.com/images/I/61SIpgSS-iL._SY88.jpg\" height=\"88\" width=\"100%\"/&gt;&lt;img alt=\"Customer image\" src=\"https://c.media-amazon.com/images/I/61ksCsAddIL._SY88.jpg\" height=\"88\" width=\"100%\"/&gt;\n\n        P.when('A', 'cr-image-popover-controller').execute(function(A, imagePopoverController) {\n          A.on(\"a:popover:beforeShow:R51DOJQCKG688_gallerySection_main\", function(data) {\n            imagePopoverController.initImagePopover(\"R51DOJQCKG688\", \"[https://c.media-amazon.com/images/I/71MCZdk2TgL.jpg, https://c.media-amazon.com/images/I/71Fut0kUYEL.jpg, https://c.media-amazon.com/images/I/61SIpgSS-iL.jpg, https://c.media-amazon.com/images/I/61ksCsAddIL.jpg]\", data);\n          });\n        });\n    \n\n  One person found this helpful\n    \n          \n              \n                  Helpful\n              \n          \n      Sending feedback...Thank you for your feedback.Sorry, we failed to record your vote. Please try again\n        Report\n  &lt;img src=\"https://c.media-amazon.com/images/S/amazon-avatars-global/default.png\"/&gt;M1.0 out of 5 stars\n\n\n\n\n\n\n\n  \n  \n    Don’t buy it\n  \nReviewed in the United States on August 24, 2024Size: 9LColor: greenVerified Purchase\n\n\n\n\n\n\n\n  \n  \n    I was really hoping to save time by washing my delicates in this instead of dragging them to my building’s basement washer. It worked perfectly once—the first time I used it. The second time onwards the power panel stopped working. The button would not switch between times. Also, no matter what I put it on (1,5, or 10 minutes), it would stop by itself within 30 seconds. I tried unplugging it from the wall outlet to reset it, etc., nothing worked. It is just very cheaply made. So, don’t buy it if you have other options. If you do, pray for good luck every time you turn it on.\n  \nRead more\n  11 people found this helpful\n    \n          \n              \n                  Helpful\n              \n          \n      Sending feedback...Thank you for your feedback.Sorry, we failed to record your vote. Please try again\n        Report\n  &lt;img src=\"https://c.media-amazon.com/images/S/amazon-avatars-global/default.png\"/&gt;bill sanders5.0 out of 5 stars\n\n\n\n\n\n\n\n  \n  \n    Sports Family\n  \nReviewed in the United States on July 25, 2024Size: 9LColor: greenVerified Purchase\n\n\n\n\n\n\n\n  \n  \n    I purchased this washing machine to make sportswear easy to wash. My kids have soccer practice 4 times per week plus games on the weekend so I needed something fast and efficient. I can’t spend 120 minutes on washing and drying these uniforms every day. This machine is gentle on their expensive uniforms, does a great job at washing the items that aren’t super stained, and perfect for travel soccer parents. I can give all of their uniforms a quick wash in the hotel! The only downfall is that the loads have to be fairly small. I’d say one shirt and pair of shorts in one run, but luckily this washer only needs 1,5 or 10 minute washes. Highly recommend!\n  \nRead more\n  2 people found this helpful\n    \n          \n              \n                  Helpful\n              \n          \n      Sending feedback...Thank you for your feedback.Sorry, we failed to record your vote. Please try again\n        Report\n  &lt;img src=\"https://c.media-amazon.com/images/S/amazon-avatars-global/default.png\"/&gt;Lucie W.5.0 out of 5 stars\n\n\n\n\n\n\n\n  \n  \n    Perfect for small clothing items\n  \nReviewed in the United States on September 1, 2024Size: 9LColor: pinkVerified Purchase\n\n\n\n\n\n\n\n  \n  \n    I bought this folding washing machine when I had brachioplasty surgery.  I had to wear compression sleeves in my arms for 6 weeks,  so this was the perfect way to wash them.\n  \nRead more\n  \n    \n          \n              \n                  Helpful\n              \n          \n      Sending feedback...Thank you for your feedback.Sorry, we failed to record your vote. Please try again\n        Report\n  &lt;img src=\"https://c.media-amazon.com/images/S/amazon-avatars-global/default.png\"/&gt;Matt M.2.0 out of 5 stars\n\n\n\n\n\n\n\n  \n  \n    poor design\n  \nReviewed in the United States on July 21, 2024Size: 9LColor: purpleVerified Purchase\n\n\n\n\n\n\n\n  \n  \n    in theory this is a good idea for small loads. i’m disabled and the treck to my apartment building’s laundry room is very difficult so i was hoping this would help me. the machine itself does a pretty good job at washing and spin drying but the issue is that the electrical wiring is fairly exposed at the bottom which is not great for a machine that uses water… i got it wet trying to load the machine and it wouldn’t start so i returned it and got a new one, this time being extra careful, i got through one load before it stopped working again as some water got on the surface i had it on and into the wiring again. feels like a tray or something could have easily covered the wires… would’ve been really great if it was just made a bit better\n  \nRead more\n  16 people found this helpful\n    \n          \n              \n                  Helpful\n              \n          \n      Sending feedback...Thank you for your feedback.Sorry, we failed to record your vote. Please try again\n        Report\n  &lt;img src=\"https://c.media-amazon.com/images/S/amazon-avatars-global/default.png\"/&gt;TANVIR C.5.0 out of 5 stars\n\n\n\n\n\n\n\n  \n  \n    Nice\n  \nReviewed in the United States on September 1, 2024Size: 9LColor: greenVerified Purchase\n\n\n\n\n\n\n\n  \n  \n    It is nice and makes it easy if we need it on the go\n  \nRead more\n  \n    \n          \n              \n                  Helpful\n              \n          \n      Sending feedback...Thank you for your feedback.Sorry, we failed to record your vote. Please try again\n        Report\n  &lt;img src=\"https://c.media-amazon.com/images/S/amazon-avatars-global/3a0aa43a-d14a-4b07-82e7-6206f4566e4f._CR0%2C96%2C660%2C660_SX460_.jpg\"/&gt;Ty little1.0 out of 5 stars\n\n\n\n\n\n\n\n  \n  \n    Doesn’t perform like the video\n  \nReviewed in the United States on August 31, 2024Size: 9LColor: greenVerified Purchase\n\n\n\n\n\n\n\n  \n  \n    It’s a cool product but when it come to the spin part the bucket falls off track and never completes.I brought this product because I can’t make it to my own washer downstairs in my home due to a medical condition so it me it’s a waste of money. That’s my major complaint\n  \nRead more\n  2 people found this helpful\n    \n          \n              \n                  Helpful\n              \n          \n      Sending feedback...Thank you for your feedback.Sorry, we failed to record your vote. Please try again\n        Report",</v>
      </c>
      <c r="AU51" t="str" cm="1">
        <f t="array" ref="AU51">INDEX($P$43:$P$1000, (ROW()-ROW($AU$1))*6 + 1)</f>
        <v>https://www.amazon.com/Portable-Cleaning-Underwear-Delicates-Apartment/dp/B0CN9TQQGW?psc=&amp;linkCode=ll1&amp;tag=dividy-20&amp;linkId=7f3796cdbe73f4d8ac7bb99e595dee8b&amp;language=en_US&amp;ref_=as_li_ss_tl</v>
      </c>
    </row>
    <row r="52" spans="1:47">
      <c r="A52" t="s">
        <v>509</v>
      </c>
      <c r="B52" t="str">
        <f t="shared" ref="B52" si="12">MID(A52, FIND("https://", A52), FIND(".jpg", A52) - FIND("https://", A52) + 4)</f>
        <v>https://c.media-amazon.com/images/I/61eMsTk4w0L._AC_UL600_SR600,400_.jpg</v>
      </c>
      <c r="E52" t="str">
        <f t="shared" ref="E52" si="13">J52&amp;B52&amp;K52&amp;B53&amp;L52</f>
        <v>&lt;img src="https://c.media-amazon.com/images/I/61eMsTk4w0L._AC_UL600_SR600,400_.jpg" alt="Silonn Ice Maker Countertop, 9 Cubes Ready in 6 Mins, 26lbs in 24Hrs, Self-Cleaning Ice Machine with Ice Scoop and Basket, 2 Sizes of Bullet Ice for Home Kitchen Office Bar Party" class="product-image"&gt;</v>
      </c>
      <c r="J52" t="s">
        <v>140</v>
      </c>
      <c r="K52" t="s">
        <v>141</v>
      </c>
      <c r="L52" t="s">
        <v>142</v>
      </c>
      <c r="N52" t="str">
        <f t="shared" ref="N52:N54" si="14">B52</f>
        <v>https://c.media-amazon.com/images/I/61eMsTk4w0L._AC_UL600_SR600,400_.jpg</v>
      </c>
      <c r="O52" t="s">
        <v>341</v>
      </c>
    </row>
    <row r="53" spans="1:47">
      <c r="A53" t="s">
        <v>510</v>
      </c>
      <c r="B53" t="str">
        <f t="shared" ref="B53" si="15">MID(A53, FIND("""", A53, FIND("name"":", A53)) + 4, LEN(A53) - FIND("""", A53, FIND("name"":", A53)) - 5)</f>
        <v>Silonn Ice Maker Countertop, 9 Cubes Ready in 6 Mins, 26lbs in 24Hrs, Self-Cleaning Ice Machine with Ice Scoop and Basket, 2 Sizes of Bullet Ice for Home Kitchen Office Bar Party</v>
      </c>
      <c r="E53" t="str">
        <f t="shared" ref="E53" si="16">J53&amp;B53&amp;K53</f>
        <v>&lt;h3 class="product-title"&gt;Silonn Ice Maker Countertop, 9 Cubes Ready in 6 Mins, 26lbs in 24Hrs, Self-Cleaning Ice Machine with Ice Scoop and Basket, 2 Sizes of Bullet Ice for Home Kitchen Office Bar Party&lt;/h3&gt;</v>
      </c>
      <c r="J53" t="s">
        <v>144</v>
      </c>
      <c r="K53" t="s">
        <v>143</v>
      </c>
      <c r="N53" t="str">
        <f t="shared" si="14"/>
        <v>Silonn Ice Maker Countertop, 9 Cubes Ready in 6 Mins, 26lbs in 24Hrs, Self-Cleaning Ice Machine with Ice Scoop and Basket, 2 Sizes of Bullet Ice for Home Kitchen Office Bar Party</v>
      </c>
      <c r="O53" t="s">
        <v>708</v>
      </c>
      <c r="P53" t="str">
        <f t="shared" ref="P53:P54" si="17">O53</f>
        <v xml:space="preserve">    "productDetails": "About this item                   Note : Please check the dimension and item weight of the product and confirm it fits your space.Ice - Making Current : 1.7 A, Ice - Harvest current : 2.0 A..Refrigerant : R600a     FAST ICE MAKER: The Silonn ice maker only takes 6 minutes to make 9 bullet-shaped ice cubes. Fill 2L of water into the water tank, maximum ice capacity can reach 26 pounds in 24 hours.     TWO SIZES OF ICE CUBES: You can make two different sizes of ice cubes. Small ice cubes can chill seafood and beer keeping it fresh and cold. Large ice cubes are more suitable for beverages to achieve a rapid cooling effect.     QUIET AND USER FRIENDLY: When making ice cubes, the noise is lower than 35dB, similar to a working refrigerator. The transparent lid allows you to monitor the ice capacity. The sensor automatically detects when ice is full and stops producing to prevent overflowing.     EASY TO CONTROL: The control panel is very easy to operate. Fill the ice maker with water, press the ON button, select the size of the ice cubes and that’s it. When the water is insufficient or the ice basket is full, the indicator light will turn on.     SELF-CLEANING &amp; PORTABLE: Simply press the ON/OFF button for 5 seconds to start the self-cleaning process. The machine will circulate the water that is poured into it. Silonn's ice maker is compact with dimensions of 12.3 x 8.7 x 12.5 inches.       \n                          ›  See more product details",</v>
      </c>
    </row>
    <row r="54" spans="1:47">
      <c r="A54" t="s">
        <v>511</v>
      </c>
      <c r="B54" t="str">
        <f t="shared" ref="B54" si="18">MID(A54, FIND("amazon.com/", A54) + LEN("amazon.com/"), LEN(A54) - FIND("amazon.com/", A54) - LEN("amazon.com/")-1)</f>
        <v>Silonn-Countertop-Portable-Self-cleaning-Bullet-shaped</v>
      </c>
      <c r="E54" t="str">
        <f t="shared" ref="E54:E55" si="19">J54</f>
        <v>&lt;/div&gt;</v>
      </c>
      <c r="J54" t="s">
        <v>111</v>
      </c>
      <c r="N54" t="str">
        <f t="shared" si="14"/>
        <v>Silonn-Countertop-Portable-Self-cleaning-Bullet-shaped</v>
      </c>
      <c r="O54" t="s">
        <v>709</v>
      </c>
      <c r="P54" t="str">
        <f t="shared" si="17"/>
        <v xml:space="preserve">    "customerReviews": "&lt;img src=\"https://c.media-amazon.com/images/S/amazon-avatars-global/default.png\"/&gt;Avid Reader5.0 out of 5 stars\n\n\n\n\n\n\n\n  \n  \n    We use this every day!\n  \nReviewed in the United States on August 31, 2024Style: Ice MakersColor: BlackVerified Purchase\n\n\n\n\n\n\n\n  \n  \n    I am one of those folks who has to have ice in my water but got tired of spending $6 a bag for ice several time a week. This ice maker does a very good job of making bullet ice for daily use.It is a good size, and was very reasonably priced — it has paid for itself quickly.Pros:Makes ice very fastMakes  several baskets full an hour (about 2 cups per basket)Easy to useCons:Isn’t always quiet (but not LOUD either)Ice melts quickly in drinksNot refrigerated\n  \nRead more\n  2 people found this helpful\n    \n          \n              \n                  Helpful\n              \n          \n      Sending feedback...Thank you for your feedback.Sorry, we failed to record your vote. Please try again\n        Report\n  &lt;img src=\"https://c.media-amazon.com/images/S/amazon-avatars-global/default.png\"/&gt;Thomasd200615.0 out of 5 stars\n\n\n\n\n\n\n\n  \n  \n    For price you cannot go wrong\n  \nReviewed in the United States on July 24, 2024Style: Ice MakersColor: BlackVerified Purchase\n\n\n\n\n\n\n\n  \n  \n    To be transparent, I am impressed.. for the price, I wasn’t expecting much. The box and packaging was great - neat packaging, clear instructions, etc.. when I unboxed, I was shocked by the quality - it’s heavy (good thing as weight reflects quality), clean, and has no obvious manufacturing defects or flaws. When we began use, I couldn’t believe how quickly it begins cranking out ice. My only complaints are around the constant running - it doesn’t hold the cold air in the machine, so the ice melts and replaced with fresh ice. Basically a constant rotation of ice, so I hope it’s energy efficient since it runs all the time. However, given the price, and how quickly it generates ice cubes, you can’t be mad. We’ve only had the machine a couple of days, but so good so far.. my kids love grabbing a cup of ice cubes whenever. In the future we will upgrade to a ice maker that has direct connection to water supply, creates ice nuggets rather than small cubes,  and has a higher capacity but this one will do the job well in the meantime. I am completely happy with this purchase. (Side note: I am not a paid reviewer, nor paid for this review)\n  \nRead more\n  33 people found this helpful\n    \n          \n              \n                  Helpful\n              \n          \n      Sending feedback...Thank you for your feedback.Sorry, we failed to record your vote. Please try again\n        Report\n  &lt;img src=\"https://c.media-amazon.com/images/S/amazon-avatars-global/default.png\"/&gt;Sheryl F4.0 out of 5 stars\n\n\n\n\n\n\n\n  \n  \n    use it to supplement my slow fridge icemaker\n  \nReviewed in the United States on August 10, 2024Style: Ice MakersColor: BlackVerified Purchase\n\n\n\n\n\n\n\n  \n  \n    The ice maker in my fridge can't keep up with our ice usage so I bought this to supplement that. It's pretty good but with one major thing missing. Once it's going, it makes cubes quickly, but therefore fills up quickly. I wish there was a beep that notified you when ice tray is full. It starts to melt if you don't empty it as soon as it's done, resulting in smaller cubes that are wet and stick together in the freezer. If you're trying to do other things while making ice, it's too easy to get distracted and a simple beep would solve this problem.\n  \nRead more\n  3 people found this helpful\n    \n          \n              \n                  Helpful\n              \n          \n      Sending feedback...Thank you for your feedback.Sorry, we failed to record your vote. Please try again\n        Report\n  &lt;img src=\"https://c.media-amazon.com/images/S/amazon-avatars-global/default.png\"/&gt;Surfmonk75.0 out of 5 stars\n\n\n\n\n\n\n\n  \n  \n    Update: Don't fill to Max line\n  \nReviewed in the United States on August 10, 2024Style: Ice MakersColor: Stainless SteelVerified Purchase\n\n\n\n\n\n\n\n  \n  \n    UPDATE: the ice does clump when moving the ice to the freezer. It's not the fault of the ice maker. Pretty much all icemakers are going to make ice that clumps. Try this, take the ice from the ice maker, then put the ice in a brown lunch bag, with the bag closed, hold it sideways and give the ice a good shake. This will remove excess water from the ice. Then put the ice from the bag into the freezer. Works like a charm.First post: So far it works fine and was so easy to set up. The only issue I see so far is that when it's filled to the max line, the water can hit the bottom of the basket when adding more water, which can make your ice melt as the basket is filling with ice. Fill water and put the basket in. If water hits the basket, then scoop out some water\n  \nRead more\n  6 people found this helpful\n    \n          \n              \n                  Helpful\n              \n          \n      Sending feedback...Thank you for your feedback.Sorry, we failed to record your vote. Please try again\n        Report\n  &lt;img src=\"https://c.media-amazon.com/images/S/amazon-avatars-global/default.png\"/&gt;Caitlin blackburn5.0 out of 5 stars\n\n\n\n\n\n\n\n  \n  \n    Game-Changer for Ice Lovers - A Must-Have!\n  \nReviewed in the United States on July 3, 2024Style: Ice MakersColor: Black-transparentVerified Purchase\n\n\n\n\n\n\n\n  \n  \n    I recently bought this on-the-counter ice maker, and it has truly made our life so much better, especially if you are an ice and water girly like me!This ice maker is incredibly convenient. It's compact enough to fit perfectly on our counter without taking up too much space, yet it produces plenty of ice to keep up with our daily needs. The ice is ready quickly, and the machine is super easy to use.For someone who loves cold drinks as much as I do, this has been a game-changer. I no longer have to constantly refill ice trays or run out of ice when I need it most. The quality of the ice is great too—it's clear and melts slowly, which is perfect for my iced coffees and water bottles.Cleaning and maintaining the ice maker is straightforward, and it runs quietly in the background. It's also stylish and blends well with our kitchen decor.Overall, this ice maker is a fantastic addition to our kitchen. If you love having ice on hand all the time, this is definitely a must-have. Five stars!\n  \nRead more\n  11 people found this helpful\n    \n          \n              \n                  Helpful\n              \n          \n      Sending feedback...Thank you for your feedback.Sorry, we failed to record your vote. Please try again\n        Report\n  &lt;img src=\"https://c.media-amazon.com/images/S/amazon-avatars-global/default.png\"/&gt;Deb C5.0 out of 5 stars\n\n\n\n\n\n\n\n  \n  \n    Great ice maker!!\n  \nReviewed in the United States on July 9, 2024Style: Ice MakersColor: BlackVerified Purchase\n\n\n\n\n\n\n\n  \n  \n    Used in our camper for several years since ice is a premium even if “glamping”.  Now it is a back up for parties, mine and others, as I’ve taken it with me to friends !  I keep it refilled through the time of a party and it will make large, or small, crystal clear bullet ice for hours on a half gallon of  water.  Remove ice bullets  out to regular freezer as baskets gets filled, as it does not keep them frozen and any that melt will go back into the reservoir. . Always use distilled water to keep calcium or lime scale from forming, it even has a cleaning mode which I’ve only had to do a few times.  Wipe clean and dry after each time, store and carry upright and it should last many years.  It is a good value for the money, which I thought was very reasonable,  not a huge footprint on the counter space, has its on mini scoop  for the ice and even  a small suction hook to hang it on.  I’ve been very pleased with this machine and do recommend.\n  \nRead more\n\n\n\n\n\n\n\n\n\n\n\n \n  \t\t \n\n\n\n\n    \n        \n        \n            \n        \n            \n        \n        \n            \n            \n        \n        \n            \n            \n        \n    \n    \n        \n\n            \n                &lt;img src=\"https://c.media-amazon.com/images/S/amazon-avatars-global/default.png\"/&gt;Deb C\n            \n\n            5.0 out of 5 stars\n            \n                Great ice maker!!\n            \n            \n            \n                \n                    \n                        \n                        \n                            \n                                \n                                \n                                    Reviewed in the United States on July 9, 2024\n                                \n                            \n                        \n                    \n                \n            \n        \n        \n            Used in our camper for several years since ice is a premium even if “glamping”.  Now it is a back up for parties, mine and others, as I’ve taken it with me to friends !  I keep it refilled through the time of a party and it will make large, or small, crystal clear bullet ice for hours on a half gallon of  water.  Remove ice bullets  out to regular freezer as baskets gets filled, as it does not keep them frozen and any that melt will go back into the reservoir. . Always use distilled water to keep calcium or lime scale from forming, it even has a cleaning mode which I’ve only had to do a few times.  Wipe clean and dry after each time, store and carry upright and it should last many years.  It is a good value for the money, which I thought was very reasonable,  not a huge footprint on the counter space, has its on mini scoop  for the ice and even  a small suction hook to hang it on.  I’ve been very pleased with this machine and do recommend.\n        \n        \n            \n                Images in this review\n            \n            \n                \n                    \n                        \n                    \n                        \n                    \n                \n            \n        \n    \n        \n    \n\n\n\n\n\n   function toggleSeeAllView() {\n       P.when('A', 'cr-image-popover-controller').execute(function(A, imagePopoverController) {\n          imagePopoverController.toggleSeeAllView(true);\n       });\n   }\n\n\n       &lt;img alt=\"Customer image\" src=\"https://c.media-amazon.com/images/I/714hYdCP3NL._SY88.jpg\" height=\"88\" width=\"100%\"/&gt;&lt;img alt=\"Customer image\" src=\"https://c.media-amazon.com/images/I/61WpkzLmxcL._SY88.jpg\" height=\"88\" width=\"100%\"/&gt;\n\n        P.when('A', 'cr-image-popover-controller').execute(function(A, imagePopoverController) {\n          A.on(\"a:popover:beforeShow:R16DOPR2Y7EJ5X_gallerySection_main\", function(data) {\n            imagePopoverController.initImagePopover(\"R16DOPR2Y7EJ5X\", \"[https://c.media-amazon.com/images/I/714hYdCP3NL.jpg, https://c.media-amazon.com/images/I/61WpkzLmxcL.jpg]\", data);\n          });\n        });\n    \n\n  33 people found this helpful\n    \n          \n              \n                  Helpful\n              \n          \n      Sending feedback...Thank you for your feedback.Sorry, we failed to record your vote. Please try again\n        Report",</v>
      </c>
    </row>
    <row r="55" spans="1:47">
      <c r="A55" t="s">
        <v>512</v>
      </c>
      <c r="E55" t="str">
        <f t="shared" si="19"/>
        <v>&lt;/a&gt;</v>
      </c>
      <c r="J55" t="s">
        <v>112</v>
      </c>
      <c r="N55" t="str">
        <f t="shared" ref="N55" si="20">MID(A55, FIND("https://", A55), FIND("?psc=", A55) - FIND("https://", A55) + LEN("?psc=") - 1)</f>
        <v>https://www.amazon.com/Silonn-Countertop-Portable-Self-cleaning-Bullet-shaped/dp/B08ZYJ8CRX/ref=zg_bs_g_appliances_d_sccl_2/133-8364463-3604600?psc</v>
      </c>
      <c r="O55" t="s">
        <v>710</v>
      </c>
      <c r="P55" t="str">
        <f t="shared" ref="P55" si="21">MID(O55, FIND("https://", O55), LEN(O55) - FIND("https://", O55) )</f>
        <v>https://www.amazon.com/Silonn-Countertop-Portable-Self-cleaning-Bullet-shaped/dp/B08ZYJ8CRX?psc=&amp;linkCode=ll1&amp;tag=dividy-20&amp;linkId=9432da5346cb4695588afd2979f208dd&amp;language=en_US&amp;ref_=as_li_ss_tl</v>
      </c>
    </row>
    <row r="56" spans="1:47">
      <c r="A56" t="s">
        <v>136</v>
      </c>
      <c r="O56" t="s">
        <v>162</v>
      </c>
    </row>
    <row r="57" spans="1:47">
      <c r="A57" t="s">
        <v>135</v>
      </c>
      <c r="E57" t="str">
        <f t="shared" ref="E57" si="22">J57&amp;$B$37&amp;B60&amp;K57</f>
        <v>&lt;a href="/Appliances1/EUHOMY-Countertop-Machine-Auto-Cleaning-Portable"&gt;&lt;div class="product-card"&gt;</v>
      </c>
      <c r="J57" t="s">
        <v>146</v>
      </c>
      <c r="K57" t="s">
        <v>145</v>
      </c>
      <c r="O57" s="7"/>
    </row>
    <row r="58" spans="1:47">
      <c r="A58" t="s">
        <v>513</v>
      </c>
      <c r="B58" t="str">
        <f t="shared" ref="B58" si="23">MID(A58, FIND("https://", A58), FIND(".jpg", A58) - FIND("https://", A58) + 4)</f>
        <v>https://c.media-amazon.com/images/I/717Bh1wcU5L._AC_UL600_SR600,400_.jpg</v>
      </c>
      <c r="E58" t="str">
        <f t="shared" ref="E58" si="24">J58&amp;B58&amp;K58&amp;B59&amp;L58</f>
        <v>&lt;img src="https://c.media-amazon.com/images/I/717Bh1wcU5L._AC_UL600_SR600,400_.jpg" alt="EUHOMY Countertop Ice Maker Machine with Handle, 26lbs in 24Hrs, 9 Ice Cubes Ready in 6 Mins, Auto-Cleaning Portable Ice Maker with Basket and Scoop, for Home/Kitchen/Camping/RV. (Black)" class="product-image"&gt;</v>
      </c>
      <c r="J58" t="s">
        <v>140</v>
      </c>
      <c r="K58" t="s">
        <v>141</v>
      </c>
      <c r="L58" t="s">
        <v>142</v>
      </c>
      <c r="N58" t="str">
        <f t="shared" ref="N58:N60" si="25">B58</f>
        <v>https://c.media-amazon.com/images/I/717Bh1wcU5L._AC_UL600_SR600,400_.jpg</v>
      </c>
      <c r="O58" t="s">
        <v>341</v>
      </c>
    </row>
    <row r="59" spans="1:47">
      <c r="A59" t="s">
        <v>514</v>
      </c>
      <c r="B59" t="str">
        <f t="shared" ref="B59" si="26">MID(A59, FIND("""", A59, FIND("name"":", A59)) + 4, LEN(A59) - FIND("""", A59, FIND("name"":", A59)) - 5)</f>
        <v>EUHOMY Countertop Ice Maker Machine with Handle, 26lbs in 24Hrs, 9 Ice Cubes Ready in 6 Mins, Auto-Cleaning Portable Ice Maker with Basket and Scoop, for Home/Kitchen/Camping/RV. (Black)</v>
      </c>
      <c r="E59" t="str">
        <f t="shared" ref="E59" si="27">J59&amp;B59&amp;K59</f>
        <v>&lt;h3 class="product-title"&gt;EUHOMY Countertop Ice Maker Machine with Handle, 26lbs in 24Hrs, 9 Ice Cubes Ready in 6 Mins, Auto-Cleaning Portable Ice Maker with Basket and Scoop, for Home/Kitchen/Camping/RV. (Black)&lt;/h3&gt;</v>
      </c>
      <c r="J59" t="s">
        <v>144</v>
      </c>
      <c r="K59" t="s">
        <v>143</v>
      </c>
      <c r="N59" t="str">
        <f t="shared" si="25"/>
        <v>EUHOMY Countertop Ice Maker Machine with Handle, 26lbs in 24Hrs, 9 Ice Cubes Ready in 6 Mins, Auto-Cleaning Portable Ice Maker with Basket and Scoop, for Home/Kitchen/Camping/RV. (Black)</v>
      </c>
      <c r="O59" t="s">
        <v>711</v>
      </c>
      <c r="P59" t="str">
        <f t="shared" ref="P59:P60" si="28">O59</f>
        <v xml:space="preserve">    "productDetails": "About this item                   6 Mins Ice-Making &amp; Ultra Quieter: Our Euhomy ice maker only takes 6mins that will enjoy the first batch of fresh bullet ice. With a 1.2L water tank and powerful compressor, the portable ice maker easily makes maximum ice capacity to 26lbs ice per day and holds up to 1.3lbs ice at a time. Also, our ice maker is not only excellent in refrigeration, but also at less than 45db normal noise, ensuring a comfortable and quiet environment to enjoy ice-making, similar to a working freezer.     Portable Design &amp; Perfect Bullet Ice: Our ice maker comes with a sturdy handle, weighs only 13.89lbs and with compact size 11.57(L)*11.42(W)*8.74(H)in. Those features make ice maker easy to carry and perform well on any occasions like Kitchen/Home/Camping/RV. Also, the newly designed countertop ice maker produce the most popular bullet-shaped smooth ice cubes, which won't stick together easily or hurt your hands or mouth even are perfect for cold drinks or iced coffee.     Smart Operation &amp; Self-Cleaning: The ice maker has advanced infrared sensor. The \"ICE FULL\" indicator flashes remind you to take out ice to prevent overflowing when the basket is full. And it'll remind you to add water by flashing \"ADD WATER\". Additionly, the compact ice maker has a one-touch auto-cleaning function. Press the “ON/OFF” for 5s after adding water to run automatic mode for 30mins. Not only are your hands-free but also you get a clean ice maker.     User Friendly &amp; Simple Operation: Euhomy ice maker adopts large see-through window visualized design, allowing viewing of the interior ice-making. Equipped with a 170w upgraded compressor that 4kWh/24H energy consumption to save your electricity bills. And with a easy-to-operate controlable panel for faster operation in just two steps, adding water and press \"ON/OFF\". Then our ice maker will provide you fresh bullet ice for you and your member timely.     Superior Quality &amp; Warranty Promise: Include handle, ice basket, ice scoop, manual and well-designed package can as gifts. Our Mission is committed to providing customers with premium Euhomy ice maker at a reasonable price. You totally deserve a more exquisite life! We offer ① 12-month warranty from the original purchase date; ② Lifetime technical service support. Suppose you have any questions about using our Ice Maker, Our 7*24-hour customer support is always ready to help you!       \n                            ›  See more product details",</v>
      </c>
    </row>
    <row r="60" spans="1:47">
      <c r="A60" t="s">
        <v>515</v>
      </c>
      <c r="B60" t="str">
        <f t="shared" ref="B60" si="29">MID(A60, FIND("amazon.com/", A60) + LEN("amazon.com/"), LEN(A60) - FIND("amazon.com/", A60) - LEN("amazon.com/")-1)</f>
        <v>EUHOMY-Countertop-Machine-Auto-Cleaning-Portable</v>
      </c>
      <c r="E60" t="str">
        <f t="shared" ref="E60:E61" si="30">J60</f>
        <v>&lt;/div&gt;</v>
      </c>
      <c r="J60" t="s">
        <v>111</v>
      </c>
      <c r="N60" t="str">
        <f t="shared" si="25"/>
        <v>EUHOMY-Countertop-Machine-Auto-Cleaning-Portable</v>
      </c>
      <c r="O60" t="s">
        <v>712</v>
      </c>
      <c r="P60" t="str">
        <f t="shared" si="28"/>
        <v xml:space="preserve">    "customerReviews": "&lt;img src=\"https://c.media-amazon.com/images/S/amazon-avatars-global/default.png\"/&gt;Stephen Lusk5.0 out of 5 stars\n\n\n\n\n\n\n\n  \n  \n    Works fine\n  \nReviewed in the United States on August 12, 2024Style: ICE MACHINESize: 11.57\"D x 11.42\"W x 8.74\"HColor: BlackVerified Purchase\n\n\n\n\n\n\n\n  \n  \n    Bought this to replace a Magic Chef ice maker that made the same amount of ice. That one lasted for a little over 2 years so looking forward to seeing how long this one will last. The overall size is a tad bit smaller than our old one. That is both good and bad. This one is a bit shallower where the ice collection basket sits. So far the only down side I’ve found is that when scooping ice from a full basket, it tends to push a cube or two back 8 to the drop chute. This is a small problem, not worth worrying too much about. It makes ice quickly, is relatively quiet and works pretty much like every other version of this variety. It only has 1 size setting for cube size but it makes the larger size cubes. I never used the small size on my other one. I also like the fact that you can get to the freezing apparatus a bit easier for cleaning when needed. Overall it’s a nice little ice maker.TIPS: when using this type of ice maker, fully expect the ice to melt slowly. The ice basket is NOT refrigerated. It sits over an ice bath that will chill after it’s been running for an hour or so. When you first turn it on, the ice cubes it makes will be very small as the water chills. Each successive batch that drops, about every 7 minutes or so, will get bigger as the water bath chills. I recommend dumping the first 3 or 4 drops of ice, back into the water reservoir. This will speed up the water chilling and make bigger ice cubes faster.\n  \nRead more\n  77 people found this helpful\n    \n          \n              \n                  Helpful\n              \n          \n      Sending feedback...Thank you for your feedback.Sorry, we failed to record your vote. Please try again\n        Report\n  &lt;img src=\"https://c.media-amazon.com/images/S/amazon-avatars-global/default.png\"/&gt;Gabrielle O'Neill5.0 out of 5 stars\n\n\n\n\n\n\n\n  \n  \n    Love my icemaker!\n  \nReviewed in the United States on June 5, 2024Style: ICE MACHINESize: 11.57\"D x 11.42\"W x 8.74\"HColor: BlackVerified Purchase\n\n\n\n\n\n\n\n  \n  \n    I recently purchased a countertop icemaker for my kitchen, and I must say, it has been a game-changer. This compact appliance has exceeded my expectations in terms of convenience, efficiency, and overall performance.First and foremost, the countertop icemaker is incredibly convenient. Gone are the days of constantly refilling ice trays and waiting hours for them to freeze. With this icemaker, I can have a fresh batch of ice cubes in as little as 6-8 minutes. This means I never have to worry about running out of ice when hosting parties or enjoying a cold drink on a hot day. The convenience of having a steady supply of ice readily available at my fingertips is truly invaluable.In terms of efficiency, this countertop icemaker is a standout. It is capable of producing a significant amount of ice in a short period of time. With a large water reservoir and a high ice production capacity, I can easily make up to 26 pounds of ice per day. This is more than enough for my daily needs and ensures that I always have plenty of ice on hand. Additionally, the icemaker is energy-efficient, utilizing minimal power to produce ice, which is a great feature for keeping energy costs low.The performance of the countertop icemaker is impressive. It produces clear, well-formed ice cubes that are perfect for a variety of uses, from chilling drinks to filling up ice buckets. The icemaker also offers different ice cube sizes, allowing me to choose between small or large cubes depending on my preferences. The ice cubes are consistently produced and the machine operates quietly, without causing any disturbance in the kitchen. I appreciate the ease of use and reliability of this appliance.Another notable feature of the countertop icemaker is its compact size and sleek design. It takes up minimal space on my countertop and blends seamlessly with my kitchen decor. The lightweight and portable design also make it easy to move the icemaker around if needed. Whether I'm using it in the kitchen, taking it on a camping trip, or using it for outdoor events, the countertop icemaker is versatile and convenient to use in any setting.Maintenance of the icemaker is also hassle-free. The machine is equipped with a self-cleaning function, which helps keep it clean and free from any buildup or odors. The removable ice basket and water reservoir make it easy to clean and refill, ensuring that the icemaker is always ready to go. The simple control panel and user-friendly interface make operating the icemaker a breeze, even for those who are not tech-savvy.Overall, I highly recommend the countertop icemaker to anyone in need of a reliable and efficient ice-making solution. Its convenience, efficiency, and performance make it an essential appliance for any kitchen or entertaining space. Say goodbye to ice trays and hello to a constant supply of ice cubes with this countertop icemaker. It's a game-changer that will elevate your ice-making experience to new heights.\n  \nRead more\n  155 people found this helpful\n    \n          \n              \n                  Helpful\n              \n          \n      Sending feedback...Thank you for your feedback.Sorry, we failed to record your vote. Please try again\n        Report\n  &lt;img src=\"https://c.media-amazon.com/images/S/amazon-avatars-global/71c5efa4-2aed-496b-a55f-51f9c651bb37._CR50%2C0%2C300%2C300_UX460_.jpg\"/&gt;L. H.4.0 out of 5 stars\n\n\n\n\n\n\n\n  \n  \n    A few annoyances\n  \nReviewed in the United States on June 19, 2024Style: ICE MACHINESize: 11.57\"D x 11.42\"W x 8.74\"HColor: BlackVerified Purchase\n\n\n\n\n\n\n\n  \n  \n    Not a bad ice maker. This is my first one but I have used someone else's before so at least have something to compare to. I gave it 4 stars because it works, works fast, and overall is effective for my needs. The cons are just inconveniences.Cons:1. The biggest one for me is the lack of alert when the water is low or the ice is full. You have to babysit these things anyway, as they are NOT freezers and your ice will just melt if you don't regularly transfer it to the freezer, but I get busy and have let my ice melt and refreeze a few times LOL.2. Once it says low water, you can refill it but it will never restart on its own. Only way to get it to go again is to turn it off and back on. WHY? IDK maybe mine is defective.3. The first couple batches of ice are always small and about half the count. I am not even sure how this happens as I know how the unit works. Mystery.4. It can be pretty loud during some of its phases.Pros:1. It does crank out the ice pretty fast. Beats buying ice at the store. I always make 10lbs or so then store the unit in my pantry to keep it off the counter.2. It is easy to clean3. I think it's about as small as they get. Which is not small, but it fits on my shelf fin the pantry\n  \nRead more\n  106 people found this helpful\n    \n          \n              \n                  Helpful\n              \n          \n      Sending feedback...Thank you for your feedback.Sorry, we failed to record your vote. Please try again\n        Report\n  &lt;img src=\"https://c.media-amazon.com/images/S/amazon-avatars-global/default.png\"/&gt;Su Bee5.0 out of 5 stars\n\n\n\n\n\n\n\n  \n  \n    Works perfectly\n  \nReviewed in the United States on July 30, 2024Style: ICE MACHINESize: 11.57\"D x 11.42\"W x 8.74\"HColor: RedVerified Purchase\n\n\n\n\n\n\n\n  \n  \n    LOVE this machine!  Is it THE answer to ice cubes?  Not exactly, but the pros outweigh the cons, to me.  The ice cubes are quite small, about the size of your fingertip to the first knuckle - maybe an inch plus a bit more.  They're thin walled and hollow and they melt very quickly when freshly made, and more slowly once they've been in the freezer for awhile.  It makes them really fast, and within 1/2 an hour you've got a nice bowlful to dump in the freezer.  It needs babysitting so I can see making a 4 or 5 day supply of ice will be a project but I need to be in the kitchen anyway and so do you - get those dishes done while you make ice.  Just do it.\n  \nRead more\n  12 people found this helpful\n    \n          \n              \n                  Helpful\n              \n          \n      Sending feedback...Thank you for your feedback.Sorry, we failed to record your vote. Please try again\n        Report\n  &lt;img src=\"https://c.media-amazon.com/images/S/amazon-avatars-global/default.png\"/&gt;Ana5.0 out of 5 stars\n\n\n\n\n\n\n\n  \n  \n    Ice\n  \nReviewed in the United States on August 14, 2024Style: ICE MACHINESize: 11.57\"D x 11.42\"W x 8.74\"HColor: BlackVerified Purchase\n\n\n\n\n\n\n\n  \n  \n    I love this product it makes ice fast no noise  the quality it’s great the color I got was black and that’s what I got very convenient and effective Now I can save on ice instead of $4 or $5 I can save all that and make a decent amount of ice I make 1 gallon of ziplock bag and it last me and I can take it anywhere if I want to very easy to clean\n  \nRead more\n  One person found this helpful\n    \n          \n              \n                  Helpful\n              \n          \n      Sending feedback...Thank you for your feedback.Sorry, we failed to record your vote. Please try again\n        Report\n  &lt;img src=\"https://c.media-amazon.com/images/S/amazon-avatars-global/default.png\"/&gt;april5.0 out of 5 stars\n\n\n\n\n\n\n\n  \n  \n    We’re so hydrated!\n  \nReviewed in the United States on August 11, 2024Style: ICE MACHINESize: 11.57\"D x 11.42\"W x 8.74\"HColor: BlackVerified Purchase\n\n\n\n\n\n\n\n  \n  \n    Our refrigerator ice machine has never worked properly. My mother in law has this and they love it. Ever since it arrived at the house, we’ve never run out of ice. It makes ice in as soon as 6 minutes. If the ice isn’t used after a while it will start to melt. If you dump it into your own freezer the cubes tend to freeze together because the ice is a bit wet. We turn it off  when we leave the house or go to sleep. Well worth the money!\n  \nRead more\n\n\n\n\n\n\n\n\n\n\n\n \n  \t\t \n\n\n\n\n    \n        \n        \n            \n        \n            \n        \n        \n            \n            \n        \n        \n            \n            \n        \n    \n    \n        \n\n            \n                &lt;img src=\"https://c.media-amazon.com/images/S/amazon-avatars-global/default.png\"/&gt;april\n            \n\n            5.0 out of 5 stars\n            \n                We’re so hydrated!\n            \n            \n            \n                \n                    \n                        \n                        \n                            \n                                \n                                \n                                    Reviewed in the United States on August 11, 2024\n                                \n                            \n                        \n                    \n                \n            \n        \n        \n            Our refrigerator ice machine has never worked properly. My mother in law has this and they love it. Ever since it arrived at the house, we’ve never run out of ice. It makes ice in as soon as 6 minutes. If the ice isn’t used after a while it will start to melt. If you dump it into your own freezer the cubes tend to freeze together because the ice is a bit wet. We turn it off  when we leave the house or go to sleep. Well worth the money!\n        \n        \n            \n                Images in this review\n            \n            \n                \n                    \n                        \n                    \n                \n            \n        \n    \n        \n    \n\n\n\n\n\n   function toggleSeeAllView() {\n       P.when('A', 'cr-image-popover-controller').execute(function(A, imagePopoverController) {\n          imagePopoverController.toggleSeeAllView(true);\n       });\n   }\n\n\n       &lt;img alt=\"Customer image\" src=\"https://c.media-amazon.com/images/I/61x1+BQfK8L._SY88.jpg\" height=\"88\" width=\"100%\"/&gt;\n\n        P.when('A', 'cr-image-popover-controller').execute(function(A, imagePopoverController) {\n          A.on(\"a:popover:beforeShow:R1KAM9CVTMM25E_gallerySection_main\", function(data) {\n            imagePopoverController.initImagePopover(\"R1KAM9CVTMM25E\", \"[https://c.media-amazon.com/images/I/61x1+BQfK8L.jpg]\", data);\n          });\n        });\n    \n\n  10 people found this helpful\n    \n          \n              \n                  Helpful\n              \n          \n      Sending feedback...Thank you for your feedback.Sorry, we failed to record your vote. Please try again\n        Report",</v>
      </c>
    </row>
    <row r="61" spans="1:47">
      <c r="A61" t="s">
        <v>516</v>
      </c>
      <c r="E61" t="str">
        <f t="shared" si="30"/>
        <v>&lt;/a&gt;</v>
      </c>
      <c r="J61" t="s">
        <v>112</v>
      </c>
      <c r="N61" t="str">
        <f t="shared" ref="N61" si="31">MID(A61, FIND("https://", A61), FIND("?psc=", A61) - FIND("https://", A61) + LEN("?psc=") - 1)</f>
        <v>https://www.amazon.com/EUHOMY-Countertop-Machine-Auto-Cleaning-Portable/dp/B0BWHZJHPL/ref=zg_bs_g_appliances_d_sccl_3/133-8364463-3604600?psc</v>
      </c>
      <c r="O61" t="s">
        <v>713</v>
      </c>
      <c r="P61" t="str">
        <f t="shared" ref="P61" si="32">MID(O61, FIND("https://", O61), LEN(O61) - FIND("https://", O61) )</f>
        <v>https://www.amazon.com/EUHOMY-Countertop-Machine-Auto-Cleaning-Portable/dp/B0BWHZJHPL?th=1&amp;linkCode=ll1&amp;tag=dividy-20&amp;linkId=1137068059fd9ff061c901e42e47e498&amp;language=en_US&amp;ref_=as_li_ss_tl</v>
      </c>
    </row>
    <row r="62" spans="1:47">
      <c r="A62" t="s">
        <v>136</v>
      </c>
      <c r="O62" t="s">
        <v>162</v>
      </c>
    </row>
    <row r="63" spans="1:47">
      <c r="A63" t="s">
        <v>135</v>
      </c>
      <c r="E63" t="str">
        <f t="shared" ref="E63" si="33">J63&amp;$B$37&amp;B66&amp;K63</f>
        <v>&lt;a href="/Appliances1/COWSAR-Countertop-Portable-Self-Cleaning-Handheld"&gt;&lt;div class="product-card"&gt;</v>
      </c>
      <c r="J63" t="s">
        <v>146</v>
      </c>
      <c r="K63" t="s">
        <v>145</v>
      </c>
      <c r="O63" s="7"/>
    </row>
    <row r="64" spans="1:47">
      <c r="A64" t="s">
        <v>517</v>
      </c>
      <c r="B64" t="str">
        <f t="shared" ref="B64" si="34">MID(A64, FIND("https://", A64), FIND(".jpg", A64) - FIND("https://", A64) + 4)</f>
        <v>https://c.media-amazon.com/images/I/718S8qkSWWL._AC_UL600_SR600,400_.jpg</v>
      </c>
      <c r="E64" t="str">
        <f t="shared" ref="E64" si="35">J64&amp;B64&amp;K64&amp;B65&amp;L64</f>
        <v>&lt;img src="https://c.media-amazon.com/images/I/718S8qkSWWL._AC_UL600_SR600,400_.jpg" alt="COWSAR Ice Maker Countertop, Portable Ice Machine with Self-Cleaning, 26.5lbs/24Hrs, 9 Bullet Ice Cubes in 6 Mins, Ice Basket and Scoop, Ideal for Home, Kitchen, Bar, Camping" class="product-image"&gt;</v>
      </c>
      <c r="J64" t="s">
        <v>140</v>
      </c>
      <c r="K64" t="s">
        <v>141</v>
      </c>
      <c r="L64" t="s">
        <v>142</v>
      </c>
      <c r="N64" t="str">
        <f t="shared" ref="N64:N66" si="36">B64</f>
        <v>https://c.media-amazon.com/images/I/718S8qkSWWL._AC_UL600_SR600,400_.jpg</v>
      </c>
      <c r="O64" t="s">
        <v>341</v>
      </c>
    </row>
    <row r="65" spans="1:16">
      <c r="A65" t="s">
        <v>518</v>
      </c>
      <c r="B65" t="str">
        <f t="shared" ref="B65" si="37">MID(A65, FIND("""", A65, FIND("name"":", A65)) + 4, LEN(A65) - FIND("""", A65, FIND("name"":", A65)) - 5)</f>
        <v>COWSAR Ice Maker Countertop, Portable Ice Machine with Self-Cleaning, 26.5lbs/24Hrs, 9 Bullet Ice Cubes in 6 Mins, Ice Basket and Scoop, Ideal for Home, Kitchen, Bar, Camping</v>
      </c>
      <c r="E65" t="str">
        <f t="shared" ref="E65" si="38">J65&amp;B65&amp;K65</f>
        <v>&lt;h3 class="product-title"&gt;COWSAR Ice Maker Countertop, Portable Ice Machine with Self-Cleaning, 26.5lbs/24Hrs, 9 Bullet Ice Cubes in 6 Mins, Ice Basket and Scoop, Ideal for Home, Kitchen, Bar, Camping&lt;/h3&gt;</v>
      </c>
      <c r="J65" t="s">
        <v>144</v>
      </c>
      <c r="K65" t="s">
        <v>143</v>
      </c>
      <c r="N65" t="str">
        <f t="shared" si="36"/>
        <v>COWSAR Ice Maker Countertop, Portable Ice Machine with Self-Cleaning, 26.5lbs/24Hrs, 9 Bullet Ice Cubes in 6 Mins, Ice Basket and Scoop, Ideal for Home, Kitchen, Bar, Camping</v>
      </c>
      <c r="O65" t="s">
        <v>714</v>
      </c>
      <c r="P65" t="str">
        <f t="shared" ref="P65:P66" si="39">O65</f>
        <v xml:space="preserve">    "productDetails": "About this item                   Quick Ice Making: The COWSAR ice maker is equipped with a powerful compressor to bring you an efficient ice-making experience. It can make 9 bullet-shaped ice cubes in just 6 minutes, and the ice production capacity can reach 26.5 pounds in 24 hours.     Easy to Use: This machine has a simplified design that makes it easy to operate. Just fill the 1.2-liter water tank and press \"on\" to start making ice. When the water is insufficient, the indicator light will automatically light up.     Low-Noise Design: The COWSAR ice machine has a soundproof design to ensure that the machine will not disturb your daily life when it is running. Its noise when making ice is less than 42 decibels.     Self-Cleaning: Long press the on button for 5 seconds to start the self-cleaning function. It is recommended to clean your machine once a month.     Portable and Space-Saving: This ice maker has a compact design and comes with a handle, making it easy to carry. The ice maker weigh is 14.8 pounds.       \n                            ›  See more product details",</v>
      </c>
    </row>
    <row r="66" spans="1:16">
      <c r="A66" t="s">
        <v>519</v>
      </c>
      <c r="B66" t="str">
        <f t="shared" ref="B66" si="40">MID(A66, FIND("amazon.com/", A66) + LEN("amazon.com/"), LEN(A66) - FIND("amazon.com/", A66) - LEN("amazon.com/")-1)</f>
        <v>COWSAR-Countertop-Portable-Self-Cleaning-Handheld</v>
      </c>
      <c r="E66" t="str">
        <f t="shared" ref="E66:E67" si="41">J66</f>
        <v>&lt;/div&gt;</v>
      </c>
      <c r="J66" t="s">
        <v>111</v>
      </c>
      <c r="N66" t="str">
        <f t="shared" si="36"/>
        <v>COWSAR-Countertop-Portable-Self-Cleaning-Handheld</v>
      </c>
      <c r="O66" t="s">
        <v>715</v>
      </c>
      <c r="P66" t="str">
        <f t="shared" si="39"/>
        <v xml:space="preserve">    "customerReviews": "&lt;img src=\"https://c.media-amazon.com/images/S/amazon-avatars-global/default.png\"/&gt;Moises Z.5.0 out of 5 stars\n\n\n\n\n\n\n\n  \n  \n    Best Ice Maker I have Ever Used\n  \nReviewed in the United States on July 4, 2024Size: 26.5LBS / 24HColor: BlackNumber of Items: 1Verified Purchase\n\n\n\n\n\n\n\n  \n  \n    Here are the pros and cons of the COWSAR Ice Maker Countertop, a portable ice machine with self-cleaning functionality:Pros:Convenience: Portable ice makers like the COWSAR offer convenience by producing ice quickly and on demand, eliminating the need to buy bags of ice or wait for ice cube trays to freeze.Compact Design: Designed for countertops, these machines are generally compact and do not take up much space, making them suitable for small kitchens, RVs, or other limited spaces.Speed: They typically produce ice cubes in a relatively short amount of time, often within 6 to 15 minutes, depending on the model and settings.Self-Cleaning Functionality: The self-cleaning feature simplifies maintenance by automating the cleaning process, ensuring the ice maker remains hygienic and efficient.Customization: Many models allow you to select different ice cube sizes (small, medium, large), catering to various preferences or specific cooling needs.Cons:Limited Storage: Portable ice makers usually have a limited storage capacity for ice cubes compared to larger, built-in ice makers or freezers. This means you may need to transfer ice to another container if you need a large amount.No Freezer Compartment: They do not have a freezer compartment to store ice for long periods, so unused ice will eventually melt back into the water reservoir and be recycled into new ice cubes.Noise Levels: Some models can be noisy during operation, especially when the ice is being formed or transferred to the storage basket. This noise may be noticeable in quieter environments.Water Requirement: These machines require a continuous supply of water to produce ice cubes, either from a water reservoir that needs refilling or a direct water line connection.Initial Investment: While generally more affordable than built-in ice makers, portable ice makers still represent an initial investment, which may not be worthwhile if you have infrequent ice needs or limited countertop space.Before purchasing a COWSAR Ice Maker Countertop or any similar product, consider your ice consumption habits, available space, and whether the convenience of having ice on demand outweighs the potential drawbacks of noise, maintenance, and storage limitations.\n  \nRead more\n  68 people found this helpful\n    \n          \n              \n                  Helpful\n              \n          \n      Sending feedback...Thank you for your feedback.Sorry, we failed to record your vote. Please try again\n        Report\n  &lt;img src=\"https://c.media-amazon.com/images/S/amazon-avatars-global/default.png\"/&gt;Emilio5.0 out of 5 stars\n\n\n\n\n\n\n\n  \n  \n    Great product.\n  \nReviewed in the United States on July 19, 2024Size: 26.5LBS / 24HColor: BlackNumber of Items: 1Verified Purchase\n\n\n\n\n\n\n\n  \n  \n    It comes with cleaning instructions that are easy to follow. Just clean it up and let it sit on your counter for 2 hours to let the refrigerant to settle back. It is great quality as an ice maker. Just load in the water to the fill line and you can leave it running for hours. It makes a lot of ice that is the perfect size. It make ice at a nice pace and it is worth the cash.\n  \nRead more\n  12 people found this helpful\n    \n          \n              \n                  Helpful\n              \n          \n      Sending feedback...Thank you for your feedback.Sorry, we failed to record your vote. Please try again\n        Report\n  &lt;img src=\"https://c.media-amazon.com/images/S/amazon-avatars-global/default.png\"/&gt;Lauranator4.0 out of 5 stars\n\n\n\n\n\n\n\n  \n  \n    Not bad,  but not great\n  \nReviewed in the United States on October 27, 2023Size: 26.5LBS / 24HColor: BlackNumber of Items: 1Verified Purchase\n\n\n\n\n\n\n\n  \n  \n    Been using this for a couple months or so and at first it was very quiet,  but now is a bit noisier.  Works fine,  makes ice quickly.  It's very small,  so only makes enough ice for about 2 16oz glasses,  which is fine for me.A bit of annoyance is when the basket is full, the light goes on and it won't make any more ice until it either melts below the sensor or I push the ice down into the basket.  I think the sensor is a bit too sensitive as if there is even a tiny bit of ice in the sensor,  it stops making ice leaving you with a bunch of half melted slushy ice bits.I always have to keep an eye on the water level, though as I go through a lot of ice and have to refill it at least twice a day.  It has an indicator light for when it needs refilling, however I've only seen it light up once.  The only way I know to refill (between times i check it) it is when it makes a whiney noise.  The water level is very low,  and the light should come on,  but it doesn't.  Does the water level need to be so low that the water pump starts overheating and seizing up before it'll light up?  Maybe the one i have is defective? 🤔 I'll keep using it despite all the above, I just think there is room for improvement in its functioning.\n  \nRead more\n  103 people found this helpful\n    \n          \n              \n                  Helpful\n              \n          \n      Sending feedback...Thank you for your feedback.Sorry, we failed to record your vote. Please try again\n        Report\n  &lt;img src=\"https://c.media-amazon.com/images/S/amazon-avatars-global/05ba6989-1375-49bb-be6e-553254ddea32._CR0%2C0%2C375%2C375_UX460_.jpg\"/&gt;Moni5.0 out of 5 stars\n\n\n\n\n\n\n\n  \n  \n    Little Champion\n  \nReviewed in the United States on August 19, 2024Size: 26.5LBS / 24HColor: BlackNumber of Items: 1Verified Purchase\n\n\n\n\n\n\n\n  \n  \n    I love this little ice maker, works like a champ. Noise level is average, but its in my kitchen so the noise does not bother me. I like it More than the 160.00 maker I purchased and returned. The bullet ice comes out evenly and not clumped together. Makes ice quickly. We are a household of 3 and this ice maker is efficient enough. I would recommend it and would purchase again. No issues so far with this product and it was priced very reasonably at $69.99.\n  \nRead more\n  4 people found this helpful\n    \n          \n              \n                  Helpful\n              \n          \n      Sending feedback...Thank you for your feedback.Sorry, we failed to record your vote. Please try again\n        Report\n  &lt;img src=\"https://c.media-amazon.com/images/S/amazon-avatars-global/default.png\"/&gt;bubba broad5.0 out of 5 stars\n\n\n\n\n\n\n\n  \n  \n    Works like a charm. Easy to setup and use. Makes ice fast\n  \nReviewed in the United States on August 17, 2024Size: 26.5LBS / 24HColor: BlackNumber of Items: 1Verified Purchase\n\n\n\n\n\n\n\n  \n  \n    Bought this for my backyard bar to make ice for drinks and works like a charm. Makes ice fast and was easy to setup. Only thing is I wish the drain was easier to get to. I don’t want to leave water sitting in it when not in use to keep from growing mold/mildew.\n  \nRead more\n  4 people found this helpful\n    \n          \n              \n                  Helpful\n              \n          \n      Sending feedback...Thank you for your feedback.Sorry, we failed to record your vote. Please try again\n        Report\n  &lt;img src=\"https://c.media-amazon.com/images/S/amazon-avatars-global/default.png\"/&gt;Doris5.0 out of 5 stars\n\n\n\n\n\n\n\n  \n  \n    Small ice cubes\n  \nReviewed in the United States on August 4, 2024Size: 26.5LBS / 24HColor: BlackNumber of Items: 1Verified Purchase\n\n\n\n\n\n\n\n  \n  \n    I like the way this works and it is very fast.  However, the ice cubes are so small and melt too fast.  If I try to save them in the freezer, they all stick together.  So I'm keeping this as a backup, but have ordered a different one that makes larger cubes.UPDATE:  I was contacted by the seller and offered a refund for the item.  That's some great customer service!  I did try some other ice makers, and ended up coming back to this one because they were worse!  So now this is my go-to machine and I am considering buying another one as a back-up!\n  \nRead more\n  2 people found this helpful\n    \n          \n              \n                  Helpful\n              \n          \n      Sending feedback...Thank you for your feedback.Sorry, we failed to record your vote. Please try again\n        Report\n  &lt;img src=\"https://c.media-amazon.com/images/S/amazon-avatars-global/default.png\"/&gt;stjogirl5.0 out of 5 stars\n\n\n\n\n\n\n\n  \n  \n    Fast perfect Ice\n  \nReviewed in the United States on July 16, 2024Size: 26.5LBS / 24HColor: BlackNumber of Items: 1Verified Purchase\n\n\n\n\n\n\n\n  \n  \n    There isn’t much we dislike about this ice counter top machine! Little noise, attractive, compact size, super fast small cubes. The one small issue is the ice is wet so when I dump in an ice bag it has a tendency to freeze in a lump. I am not upset about that as it quickly separates. Best Buy\n  \nRead more\n  4 people found this helpful\n    \n          \n              \n                  Helpful\n              \n          \n      Sending feedback...Thank you for your feedback.Sorry, we failed to record your vote. Please try again\n        Report",</v>
      </c>
    </row>
    <row r="67" spans="1:16">
      <c r="A67" t="s">
        <v>520</v>
      </c>
      <c r="E67" t="str">
        <f t="shared" si="41"/>
        <v>&lt;/a&gt;</v>
      </c>
      <c r="J67" t="s">
        <v>112</v>
      </c>
      <c r="N67" t="str">
        <f t="shared" ref="N67" si="42">MID(A67, FIND("https://", A67), FIND("?psc=", A67) - FIND("https://", A67) + LEN("?psc=") - 1)</f>
        <v>https://www.amazon.com/COWSAR-Countertop-Portable-Self-Cleaning-Handheld/dp/B0B6BXYVVQ/ref=zg_bs_g_appliances_d_sccl_4/133-8364463-3604600?psc</v>
      </c>
      <c r="O67" t="s">
        <v>716</v>
      </c>
      <c r="P67" t="str">
        <f t="shared" ref="P67" si="43">MID(O67, FIND("https://", O67), LEN(O67) - FIND("https://", O67) )</f>
        <v>https://www.amazon.com/COWSAR-Countertop-Portable-Self-Cleaning-Handheld/dp/B0B6BXYVVQ?th=1&amp;linkCode=ll1&amp;tag=dividy-20&amp;linkId=1ea8781b543e606a8c5590673d5245da&amp;language=en_US&amp;ref_=as_li_ss_tl</v>
      </c>
    </row>
    <row r="68" spans="1:16">
      <c r="A68" t="s">
        <v>136</v>
      </c>
      <c r="O68" t="s">
        <v>162</v>
      </c>
    </row>
    <row r="69" spans="1:16">
      <c r="A69" t="s">
        <v>135</v>
      </c>
      <c r="E69" t="str">
        <f t="shared" ref="E69" si="44">J69&amp;$B$37&amp;B72&amp;K69</f>
        <v>&lt;a href="/Appliances1/Upstreman-Adjustable-Thermostat-Refrigerator-Black-BR321"&gt;&lt;div class="product-card"&gt;</v>
      </c>
      <c r="J69" t="s">
        <v>146</v>
      </c>
      <c r="K69" t="s">
        <v>145</v>
      </c>
      <c r="O69" s="7"/>
    </row>
    <row r="70" spans="1:16">
      <c r="A70" t="s">
        <v>521</v>
      </c>
      <c r="B70" t="str">
        <f t="shared" ref="B70" si="45">MID(A70, FIND("https://", A70), FIND(".jpg", A70) - FIND("https://", A70) + 4)</f>
        <v>https://c.media-amazon.com/images/I/81If+KcnIkL._AC_UL600_SR600,400_.jpg</v>
      </c>
      <c r="E70" t="str">
        <f t="shared" ref="E70" si="46">J70&amp;B70&amp;K70&amp;B71&amp;L70</f>
        <v>&lt;img src="https://c.media-amazon.com/images/I/81If+KcnIkL._AC_UL600_SR600,400_.jpg" alt="Upstreman 3.2 Cu.Ft Mini Fridge with Freezer, Single Door Mini Fridge, Dorm Fridge, Adjustable Thermostat, Mini Refrigerator for Bedroom, Office, Dorm, Black-BR321" class="product-image"&gt;</v>
      </c>
      <c r="J70" t="s">
        <v>140</v>
      </c>
      <c r="K70" t="s">
        <v>141</v>
      </c>
      <c r="L70" t="s">
        <v>142</v>
      </c>
      <c r="N70" t="str">
        <f t="shared" ref="N70:N72" si="47">B70</f>
        <v>https://c.media-amazon.com/images/I/81If+KcnIkL._AC_UL600_SR600,400_.jpg</v>
      </c>
      <c r="O70" t="s">
        <v>341</v>
      </c>
    </row>
    <row r="71" spans="1:16">
      <c r="A71" t="s">
        <v>522</v>
      </c>
      <c r="B71" t="str">
        <f t="shared" ref="B71" si="48">MID(A71, FIND("""", A71, FIND("name"":", A71)) + 4, LEN(A71) - FIND("""", A71, FIND("name"":", A71)) - 5)</f>
        <v>Upstreman 3.2 Cu.Ft Mini Fridge with Freezer, Single Door Mini Fridge, Dorm Fridge, Adjustable Thermostat, Mini Refrigerator for Bedroom, Office, Dorm, Black-BR321</v>
      </c>
      <c r="E71" t="str">
        <f t="shared" ref="E71" si="49">J71&amp;B71&amp;K71</f>
        <v>&lt;h3 class="product-title"&gt;Upstreman 3.2 Cu.Ft Mini Fridge with Freezer, Single Door Mini Fridge, Dorm Fridge, Adjustable Thermostat, Mini Refrigerator for Bedroom, Office, Dorm, Black-BR321&lt;/h3&gt;</v>
      </c>
      <c r="J71" t="s">
        <v>144</v>
      </c>
      <c r="K71" t="s">
        <v>143</v>
      </c>
      <c r="N71" t="str">
        <f t="shared" si="47"/>
        <v>Upstreman 3.2 Cu.Ft Mini Fridge with Freezer, Single Door Mini Fridge, Dorm Fridge, Adjustable Thermostat, Mini Refrigerator for Bedroom, Office, Dorm, Black-BR321</v>
      </c>
      <c r="O71" t="s">
        <v>717</v>
      </c>
      <c r="P71" t="str">
        <f t="shared" ref="P71:P72" si="50">O71</f>
        <v xml:space="preserve">    "productDetails": "About this item                   Single-Door: This mini fridge measures 18.7’’*17.4’’*33.1’’(W*D*H) and has 3.2 Cu.ft(90.6 L) capacity including freezer. The single door design is convenient and space efficient. While being able to grab ice cubes and drinks at one step, this single-door mini fridge has more capacity compares to those double-door small refrigerator with the same size. The storage is greatly utilized, occupies a little space, making it perfect for dorms, offices, bedrooms, RV cars and garages.     Adjustable Thermostat: From 33.8° F to 46.4° F (1° C to 8°C NOT suitable for storing ice cream) , there are 5 variable temperature settings can be manually switched between as per your needs. (Optimum temperature range for perishable food storage is 37 to 41 °F (3 to 5 °C)). The temperature of freezer is affected by the cooler’s temperature settings. Choosing the most favourable temperature setting to keep the food fresh while save on electricity bills.     Energy-efficient &amp; Quiet: The mini fridge energy cost is estimated to be as low as 0.5 kWh per day. The small refrigerator working noise is 38 dB, roughly at the level of quiet rural area. Economic and quiet, you will hardly notice its existence when it’s cooling all your food &amp; drinks, ideal appliance for bedroom, study and quiet space.     Crisper Drawer &amp; Removable Shelves: Features a crisper drawer to keep your greens and fruits fresh and juicy. The small fridge storage space is adjustable to practical uses with removable shelves. Arrange these shelves how you see fit and you’d be amazed how much the small fridge can stores.     Accessories &amp; Services: 1 Upstreman 3.2 cubic feet mini fridge with freezer, 2 removable shelves, 1 crisper drawer, 1 ice tray, 1 defrost tool and worry-free customer service.     Back to School Dorm Fridge!!! Elevate Your School Life !!!       \n                          ›  See more product details",</v>
      </c>
    </row>
    <row r="72" spans="1:16">
      <c r="A72" t="s">
        <v>523</v>
      </c>
      <c r="B72" t="str">
        <f t="shared" ref="B72" si="51">MID(A72, FIND("amazon.com/", A72) + LEN("amazon.com/"), LEN(A72) - FIND("amazon.com/", A72) - LEN("amazon.com/")-1)</f>
        <v>Upstreman-Adjustable-Thermostat-Refrigerator-Black-BR321</v>
      </c>
      <c r="E72" t="str">
        <f t="shared" ref="E72:E73" si="52">J72</f>
        <v>&lt;/div&gt;</v>
      </c>
      <c r="J72" t="s">
        <v>111</v>
      </c>
      <c r="N72" t="str">
        <f t="shared" si="47"/>
        <v>Upstreman-Adjustable-Thermostat-Refrigerator-Black-BR321</v>
      </c>
      <c r="O72" t="s">
        <v>718</v>
      </c>
      <c r="P72" t="str">
        <f t="shared" si="50"/>
        <v xml:space="preserve">    "customerReviews": "&lt;img src=\"https://c.media-amazon.com/images/S/amazon-avatars-global/default.png\"/&gt;Bobby5.0 out of 5 stars\n\n\n\n\n\n\n\n  \n  \n    A redemption story! Love it!\n  \nReviewed in the United States on January 10, 2024Color: Stainless SteelVerified Purchase\n\n\n\n\n\n\n\n  \n  \n    Arrived severely dented in two places and since a couple of the reviews for this product mention cosmetic damage upon arrival, I had to assume that this is a result of imroper storage and/or improper packaging.  The packing materials that the fridge arrives in are standard for short-distance travel, i.e., from the store, to the car, to the kitchen....but they are not meant for long-distance shipping and the result is cosmetic damage. Once the shipping materials are more robust, then moving forward, this won't be an issue.I was contacted by a seller representative and she has been absolutely sensational in assisting me.  I received a genuine note of apology from the rep, on behalf of the seller.The representative offered me a choice to replace the fridge at no cost to me or to receive a full refund.  This says a great deal about the seller's high-marked level of integrity and it displays an exceptionally grand level of customer service.  It's clear that the seller values each of their customers and that they stand behind the products they sell. This means more to me than I can say, considering that money is scarce these days.  I can feel safe about continuing to purchase products from this specific seller - which is exactly what I'm doing today, in fact!!  Thank you for everything, Nora!!!The fridge works VERY well and the space inside is surprisingly ample. The freezer compartment is large enough to accomodate a pack of chicken thighs, an ice tray, an ice pack, bone-in pork chops, AND a small container of frozen stock!!  The freezer also comes equipped with adjustable temp control.  The main fridge is also very, very roomy - there's a veg crisper that holds LOTS of veggies, a canned drink/bottle storage, adjustable shelves, and places for jars, cheeses, etc. The temp is always perfectly chill.There is no mechanical noise or humming, whatsoever.  Absolute quiet.  I was concerned about noise, too.  But this is perfectly quiet.  Overall, I'm extremely pleased with the performance of this fridge and you will be too!!  PS This fridge comes in some really amazing color choices, too!\n  \nRead more\n\n\n\n\n\n\n\n\n\n\n\n \n  \t\t \n\n\n\n\n    \n        \n        \n            \n        \n            \n        \n        \n            \n            \n        \n        \n            \n            \n        \n    \n    \n        \n\n            \n                &lt;img src=\"https://c.media-amazon.com/images/S/amazon-avatars-global/default.png\"/&gt;Bobby\n            \n\n            5.0 out of 5 stars\n            \n                A redemption story! Love it!\n            \n            \n            \n                \n                    \n                        \n                        \n                            \n                                \n                                \n                                    Reviewed in the United States on January 10, 2024\n                                \n                            \n                        \n                    \n                \n            \n        \n        \n            Arrived severely dented in two places and since a couple of the reviews for this product mention cosmetic damage upon arrival, I had to assume that this is a result of imroper storage and/or improper packaging.  The packing materials that the fridge arrives in are standard for short-distance travel, i.e., from the store, to the car, to the kitchen....but they are not meant for long-distance shipping and the result is cosmetic damage. Once the shipping materials are more robust, then moving forward, this won't be an issue.I was contacted by a seller representative and she has been absolutely sensational in assisting me.  I received a genuine note of apology from the rep, on behalf of the seller.The representative offered me a choice to replace the fridge at no cost to me or to receive a full refund.  This says a great deal about the seller's high-marked level of integrity and it displays an exceptionally grand level of customer service.  It's clear that the seller values each of their customers and that they stand behind the products they sell. This means more to me than I can say, considering that money is scarce these days.  I can feel safe about continuing to purchase products from this specific seller - which is exactly what I'm doing today, in fact!!  Thank you for everything, Nora!!!The fridge works VERY well and the space inside is surprisingly ample. The freezer compartment is large enough to accomodate a pack of chicken thighs, an ice tray, an ice pack, bone-in pork chops, AND a small container of frozen stock!!  The freezer also comes equipped with adjustable temp control.  The main fridge is also very, very roomy - there's a veg crisper that holds LOTS of veggies, a canned drink/bottle storage, adjustable shelves, and places for jars, cheeses, etc. The temp is always perfectly chill.There is no mechanical noise or humming, whatsoever.  Absolute quiet.  I was concerned about noise, too.  But this is perfectly quiet.  Overall, I'm extremely pleased with the performance of this fridge and you will be too!!  PS This fridge comes in some really amazing color choices, too!\n        \n        \n            \n                Images in this review\n            \n            \n                \n                    \n                        \n                    \n                        \n                    \n                \n            \n        \n    \n        \n    \n\n\n\n\n\n   function toggleSeeAllView() {\n       P.when('A', 'cr-image-popover-controller').execute(function(A, imagePopoverController) {\n          imagePopoverController.toggleSeeAllView(true);\n       });\n   }\n\n\n       &lt;img alt=\"Customer image\" src=\"https://c.media-amazon.com/images/I/61kizk2uLjL._SY88.jpg\" height=\"88\" width=\"100%\"/&gt;&lt;img alt=\"Customer image\" src=\"https://c.media-amazon.com/images/I/712Oj68tQhL._SY88.jpg\" height=\"88\" width=\"100%\"/&gt;\n\n        P.when('A', 'cr-image-popover-controller').execute(function(A, imagePopoverController) {\n          A.on(\"a:popover:beforeShow:R180HBBAMQ2CXN_gallerySection_main\", function(data) {\n            imagePopoverController.initImagePopover(\"R180HBBAMQ2CXN\", \"[https://c.media-amazon.com/images/I/61kizk2uLjL.jpg, https://c.media-amazon.com/images/I/712Oj68tQhL.jpg]\", data);\n          });\n        });\n    \n\n  92 people found this helpful\n    \n          \n              \n                  Helpful\n              \n          \n      Sending feedback...Thank you for your feedback.Sorry, we failed to record your vote. Please try again\n        Report\n  &lt;img src=\"https://c.media-amazon.com/images/S/amazon-avatars-global/default.png\"/&gt;Shawna DeHay5.0 out of 5 stars\n\n\n\n\n\n\n\n  \n  \n    Great product!\n  \nReviewed in the United States on August 28, 2024Color: Cameo PinkVerified Purchase\n\n\n\n\n\n\n\n  \n  \n    Fridge came earlier than expected, minimal surface damage (a scrape or two on top, nothing to get in a tizzy about), and was packaged well. My only thing is that the pink is not as pastel as I expected from the product photo- there's almost a purple tinge to it. Nothing wrong with that at all! It just threw me off a little in comparison to my other pastel pink appliances. It's a great size and I think it's worth what I paid for it. Very spacious (except the freezer is a tad small for frozen lunches and whatnot) and efficient! Got nice and cold within 2 hours of plugging it in. Very happy with this purchase!\n  \nRead more\n\n\n\n\n\n\n\n\n\n\n\n \n  \t\t \n\n\n\n\n    \n        \n        \n            \n        \n            \n        \n        \n            \n            \n        \n        \n            \n            \n        \n    \n    \n        \n\n            \n                &lt;img src=\"https://c.media-amazon.com/images/S/amazon-avatars-global/default.png\"/&gt;Shawna DeHay\n            \n\n            5.0 out of 5 stars\n            \n                Great product!\n            \n            \n            \n                \n                    \n                        \n                        \n                            \n                                \n                                \n                                    Reviewed in the United States on August 28, 2024\n                                \n                            \n                        \n                    \n                \n            \n        \n        \n            Fridge came earlier than expected, minimal surface damage (a scrape or two on top, nothing to get in a tizzy about), and was packaged well. My only thing is that the pink is not as pastel as I expected from the product photo- there's almost a purple tinge to it. Nothing wrong with that at all! It just threw me off a little in comparison to my other pastel pink appliances. It's a great size and I think it's worth what I paid for it. Very spacious (except the freezer is a tad small for frozen lunches and whatnot) and efficient! Got nice and cold within 2 hours of plugging it in. Very happy with this purchase!\n        \n        \n            \n                Images in this review\n            \n            \n                \n                    \n                        \n                    \n                        \n                    \n                \n            \n        \n    \n        \n    \n\n\n\n\n\n   function toggleSeeAllView() {\n       P.when('A', 'cr-image-popover-controller').execute(function(A, imagePopoverController) {\n          imagePopoverController.toggleSeeAllView(true);\n       });\n   }\n\n\n       &lt;img alt=\"Customer image\" src=\"https://c.media-amazon.com/images/I/71SFBn60voL._SY88.jpg\" height=\"88\" width=\"100%\"/&gt;&lt;img alt=\"Customer image\" src=\"https://c.media-amazon.com/images/I/61y5su89i0L._SY88.jpg\" height=\"88\" width=\"100%\"/&gt;\n\n        P.when('A', 'cr-image-popover-controller').execute(function(A, imagePopoverController) {\n          A.on(\"a:popover:beforeShow:R2GWMRIBRWGDCP_gallerySection_main\", function(data) {\n            imagePopoverController.initImagePopover(\"R2GWMRIBRWGDCP\", \"[https://c.media-amazon.com/images/I/71SFBn60voL.jpg, https://c.media-amazon.com/images/I/61y5su89i0L.jpg]\", data);\n          });\n        });\n    \n\n  5 people found this helpful\n    \n          \n              \n                  Helpful\n              \n          \n      Sending feedback...Thank you for your feedback.Sorry, we failed to record your vote. Please try again\n        Report\n  &lt;img src=\"https://c.media-amazon.com/images/S/amazon-avatars-global/8b88421d-c51a-48c9-b86f-e9243e9abf10._CR0%2C0%2C480%2C480_SX460_.jpg\"/&gt;Kris Cowley4.0 out of 5 stars\n\n\n\n\n\n\n\n  \n  \n    Dented when received\n  \nReviewed in the United States on August 11, 2024Color: Glossy BlackVerified Purchase\n\n\n\n\n\n\n\n  \n  \n    it works well and makes ice within an hour on highest setting. Bigger than I expected but holds quite a bit for the size and is magnetic which is a nice touch. Pretty quiet for the size. Has a few dents from delivery, biggest one being on the door. For the price It’s not bad.\n  \nRead more\n  2 people found this helpful\n    \n          \n              \n                  Helpful\n              \n          \n      Sending feedback...Thank you for your feedback.Sorry, we failed to record your vote. Please try again\n        Report\n  &lt;img src=\"https://c.media-amazon.com/images/S/amazon-avatars-global/default.png\"/&gt;Carol S.5.0 out of 5 stars\n\n\n\n\n\n\n\n  \n  \n    This has been a great purchase\n  \nReviewed in the United States on July 9, 2024Color: Glossy BlackVerified Purchase\n\n\n\n\n\n\n\n  \n  \n    Recently ordered this little fridge for our office, it was at a great price and with the $30 coupon that was available at the time made it even better.When it came in, I had noted a small dent in one corner of the back side of fridge, it was only a cosmetic problem, I did contact the seller to see if maybe they could offer a discount, to avoid sending it back, as the fridge was working great, and we really needed to have the fridge working for us, rather than sending it back if possible.  We would have sent it back if they had insisted, but they offered us a $25.00 discount for the damage, which was completely acceptable to us.I would highly recommend this seller to anyone seeking a mini fridge, as the product is great, and the seller is fantastic.  If I even need another I would come right back to this page to order it myself.\n  \nRead more\n\n\n\n\n\n\n\n\n\n\n\n \n  \t\t \n\n\n\n\n    \n        \n        \n            \n        \n            \n        \n        \n            \n            \n        \n        \n            \n            \n        \n    \n    \n        \n\n            \n                &lt;img src=\"https://c.media-amazon.com/images/S/amazon-avatars-global/default.png\"/&gt;Carol S.\n            \n\n            5.0 out of 5 stars\n            \n                This has been a great purchase\n            \n            \n            \n                \n                    \n                        \n                        \n                            \n                                \n                                \n                                    Reviewed in the United States on July 9, 2024\n                                \n                            \n                        \n                    \n                \n            \n        \n        \n            Recently ordered this little fridge for our office, it was at a great price and with the $30 coupon that was available at the time made it even better.When it came in, I had noted a small dent in one corner of the back side of fridge, it was only a cosmetic problem, I did contact the seller to see if maybe they could offer a discount, to avoid sending it back, as the fridge was working great, and we really needed to have the fridge working for us, rather than sending it back if possible.  We would have sent it back if they had insisted, but they offered us a $25.00 discount for the damage, which was completely acceptable to us.I would highly recommend this seller to anyone seeking a mini fridge, as the product is great, and the seller is fantastic.  If I even need another I would come right back to this page to order it myself.\n        \n        \n            \n                Images in this review\n            \n            \n                \n                    \n                        \n                    \n                \n            \n        \n    \n        \n    \n\n\n\n\n\n   function toggleSeeAllView() {\n       P.when('A', 'cr-image-popover-controller').execute(function(A, imagePopoverController) {\n          imagePopoverController.toggleSeeAllView(true);\n       });\n   }\n\n\n       &lt;img alt=\"Customer image\" src=\"https://c.media-amazon.com/images/I/61IJp98xkAL._SY88.jpg\" height=\"88\" width=\"100%\"/&gt;\n\n        P.when('A', 'cr-image-popover-controller').execute(function(A, imagePopoverController) {\n          A.on(\"a:popover:beforeShow:RNDPSO0UM8B9S_gallerySection_main\", function(data) {\n            imagePopoverController.initImagePopover(\"RNDPSO0UM8B9S\", \"[https://c.media-amazon.com/images/I/61IJp98xkAL.jpg]\", data);\n          });\n        });\n    \n\n  12 people found this helpful\n    \n          \n              \n                  Helpful\n              \n          \n      Sending feedback...Thank you for your feedback.Sorry, we failed to record your vote. Please try again\n        Report\n  &lt;img src=\"https://c.media-amazon.com/images/S/amazon-avatars-global/default.png\"/&gt;Mete Nar5.0 out of 5 stars\n\n\n\n\n\n\n\n  \n  \n    Best for dorm\n  \nReviewed in the United States on September 3, 2024Color: Glossy BlackVerified Purchase\n\n\n\n\n\n\n\n  \n  \n    This is perfectly fit for my son’s dorm. Temperature control is perfect. Color is amazing.\n  \nRead more\n  \n    \n          \n              \n                  Helpful\n              \n          \n      Sending feedback...Thank you for your feedback.Sorry, we failed to record your vote. Please try again\n        Report\n  &lt;img src=\"https://c.media-amazon.com/images/S/amazon-avatars-global/default.png\"/&gt;Feisty Geezer5.0 out of 5 stars\n\n\n\n\n\n\n\n  \n  \n    So far, so good.\n  \nReviewed in the United States on August 25, 2023Color: Glossy BlackVerified Purchase\n\n\n\n\n\n\n\n  \n  \n    I had a lot of reservations about this fridge before I bought it that were caused by the bad reviews I read.A lot of people complained about dents and scratches, and I was worried that I would suffer the same fate. However, I lucked out. The fridge arrived upright in an undented box, thank goodness. And I noticed a protective tape-like film covering the fridge itself when I took it out of the box.Pulling all that tape/film off wasn't fun. But I think it's safe to say most of us would rather do that than deal with a scratched-up fridge.As for lifting it, I'm a proud geezer (50+), and I was able to put it on a dolly and carry it to the kitchen by myself, pick it up, and put it on a counter by myself without experiencing any pain.To paint a picture, the whole process took about as much effort/strength as it does for me to carry a big bag of pet food or cat litter from the front door to the kitchen. However, I don't have any health or mobility issues that prevent me from lifting &lt;40 lbs. And this fridge weighs about 40 lbs., so get help if you need it.In terms of performance, thus far, I am very pleased with how it's working. I let it sit up, unplugged, for about seven hours to let the compressor oil settle. And I got very nervous after I plugged it in and noticed the top and sides got very warm. But I've learned that that's normal.It's expelling heat, so the exterior cools off when the inside finally gets cold.As for how cold the inside gets, I've opted to set the thermostat to four because I don't have air conditioning and I don't want to overwork the compressor. Plus, four gets the job done for me.My bottled water, leftovers, and produce were/are cold. I also put some bottled water in the chiller rather than use the ice tray that came with the fridge because it's too tiny IMO. And the bottles I put in the chiller got nice and frosty, but they didn't freeze. And it does say in the manual that the chiller is not a freezer, and you shouldn't keep anything in it for more than a few days. So I don't expect to have bottles of ice when I use it. However, cranking the thermostat up to five might turn them into slush.In terms of noise, I noticed some customers complained and said the noise disturbed them. Mine does not make a lot of noise, just a very low hum, which might be annoying if you're extremely sensitive to sound and are in the same room for prolonged periods of time.Neither situation applies to me. So all things considered, I'm a happy camper right now. But I will be updating this review if things change any time soon.\n  \nRead more\n  87 people found this helpful\n    \n          \n              \n                  Helpful\n              \n          \n      Sending feedback...Thank you for your feedback.Sorry, we failed to record your vote. Please try again\n        Report",</v>
      </c>
    </row>
    <row r="73" spans="1:16">
      <c r="A73" t="s">
        <v>524</v>
      </c>
      <c r="E73" t="str">
        <f t="shared" si="52"/>
        <v>&lt;/a&gt;</v>
      </c>
      <c r="J73" t="s">
        <v>112</v>
      </c>
      <c r="N73" t="str">
        <f t="shared" ref="N73" si="53">MID(A73, FIND("https://", A73), FIND("?psc=", A73) - FIND("https://", A73) + LEN("?psc=") - 1)</f>
        <v>https://www.amazon.com/Upstreman-Adjustable-Thermostat-Refrigerator-Black-BR321/dp/B09RWFZTWW/ref=zg_bs_g_appliances_d_sccl_5/133-8364463-3604600?psc</v>
      </c>
      <c r="O73" t="s">
        <v>719</v>
      </c>
      <c r="P73" t="str">
        <f t="shared" ref="P73" si="54">MID(O73, FIND("https://", O73), LEN(O73) - FIND("https://", O73) )</f>
        <v>https://www.amazon.com/Upstreman-Adjustable-Thermostat-Refrigerator-Black-BR321/dp/B09RWFZTWW?th=1&amp;linkCode=ll1&amp;tag=dividy-20&amp;linkId=e6c967cf0f9097aebc43178db52cbf4a&amp;language=en_US&amp;ref_=as_li_ss_tl</v>
      </c>
    </row>
    <row r="74" spans="1:16">
      <c r="A74" t="s">
        <v>136</v>
      </c>
      <c r="O74" t="s">
        <v>162</v>
      </c>
    </row>
    <row r="75" spans="1:16">
      <c r="A75" t="s">
        <v>135</v>
      </c>
      <c r="E75" t="str">
        <f t="shared" ref="E75" si="55">J75&amp;$B$37&amp;B78&amp;K75</f>
        <v>&lt;a href="/Appliances1/EUHOMY-Countertop-Removable-Auto-Cleaning-Portable"&gt;&lt;div class="product-card"&gt;</v>
      </c>
      <c r="J75" t="s">
        <v>146</v>
      </c>
      <c r="K75" t="s">
        <v>145</v>
      </c>
      <c r="O75" s="7"/>
    </row>
    <row r="76" spans="1:16">
      <c r="A76" t="s">
        <v>525</v>
      </c>
      <c r="B76" t="str">
        <f t="shared" ref="B76" si="56">MID(A76, FIND("https://", A76), FIND(".jpg", A76) - FIND("https://", A76) + 4)</f>
        <v>https://c.media-amazon.com/images/I/711CsmPTOKL._AC_UL600_SR600,400_.jpg</v>
      </c>
      <c r="E76" t="str">
        <f t="shared" ref="E76" si="57">J76&amp;B76&amp;K76&amp;B77&amp;L76</f>
        <v>&lt;img src="https://c.media-amazon.com/images/I/711CsmPTOKL._AC_UL600_SR600,400_.jpg" alt="EUHOMY Nugget Ice Maker Countertop with Handle, Ready in 6 Mins, 34lbs Per Day, Removable Top Cover, Auto-Cleaning, Portable Sonic Ice Maker with Basket and Scoop, for Home/Party/RV/Camping (Silver)" class="product-image"&gt;</v>
      </c>
      <c r="J76" t="s">
        <v>140</v>
      </c>
      <c r="K76" t="s">
        <v>141</v>
      </c>
      <c r="L76" t="s">
        <v>142</v>
      </c>
      <c r="N76" t="str">
        <f t="shared" ref="N76:N78" si="58">B76</f>
        <v>https://c.media-amazon.com/images/I/711CsmPTOKL._AC_UL600_SR600,400_.jpg</v>
      </c>
      <c r="O76" t="s">
        <v>341</v>
      </c>
    </row>
    <row r="77" spans="1:16">
      <c r="A77" t="s">
        <v>526</v>
      </c>
      <c r="B77" t="str">
        <f t="shared" ref="B77" si="59">MID(A77, FIND("""", A77, FIND("name"":", A77)) + 4, LEN(A77) - FIND("""", A77, FIND("name"":", A77)) - 5)</f>
        <v>EUHOMY Nugget Ice Maker Countertop with Handle, Ready in 6 Mins, 34lbs Per Day, Removable Top Cover, Auto-Cleaning, Portable Sonic Ice Maker with Basket and Scoop, for Home/Party/RV/Camping (Silver)</v>
      </c>
      <c r="E77" t="str">
        <f t="shared" ref="E77" si="60">J77&amp;B77&amp;K77</f>
        <v>&lt;h3 class="product-title"&gt;EUHOMY Nugget Ice Maker Countertop with Handle, Ready in 6 Mins, 34lbs Per Day, Removable Top Cover, Auto-Cleaning, Portable Sonic Ice Maker with Basket and Scoop, for Home/Party/RV/Camping (Silver)&lt;/h3&gt;</v>
      </c>
      <c r="J77" t="s">
        <v>144</v>
      </c>
      <c r="K77" t="s">
        <v>143</v>
      </c>
      <c r="N77" t="str">
        <f t="shared" si="58"/>
        <v>EUHOMY Nugget Ice Maker Countertop with Handle, Ready in 6 Mins, 34lbs Per Day, Removable Top Cover, Auto-Cleaning, Portable Sonic Ice Maker with Basket and Scoop, for Home/Party/RV/Camping (Silver)</v>
      </c>
      <c r="O77" t="s">
        <v>720</v>
      </c>
      <c r="P77" t="str">
        <f t="shared" ref="P77:P78" si="61">O77</f>
        <v xml:space="preserve">    "productDetails": "About this item                   6 MINS ICE-MAKING &amp; NUGGET ICE: Quench your thirst fast with efficient EUHOMY nugget ice maker! You can enjoy fresh sonic ice and cold drinks in 6-8 mins. Featuring a 1.2Qt water tank, it easily makes up to 34 lbs of ice daily and has a 1.8 lbs removeable basket. The unique, crunchy soft pellet ice won't hurt your hands or mouth and cools drinks quickly while retaining their taste, providing a joyfully chewable experience. It's so perfect for icing coffee, smoothies and munching on ice as a snack     COMPACT &amp; PORTABLE DESIGN: Our nugget ice maker has a sturdy handle, a compact size (LWH) of 9.45x11.61x12.99 inch and pretty light weight. Those features make our pebble ice maker easy to carry and so perfect for any occasions such as Home/Office/Camping/Party/Bar/RV. Another user-friendly design is the ice scoop holder on the back that allows easy storage when not in use, the large viewing window allows direct monitoring of the ice-making process. Buy now and enjoy refreshing drinks all summer long     SMART &amp; AUTO-CLEANING: Unlike other ice makers that run in cycles, aging the internals. EUHOMY nugget ice maker features \"ICE FULL\" indicator to stop ice-making and remind you to take out ice. The \"ADD WATER\" will alert you to add water. Pellet ice maker will run a 15 mins self-cleaning by a simple press the \"Ice/Clean\" for 3s after adding water. The top cover is also easily lifted for more thorough cleaning. Our double cleaning design provides a safe and clean ice-making experience     QUIETER &amp; ENERGY-SAVING &amp; ECO-FRIENDLY: Our countertop nugget ice maker excellent at refrigeration while running at less than 50 dB noise, ensuring a comfortable and quiet environment for working or sleeping. With its low energy consumption of about 1 kWh/8H, you'll save more on electricity bills while enjoying refreshing drinks. And by choosing our eco-friendly ice maker, you'll make a positive impact on the environment. Wow your guests before they try delicious sonic ice     ETL CERTIFICATION &amp; SERVICE PROMISE: Our nugget ice maker is ETL certified to ensure top-quality and safety. You can use pebble ice maker with confidence. Our mission is to provide premium ice makers at reasonable prices. We offer 1-year after-sales service from the original purchase date &amp; technical support. Suppose you have any questions about using our pellet ice maker, please reach out to us anytime! Our customer teams are always ready to help you with anything you need       \n                            ›  See more product details",</v>
      </c>
    </row>
    <row r="78" spans="1:16">
      <c r="A78" t="s">
        <v>527</v>
      </c>
      <c r="B78" t="str">
        <f t="shared" ref="B78" si="62">MID(A78, FIND("amazon.com/", A78) + LEN("amazon.com/"), LEN(A78) - FIND("amazon.com/", A78) - LEN("amazon.com/")-1)</f>
        <v>EUHOMY-Countertop-Removable-Auto-Cleaning-Portable</v>
      </c>
      <c r="E78" t="str">
        <f t="shared" ref="E78:E79" si="63">J78</f>
        <v>&lt;/div&gt;</v>
      </c>
      <c r="J78" t="s">
        <v>111</v>
      </c>
      <c r="N78" t="str">
        <f t="shared" si="58"/>
        <v>EUHOMY-Countertop-Removable-Auto-Cleaning-Portable</v>
      </c>
      <c r="O78" t="s">
        <v>721</v>
      </c>
      <c r="P78" t="str">
        <f t="shared" si="61"/>
        <v xml:space="preserve">    "customerReviews": "&lt;img src=\"https://c.media-amazon.com/images/S/amazon-avatars-global/default.png\"/&gt;Joe5.0 out of 5 stars\n\n\n\n\n\n\n\n  \n  \n    Countertop powerhouse\n  \nReviewed in the United States on June 13, 2024Size: 34LBSColor: BlackNumber of Items: 1Verified Purchase\n\n\n\n\n\n\n\n  \n  \n    I was growing tired of not having enough ice in our house.  We are not filling large coolers and didn’t want to install a waterline and walk to the garage every time I need ice.  We do have multiple kids playing sports and my wife and I keep larger water bottles for hydration during the day.  We needed more ice, but not a commercial ice maker in the.  I was looking for a machine that would fit under by cabinet on the counter garage and didn’t want to spend $500 plus for the extra ice.  I wanted as much capacity and production capacity in a small space.  I also love small nugget ice that I get at some restaurants, and I get larger cube ice from my fridge.  In our house the machine runs a lot during the day, because we all prefer this chewable small cube ice over the larger cubes.The machine makes noise because it has a compressor to cool the water.  I like that I can hear it so that I know when it needs more water, or I need to empty the ice tray.  It is a low hum when it is running.If you keep it full of water and off load the ice this thing can produce a lot of extra ice.  It fills up surprisingly quick.  When we are home we run it all day.  Cleaning is extremely easy, and doing so keeps the ice flowing.  We have sported every weekend it seems, we always have ice for our small coolers.  This crushed Ice is great because it fills small cracks and gives you maximum surface area on what you are trying to cool down.I had a minor issue with my machine.  I contacted support and got prompt answers and they are a great help.  It is so refreshing working with a small business that stands behind their product and want to ensure that you love their product.  There is a reason they have so many high reviews.Tips/Notes- Don't bother buying the fancy amazon cleaning solutions.  Run the clean cycle with vinegar, drain, then run the clean cycle with water to flush, drain, and back to making ice.- As with every ice maker, it will think it is full before it is truly full.  You can either transfer it at that point or move it from the middle and allow it too full up.- The ice bin is slightly insulated, but it is not a freezer.  The ice will eventually melt back to the water tank below and keep re-making the same ice.  Try not to burn up electricity and the machine by trying to run it 24/7.- We run it while we are home and transfer the excess to the freezer.  Then turn it off when we leave.- Since the ice is not made and stored in a freezer, it is not what I would call hard frozen.  So, you cannot just dump it to your ice tray in the freezer because it will clump.  I fill up a gallon bag and then once it is hard frozen I move to my ice tray.  Steady flow of ice now.\n  \nRead more\n  93 people found this helpful\n    \n          \n              \n                  Helpful\n              \n          \n      Sending feedback...Thank you for your feedback.Sorry, we failed to record your vote. Please try again\n        Report\n  &lt;img src=\"https://c.media-amazon.com/images/S/amazon-avatars-global/5416a8d4-ad3e-4218-bbfe-43cd28daadce._CR0%2C0%2C500%2C500_SX460_.jpg\"/&gt;J.B.5.0 out of 5 stars\n\n\n\n\n\n\n\n  \n  \n    As described, fast shipping, &amp; packaged well.\n  \nReviewed in the United States on August 13, 2024Size: 34LBSColor: BlackNumber of Items: 1Verified Purchase\n\n\n\n\n\n\n\n  \n  \n    Love this nugget ice maker. It is a little loud, but well worth it. Delivered in excellent condition. Has made the extra hot summer much more enjoyable. The basket holds\\makes enough ice for my larger water bottle each time. finding all types of uses for this nugget ice maker. I use reverse osmosis water in it to help cut down on natural water mineral scaling. Cleaning is easy with a acidic solution like vinegar, or lemonade mix. Thank you.\n  \nRead more\n  6 people found this helpful\n    \n          \n              \n                  Helpful\n              \n          \n      Sending feedback...Thank you for your feedback.Sorry, we failed to record your vote. Please try again\n        Report\n  &lt;img src=\"https://c.media-amazon.com/images/S/amazon-avatars-global/default.png\"/&gt;DCW4.0 out of 5 stars\n\n\n\n\n\n\n\n  \n  \n    Great ice but loud\n  \nReviewed in the United States on August 12, 2024Size: 34LBSColor: BlackNumber of Items: 1Verified Purchase\n\n\n\n\n\n\n\n  \n  \n    The ice is perfect. Exactly what I was looking for. But the machine is super loud and runs pretty often. I have to turn it off at night. Otherwise it would keep me up. It’s that loud.\n  \nRead more\n  One person found this helpful\n    \n          \n              \n                  Helpful\n              \n          \n      Sending feedback...Thank you for your feedback.Sorry, we failed to record your vote. Please try again\n        Report\n  &lt;img src=\"https://c.media-amazon.com/images/S/amazon-avatars-global/default.png\"/&gt;GogTheHammer5.0 out of 5 stars\n\n\n\n\n\n\n\n  \n  \n    This product is a \"bit of alright!\n  \nReviewed in the United States on February 4, 2024Size: 34LBSColor: BlackNumber of Items: 1Verified Purchase\n\n\n\n\n\n\n\n\n\n\n\n\n\n\n\n\n\n\n    \n        \n\n        \n        \n            \n        \n\n        \n            \n                \n\n\n\n\n{\"clickstreamNexusMetricsConfig\":{\"actionType\":\"DISCOVERY\",\"productId\":\"\",\"eventOwner\":\"vsemetrics_playercards\",\"schemaId\":\"clickstream.CustomerEvent.4\",\"producerId\":\"vsemetrics_playercards\",\"eventType\":\"IVEVideoView\"},\"clientPrefix\":\"vse_reviews_desktop_r14fx3khoiqr4t_1725655282934\",\"closedCaptionsConfig\":{\"captionsOnTexts\":{\"en\":\"English (Automated)\"},\"captionsOffText\":\"Captions off\",\"languageToLabelTexts\":{\"English\":\"English\"}},\"sushiMetricsConfig\":{\"isRobot\":false,\"clientId\":\"VSE-US\",\"videoAsinList\":\"\",\"weblabIds\":\"\",\"eventSource\":\"Player\",\"sessionId\":\"133-8364463-3604600\",\"refMarkers\":\"vse_reviews_desktop_R14FX3KHOIQR4T_1725655282934_ref\",\"placementContext\":\"cr_inline_review\",\"marketplaceId\":\"ATVPDKIKX0DER\",\"isInternal\":false,\"endpoint\":\"https://unagi-na.amazon.com/1/events/com.amazon.eel.vse.metrics.prod.events.test\",\"requestId\":\"PA7EJHK08Q8N1JHSD4R7\",\"customerId\":\"A249XJ9JIO8LDW\",\"sessionType\":1},\"mimeType\":\"application/x-mpegURL\",\"nexusMetricsConfig\":{\"isInternal\":false,\"widgetMetricsSchemaId\":\"vse.VSECardsEvents.8\",\"clientId\":\"VSE-US\",\"videoAsinList\":\"\",\"weblabIds\":\"\",\"eventSource\":\"Player\",\"videoAsin\":\"R14FX3KHOIQR4T\",\"producerId\":\"vsemetrics_playercards\",\"refMarkers\":\"vse_reviews_desktop_R14FX3KHOIQR4T_1725655282934_ref\",\"placementContext\":\"cr_inline_review\",\"playerTSMMetricsSchemaId\":\"vse.VSECardsPlayerEvents.7\"},\"videoHeight\":0,\"videoWidth\":0,\"initialClosedCaptions\":\"en,https://c.media-amazon.com/images/S/vse-vms-closed-captions-artifact-us-east-1-prod/closedCaptions/6b6cd7c4-ab95-4792-bbcd-f43539174f11.vtt\",\"videoUrl\":\"https://c.media-amazon.com/images/S/vse-vms-transcoding-artifact-us-east-1-prod/d7e9e5ef-ec60-42a6-8514-aa8a8963cdf6/default.vertical.jobtemplate.hls.m3u8\",\"metricsEmissionMethod\":\"nexus\",\"imageUrl\":\"https://c.media-amazon.com/images/I/61ghjESmw8L._SY256.jpg\",\"awaConfig\":{\"useUpNextComponent\":false,\"clickstreamNexusMetricsConfig\":{\"actionType\":\"DISCOVERY\",\"productId\":\"\",\"eventOwner\":\"vsemetrics_playercards\",\"schemaId\":\"clickstream.CustomerEvent.4\",\"producerId\":\"vsemetrics_playercards\",\"eventType\":\"IVEVideoView\"},\"initialVideo\":\"R14FX3KHOIQR4T\",\"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14fx3khoiqr4t_1725655282934-player-cc2595d7-5fe0-4f27-b809-ae5fefe7eeda\",\"allowCrossOrigin\":false,\"requestMetadata\":{\"marketplaceId\":\"ATVPDKIKX0DER\",\"clientId\":\"VSE-US\",\"method\":\"cr_inline_review\",\"requestId\":\"PA7EJHK08Q8N1JHSD4R7\",\"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14FX3KHOIQR4T_1725655282934_ref\",\"placementContext\":\"cr_inline_review\",\"marketplaceId\":\"ATVPDKIKX0DER\",\"isInternal\":false,\"endpoint\":\"https://unagi-na.amazon.com/1/events/com.amazon.eel.vse.metrics.prod.events.test\",\"requestId\":\"PA7EJHK08Q8N1JHSD4R7\",\"customerId\":\"A249XJ9JIO8LDW\",\"sessionType\":1},\"ospLinkCode\":\"\",\"showPosterImage\":true,\"languageCode\":\"en\",\"version\":\"\",\"nexusMetricsConfig\":{\"isInternal\":false,\"widgetMetricsSchemaId\":\"vse.VSECardsEvents.8\",\"clientId\":\"VSE-US\",\"videoAsinList\":\"\",\"weblabIds\":\"\",\"eventSource\":\"Player\",\"videoAsin\":\"R14FX3KHOIQR4T\",\"producerId\":\"vsemetrics_playercards\",\"refMarkers\":\"vse_reviews_desktop_R14FX3KHOIQR4T_1725655282934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5:23Loaded: 1.86%0:00Stream Type LIVESeek to live, currently behind liveLIVERemaining Time -5:23 1xPlayback RateChaptersChaptersDescriptionsdescriptions off, selectedCaptionscaptions off, selectedEnglish (Automated)Audio Trackdefault, selectedFullscreenThis is a modal window.\n\n\n            \n            \n        \n    \n    \n\n\n\n\n\n\n\n\n  \n  \n    I bought this nugget icemaker and rec'd it two days ago. Here's what I've learned so far.Pros:a) Packaged really well. Unless someone really tried to destroy it, it should come in just fine. Nice job!b) Easy to take all the pieces out, clean and put back together (hint: there aren't many parts, which is nice!)c) They say ice in 6 mins...  True but not enough to use. lol  My attached video shows this. However, in 20 mins there was enough for one cup. Give it an hour and it'll be about full. It'll auto turn off as the ice gets stuck coming out of the chute so it thinks it's full but it's only about 2/3 full. That's fine. All ice machines will do this. Several glasses worth in an hour.d) Very compact and pretty light.e) Pretty quiet. You can hear it but there is a lot going on inside to create the ice. It's not loud enough to be a bother.f) Delicious nugget ice! No complaints on size or taste!g) Easy to drain, dry off and put away.Cons:I can't come up with any. How long will it last? That's the real question. Only time will tell.Overall, here was my goal. I just wanted to use it for a day, bag up a bunch of ice, drain and dry and put it away until I needed more ice.The reason for this goal was this...  My first nugget maker was the GE Profile 2.0. Almost $600. I ran it 24/7 (I use a lot of ice).  This was a mistake. Running it that much wore it out too quickly and also dirtied it up too easily. There was no good way to clean it other that hoping the \"clean\" setting actually did clean it. Well, it didn't. I don't think any can. You can't take any of them apart enough to make sure there isn't black gunk growing in all the guts of the machines. This nugget maker is easier to get too. The top lifts off and you can actually see the inside water tank and the big front tank and clean them both. Much better and a third of the price.Will it make ice as fast? Heck's no. Can I make ice for a few hours and bag it up and put in the freezer? Heck's yeah.I'm going for price now. I'll make ice, clean up the machine and put away for a week.So far, this is a great buy!!\n  \nRead more\n  215 people found this helpful\n    \n          \n              \n                  Helpful\n              \n          \n      Sending feedback...Thank you for your feedback.Sorry, we failed to record your vote. Please try again\n        Report\n  &lt;img src=\"https://c.media-amazon.com/images/S/amazon-avatars-global/default.png\"/&gt;Donna Smith5.0 out of 5 stars\n\n\n\n\n\n\n\n  \n  \n    Awesome group of people to work with.\n  \nReviewed in the United States on July 31, 2024Size: 34LBSColor: BlackNumber of Items: 1Verified Purchase\n\n\n\n\n\n\n\n  \n  \n    The ice is nice! Small nuggets! However, the first machine was defective. It made ice but was very loud. After sending the company a video, a free replacement was sent to us. During the interim, I decided I needed the counter space more than the ice maker. I  am returning the new unboxed one to Amazon for full refund. This transaction was an all around learning experience!  Thank you to Amazon and Euhomy.\n  \nRead more\n  5 people found this helpful\n    \n          \n              \n                  Helpful\n              \n          \n      Sending feedback...Thank you for your feedback.Sorry, we failed to record your vote. Please try again\n        Report\n  &lt;img src=\"https://c.media-amazon.com/images/S/amazon-avatars-global/default.png\"/&gt;ashley arat5.0 out of 5 stars\n\n\n\n\n\n\n\n  \n  \n    Best purchase I’ve made in a while!\n  \nReviewed in the United States on August 7, 2024Size: 34LBSColor: BlackNumber of Items: 1Verified Purchase\n\n\n\n\n\n\n\n  \n  \n    After building my new home in the country and having my built-in ice machine installed..something about the color of my well water (has tannin in it) wasn’t appealing to me. This nugget ice machine has been a game changer. Though my built in ice machine is doing nothing but taking up space, this has been a home run! I buy my jugs of water and pour it in there. Super easy and it makes ice FAST! SONIC ICE! 🤩It is a tad bit loud but nothing that bothers me.5 stars all day.Ashley S\n  \nRead more\n\n\n\n\n\n\n\n\n\n\n\n \n  \t\t \n\n\n\n\n    \n        \n        \n            \n        \n            \n        \n        \n            \n            \n        \n        \n            \n            \n        \n    \n    \n        \n\n            \n                &lt;img src=\"https://c.media-amazon.com/images/S/amazon-avatars-global/default.png\"/&gt;ashley arat\n            \n\n            5.0 out of 5 stars\n            \n                Best purchase I’ve made in a while!\n            \n            \n            \n                \n                    \n                        \n                        \n                            \n                                \n                                \n                                    Reviewed in the United States on August 7, 2024\n                                \n                            \n                        \n                    \n                \n            \n        \n        \n            After building my new home in the country and having my built-in ice machine installed..something about the color of my well water (has tannin in it) wasn’t appealing to me. This nugget ice machine has been a game changer. Though my built in ice machine is doing nothing but taking up space, this has been a home run! I buy my jugs of water and pour it in there. Super easy and it makes ice FAST! SONIC ICE! 🤩It is a tad bit loud but nothing that bothers me.5 stars all day.Ashley S\n        \n        \n            \n                Images in this review\n            \n            \n                \n                    \n                        \n                    \n                \n            \n        \n    \n        \n    \n\n\n\n\n\n   function toggleSeeAllView() {\n       P.when('A', 'cr-image-popover-controller').execute(function(A, imagePopoverController) {\n          imagePopoverController.toggleSeeAllView(true);\n       });\n   }\n\n\n       &lt;img alt=\"Customer image\" src=\"https://c.media-amazon.com/images/I/612zrqsiYGL._SY88.jpg\" height=\"88\" width=\"100%\"/&gt;\n\n        P.when('A', 'cr-image-popover-controller').execute(function(A, imagePopoverController) {\n          A.on(\"a:popover:beforeShow:R2OZT3N9P7JBT1_gallerySection_main\", function(data) {\n            imagePopoverController.initImagePopover(\"R2OZT3N9P7JBT1\", \"[https://c.media-amazon.com/images/I/612zrqsiYGL.jpg]\", data);\n          });\n        });\n    \n\n  8 people found this helpful\n    \n          \n              \n                  Helpful\n              \n          \n      Sending feedback...Thank you for your feedback.Sorry, we failed to record your vote. Please try again\n        Report",</v>
      </c>
    </row>
    <row r="79" spans="1:16">
      <c r="A79" t="s">
        <v>528</v>
      </c>
      <c r="E79" t="str">
        <f t="shared" si="63"/>
        <v>&lt;/a&gt;</v>
      </c>
      <c r="J79" t="s">
        <v>112</v>
      </c>
      <c r="N79" t="str">
        <f t="shared" ref="N79" si="64">MID(A79, FIND("https://", A79), FIND("?psc=", A79) - FIND("https://", A79) + LEN("?psc=") - 1)</f>
        <v>https://www.amazon.com/EUHOMY-Countertop-Removable-Auto-Cleaning-Portable/dp/B0D2N68J8L/ref=zg_bs_g_appliances_d_sccl_6/133-8364463-3604600?psc</v>
      </c>
      <c r="O79" t="s">
        <v>722</v>
      </c>
      <c r="P79" t="str">
        <f t="shared" ref="P79" si="65">MID(O79, FIND("https://", O79), LEN(O79) - FIND("https://", O79) )</f>
        <v>https://www.amazon.com/EUHOMY-Countertop-Removable-Auto-Cleaning-Portable/dp/B0D2N68J8L?th=1&amp;linkCode=ll1&amp;tag=dividy-20&amp;linkId=877a4b88f55373a1ca95b3592b6fa3ae&amp;language=en_US&amp;ref_=as_li_ss_tl</v>
      </c>
    </row>
    <row r="80" spans="1:16">
      <c r="A80" t="s">
        <v>136</v>
      </c>
      <c r="O80" t="s">
        <v>162</v>
      </c>
    </row>
    <row r="81" spans="1:16">
      <c r="A81" t="s">
        <v>135</v>
      </c>
      <c r="E81" t="str">
        <f t="shared" ref="E81" si="66">J81&amp;$B$37&amp;B84&amp;K81</f>
        <v>&lt;a href="/Appliances1/EUHOMY-Countertop-Machine-Auto-Cleaning-Portable"&gt;&lt;div class="product-card"&gt;</v>
      </c>
      <c r="J81" t="s">
        <v>146</v>
      </c>
      <c r="K81" t="s">
        <v>145</v>
      </c>
      <c r="O81" s="7"/>
    </row>
    <row r="82" spans="1:16">
      <c r="A82" t="s">
        <v>529</v>
      </c>
      <c r="B82" t="str">
        <f t="shared" ref="B82" si="67">MID(A82, FIND("https://", A82), FIND(".jpg", A82) - FIND("https://", A82) + 4)</f>
        <v>https://c.media-amazon.com/images/I/81kL4ahAM+L._AC_UL600_SR600,400_.jpg</v>
      </c>
      <c r="E82" t="str">
        <f t="shared" ref="E82" si="68">J82&amp;B82&amp;K82&amp;B83&amp;L82</f>
        <v>&lt;img src="https://c.media-amazon.com/images/I/81kL4ahAM+L._AC_UL600_SR600,400_.jpg" alt="EUHOMY Countertop Ice Maker Machine with Handle, 26.5lbs Per Day, 9 Cubes in 6 Mins, Auto-Cleaning Portable Ice Maker with Basket and Scoop, for Home/Kitchen/Camping/RV (Silver)" class="product-image"&gt;</v>
      </c>
      <c r="J82" t="s">
        <v>140</v>
      </c>
      <c r="K82" t="s">
        <v>141</v>
      </c>
      <c r="L82" t="s">
        <v>142</v>
      </c>
      <c r="N82" t="str">
        <f t="shared" ref="N82:N84" si="69">B82</f>
        <v>https://c.media-amazon.com/images/I/81kL4ahAM+L._AC_UL600_SR600,400_.jpg</v>
      </c>
      <c r="O82" t="s">
        <v>341</v>
      </c>
    </row>
    <row r="83" spans="1:16">
      <c r="A83" t="s">
        <v>530</v>
      </c>
      <c r="B83" t="str">
        <f t="shared" ref="B83" si="70">MID(A83, FIND("""", A83, FIND("name"":", A83)) + 4, LEN(A83) - FIND("""", A83, FIND("name"":", A83)) - 5)</f>
        <v>EUHOMY Countertop Ice Maker Machine with Handle, 26.5lbs Per Day, 9 Cubes in 6 Mins, Auto-Cleaning Portable Ice Maker with Basket and Scoop, for Home/Kitchen/Camping/RV (Silver)</v>
      </c>
      <c r="E83" t="str">
        <f t="shared" ref="E83" si="71">J83&amp;B83&amp;K83</f>
        <v>&lt;h3 class="product-title"&gt;EUHOMY Countertop Ice Maker Machine with Handle, 26.5lbs Per Day, 9 Cubes in 6 Mins, Auto-Cleaning Portable Ice Maker with Basket and Scoop, for Home/Kitchen/Camping/RV (Silver)&lt;/h3&gt;</v>
      </c>
      <c r="J83" t="s">
        <v>144</v>
      </c>
      <c r="K83" t="s">
        <v>143</v>
      </c>
      <c r="N83" t="str">
        <f t="shared" si="69"/>
        <v>EUHOMY Countertop Ice Maker Machine with Handle, 26.5lbs Per Day, 9 Cubes in 6 Mins, Auto-Cleaning Portable Ice Maker with Basket and Scoop, for Home/Kitchen/Camping/RV (Silver)</v>
      </c>
      <c r="O83" t="s">
        <v>723</v>
      </c>
      <c r="P83" t="str">
        <f t="shared" ref="P83:P84" si="72">O83</f>
        <v xml:space="preserve">    "productDetails": "About this item                   6 Mins Ice-Making &amp; Ultra Quieter: Our Euhomy ice maker only takes 6 minutes to make 9 bullet-shaped ice cubes. With a 1.2L water tank and powerful compressor, the portable ice maker easily makes maximum ice capacity to 26.5lbs ice per day and holds up to 1.3lbs ice at a time. Our ice maker operates quietly, with a noise level under 45 dB, providing a serene ambiance while producing ice     Portable Design &amp; Excellent Bullet Ice: Our ice maker comes with a sturdy handle, weighs only 13.38lbs and with compact size 9.25(L)x11.54(W)x11.61(H)in. Those features make ice maker easy to carry and perform well on any occasions like Kitchen/Home/Camping/RV. Also, the newly designed countertop ice maker produce the most popular bullet-shaped smooth ice cubes, which won't stick together easily or hurt your hands or mouth even are excellent for cold drinks or iced coffee     Smart Design &amp; Auto-Cleaning: The ice maker has advanced infrared sensor. The \"lCE FULL\" indicator light will turn on when the basket is full. And it'll remind you to add water by flashing \"ADD WATER\". Moreover, the compact ice maker has a one-touch auto-cleaning function. Press the “Ice/Clean\" for 3s after adding water to run automatic mode for 30mins, allowing you to clean it quickly and easily     User Friendly &amp; Simple Operation: With large see-through window visualized design, Our ice maker allowing monitor the ice production process. Equipped with a 170w upgraded compressor that 4kWh per day energy consumption to save your electricity bills. And with a easily control panel that simplifies operation to merely two steps-filling with water and pressing the\"Ice/Clean\" button-our ice maker delivers fresh bullet ice for you and your family in no time     Included Accessories &amp; Service Promise: Include handle, ice basket, ice scoop, manual and well-designed package. Our Mission is committed to providing customers with premium Euhomy ice maker at a reasonable price. You totally deserve a more exquisite life! We offer 12-month after-sales service from the original purchase date &amp; technical service support. Suppose you have any questions about using our Ice Maker, our customer support is always ready to help you       \n                            ›  See more product details",</v>
      </c>
    </row>
    <row r="84" spans="1:16">
      <c r="A84" t="s">
        <v>515</v>
      </c>
      <c r="B84" t="str">
        <f t="shared" ref="B84" si="73">MID(A84, FIND("amazon.com/", A84) + LEN("amazon.com/"), LEN(A84) - FIND("amazon.com/", A84) - LEN("amazon.com/")-1)</f>
        <v>EUHOMY-Countertop-Machine-Auto-Cleaning-Portable</v>
      </c>
      <c r="E84" t="str">
        <f t="shared" ref="E84:E85" si="74">J84</f>
        <v>&lt;/div&gt;</v>
      </c>
      <c r="J84" t="s">
        <v>111</v>
      </c>
      <c r="N84" t="str">
        <f t="shared" si="69"/>
        <v>EUHOMY-Countertop-Machine-Auto-Cleaning-Portable</v>
      </c>
      <c r="O84" t="s">
        <v>724</v>
      </c>
      <c r="P84" t="str">
        <f t="shared" si="72"/>
        <v xml:space="preserve">    "customerReviews": "&lt;img src=\"https://c.media-amazon.com/images/S/amazon-avatars-global/default.png\"/&gt;C. Box5.0 out of 5 stars\n\n\n\n\n\n\n\n  \n  \n    Works nice\n  \nReviewed in the United States on August 28, 2024Color: SilverSize: 26.5lbs/dayVerified Purchase\n\n\n\n\n\n\n\n  \n  \n    I bought this to make ice daily for my frig- since in the 100s I put ice it in a pan to help keep it cool. Also, great ice for drinks.My only complaint is when starting out it takes about the 4th batch to be solid full size ice cubes.Am trying to find the book on how to clean it since I can't find the one that came with it\n  \nRead more\n  One person found this helpful\n    \n          \n              \n                  Helpful\n              \n          \n      Sending feedback...Thank you for your feedback.Sorry, we failed to record your vote. Please try again\n        Report\n  &lt;img src=\"https://c.media-amazon.com/images/S/amazon-avatars-global/default.png\"/&gt;Kingcatman5.0 out of 5 stars\n\n\n\n\n\n\n\n  \n  \n    Great for one or two.\n  \nReviewed in the United States on August 29, 2024Color: BlackSize: 26lbs/dayVerified Purchase\n\n\n\n\n\n\n\n  \n  \n    Just the right size for just me. Plenty of ice. I find myself drinking a lot more water now.\n  \nRead more\n  \n    \n          \n              \n                  Helpful\n              \n          \n      Sending feedback...Thank you for your feedback.Sorry, we failed to record your vote. Please try again\n        Report\n  &lt;img src=\"https://c.media-amazon.com/images/S/amazon-avatars-global/default.png\"/&gt;Older Critic4.0 out of 5 stars\n\n\n\n\n\n\n\n  \n  \n    MOSTLY A GOOD PRODUCT\n  \nReviewed in the United States on August 13, 2024Color: SilverSize: 26.5lbs/dayVerified Purchase\n\n\n\n\n\n\n\n  \n  \n    I have used this product for several hours.Inital setup was easy.Let it set for 90 minutes to let the refrigerant to settle.My first liquid was vinegar solution to flush the system.All worked well.I next flushed with clean water, all ok.Next i used clean water.All worked well.do not over filll, the cubes will set in the water and melt.My 4 star review is because there is no alarm when the basket is full.If you no not empty it promptly the cubes melt and the water is recycled.\n  \nRead more\n  4 people found this helpful\n    \n          \n              \n                  Helpful\n              \n          \n      Sending feedback...Thank you for your feedback.Sorry, we failed to record your vote. Please try again\n        Report\n  &lt;img src=\"https://c.media-amazon.com/images/S/amazon-avatars-global/default.png\"/&gt;Willy755.0 out of 5 stars\n\n\n\n\n\n\n\n  \n  \n    Ice ice baby\n  \nReviewed in the United States on July 31, 2024Color: SilverSize: 26.5lbs/dayVerified Purchase\n\n\n\n\n\n\n\n  \n  \n    My fridge ice maker broke so this is the next best thing.  Works great.  Just wish it kept the ice cold but that would most likely a much more expensive machine.\n  \nRead more\n  One person found this helpful\n    \n          \n              \n                  Helpful\n              \n          \n      Sending feedback...Thank you for your feedback.Sorry, we failed to record your vote. Please try again\n        Report\n  &lt;img src=\"https://c.media-amazon.com/images/S/amazon-avatars-global/default.png\"/&gt;Kathleen P.5.0 out of 5 stars\n\n\n\n\n\n\n\n  \n  \n    Works great!\n  \nReviewed in the United States on July 27, 2024Color: SilverSize: 26.5lbs/dayVerified Purchase\n\n\n\n\n\n\n\n  \n  \n    I have a Samsung fridge with a crappy icemaker. This little machine has been a lifesaver.  It cranks out a lot of ice in a short period of time. It has a drainage spout at the bottom to insure water does not sit in the machine. It’s better than ice cube trays!  I would highly recommend!\n  \nRead more\n  5 people found this helpful\n    \n          \n              \n                  Helpful\n              \n          \n      Sending feedback...Thank you for your feedback.Sorry, we failed to record your vote. Please try again\n        Report\n  &lt;img src=\"https://c.media-amazon.com/images/S/amazon-avatars-global/default.png\"/&gt;S. Lowy5.0 out of 5 stars\n\n\n\n\n\n\n\n  \n  \n    Got Ice?\n  \nReviewed in the United States on August 18, 2024Color: SilverSize: 26.5lbs/dayVerified Purchase\n\n\n\n\n\n\n\n  \n  \n    This unit is small, works great and does exactly what I need. MORE ICE!  Highly recommend this.\n  \nRead more\n  \n    \n          \n              \n                  Helpful\n              \n          \n      Sending feedback...Thank you for your feedback.Sorry, we failed to record your vote. Please try again\n        Report\n  &lt;img src=\"https://c.media-amazon.com/images/S/amazon-avatars-global/default.png\"/&gt;Amazon Customer5.0 out of 5 stars\n\n\n\n\n\n\n\n  \n  \n    Icemaker works as promised\n  \nReviewed in the United States on August 12, 2024Color: SilverSize: 26.5lbs/dayVerified Purchase\n\n\n\n\n\n\n\n  \n  \n    This machine is so easy to use and the ice is so clear. I use filtered water. Easy to use, set up was simple. Good product\n  \nRead more\n  One person found this helpful\n    \n          \n              \n                  Helpful\n              \n          \n      Sending feedback...Thank you for your feedback.Sorry, we failed to record your vote. Please try again\n        Report\n  &lt;img src=\"https://c.media-amazon.com/images/S/amazon-avatars-global/e9fdd1d0-cd0d-4693-b76a-51f24a6a745c._CR62%2C0%2C375%2C375_SX460_.jpg\"/&gt;Cheryl Anne5.0 out of 5 stars\n\n\n\n\n\n\n\n  \n  \n    Perfect size for 1 person.\n  \nReviewed in the United States on August 14, 2024Color: BlackSize: 26lbs/dayVerified Purchase\n\n\n\n\n\n\n\n  \n  \n    I love this size as it makes just enough ice for me.\n  \nRead more\n  \n    \n          \n              \n                  Helpful\n              \n          \n      Sending feedback...Thank you for your feedback.Sorry, we failed to record your vote. Please try again\n        Report",</v>
      </c>
    </row>
    <row r="85" spans="1:16">
      <c r="A85" t="s">
        <v>531</v>
      </c>
      <c r="E85" t="str">
        <f t="shared" si="74"/>
        <v>&lt;/a&gt;</v>
      </c>
      <c r="J85" t="s">
        <v>112</v>
      </c>
      <c r="N85" t="str">
        <f t="shared" ref="N85" si="75">MID(A85, FIND("https://", A85), FIND("?psc=", A85) - FIND("https://", A85) + LEN("?psc=") - 1)</f>
        <v>https://www.amazon.com/EUHOMY-Countertop-Machine-Auto-Cleaning-Portable/dp/B0D3GV1VQS/ref=zg_bs_g_appliances_d_sccl_7/133-8364463-3604600?psc</v>
      </c>
      <c r="O85" t="s">
        <v>725</v>
      </c>
      <c r="P85" t="str">
        <f t="shared" ref="P85" si="76">MID(O85, FIND("https://", O85), LEN(O85) - FIND("https://", O85) )</f>
        <v>https://www.amazon.com/EUHOMY-Countertop-Machine-Auto-Cleaning-Portable/dp/B0D3GV1VQS?th=1&amp;linkCode=ll1&amp;tag=dividy-20&amp;linkId=b61c1de8f0ee15692f0b34ced5028402&amp;language=en_US&amp;ref_=as_li_ss_tl</v>
      </c>
    </row>
    <row r="86" spans="1:16">
      <c r="A86" t="s">
        <v>136</v>
      </c>
      <c r="O86" t="s">
        <v>162</v>
      </c>
    </row>
    <row r="87" spans="1:16">
      <c r="A87" t="s">
        <v>135</v>
      </c>
      <c r="E87" t="str">
        <f t="shared" ref="E87" si="77">J87&amp;$B$37&amp;B90&amp;K87</f>
        <v>&lt;a href="/Appliances1/ecozy-Portable-Countertop-Self-Cleaning-Standing"&gt;&lt;div class="product-card"&gt;</v>
      </c>
      <c r="J87" t="s">
        <v>146</v>
      </c>
      <c r="K87" t="s">
        <v>145</v>
      </c>
      <c r="O87" s="7"/>
    </row>
    <row r="88" spans="1:16">
      <c r="A88" t="s">
        <v>532</v>
      </c>
      <c r="B88" t="str">
        <f t="shared" ref="B88" si="78">MID(A88, FIND("https://", A88), FIND(".jpg", A88) - FIND("https://", A88) + 4)</f>
        <v>https://c.media-amazon.com/images/I/710I6vJ4zTL._AC_UL600_SR600,400_.jpg</v>
      </c>
      <c r="E88" t="str">
        <f t="shared" ref="E88" si="79">J88&amp;B88&amp;K88&amp;B89&amp;L88</f>
        <v>&lt;img src="https://c.media-amazon.com/images/I/710I6vJ4zTL._AC_UL600_SR600,400_.jpg" alt="ecozy Portable Countertop Ice Maker - 9 Ice Cubes in 6 Minutes, 26 lbs Daily Output, Self-Cleaning with Ice Bags, Scoop, and Basket for Kitchen, Office, Bar, Party - Black" class="product-image"&gt;</v>
      </c>
      <c r="J88" t="s">
        <v>140</v>
      </c>
      <c r="K88" t="s">
        <v>141</v>
      </c>
      <c r="L88" t="s">
        <v>142</v>
      </c>
      <c r="N88" t="str">
        <f t="shared" ref="N88:N90" si="80">B88</f>
        <v>https://c.media-amazon.com/images/I/710I6vJ4zTL._AC_UL600_SR600,400_.jpg</v>
      </c>
      <c r="O88" t="s">
        <v>341</v>
      </c>
    </row>
    <row r="89" spans="1:16">
      <c r="A89" t="s">
        <v>533</v>
      </c>
      <c r="B89" t="str">
        <f t="shared" ref="B89" si="81">MID(A89, FIND("""", A89, FIND("name"":", A89)) + 4, LEN(A89) - FIND("""", A89, FIND("name"":", A89)) - 5)</f>
        <v>ecozy Portable Countertop Ice Maker - 9 Ice Cubes in 6 Minutes, 26 lbs Daily Output, Self-Cleaning with Ice Bags, Scoop, and Basket for Kitchen, Office, Bar, Party - Black</v>
      </c>
      <c r="E89" t="str">
        <f t="shared" ref="E89" si="82">J89&amp;B89&amp;K89</f>
        <v>&lt;h3 class="product-title"&gt;ecozy Portable Countertop Ice Maker - 9 Ice Cubes in 6 Minutes, 26 lbs Daily Output, Self-Cleaning with Ice Bags, Scoop, and Basket for Kitchen, Office, Bar, Party - Black&lt;/h3&gt;</v>
      </c>
      <c r="J89" t="s">
        <v>144</v>
      </c>
      <c r="K89" t="s">
        <v>143</v>
      </c>
      <c r="N89" t="str">
        <f t="shared" si="80"/>
        <v>ecozy Portable Countertop Ice Maker - 9 Ice Cubes in 6 Minutes, 26 lbs Daily Output, Self-Cleaning with Ice Bags, Scoop, and Basket for Kitchen, Office, Bar, Party - Black</v>
      </c>
      <c r="O89" t="s">
        <v>726</v>
      </c>
      <c r="P89" t="str">
        <f t="shared" ref="P89:P90" si="83">O89</f>
        <v xml:space="preserve">    "productDetails": "About this item                   Rapid 6-Min Ice: Enjoy perfect ice in a flash with this countertop ice maker. With 6-minute cycles, get nine bullet-shaped ice cubes at a time and produce up to 26 lbs of ice per day. Say goodbye to buying ice forever     Quiet and Easy to Use: Experience ice-making tranquility with this whisper-quiet machine, under 35 dB, comparable to a running fridge. Infrared sensors stop ice production when full, and a low water reminder makes it stress-free     Store Ice in Fridge: If the ice cubes in the basket are not used for a while, they will melt. Use the included ice bags and scoop to transfer them to the refrigerator for later use     Effortless Self-cleaning: The Self-cleaning feature thoroughly cleans every nook and cranny of the ice maker with circulating water. We suggest washing the machine before long-term storage and ensuring it is dry inside     Two Ice Size Available: Get perfectly chilled drinks with two ice sizes to choose from. Small cubes for chilling seafood and beer, large cubes for beverages. Enjoy refreshing drinks with family and friends       \n                            ›  See more product details",</v>
      </c>
    </row>
    <row r="90" spans="1:16">
      <c r="A90" t="s">
        <v>534</v>
      </c>
      <c r="B90" t="str">
        <f t="shared" ref="B90" si="84">MID(A90, FIND("amazon.com/", A90) + LEN("amazon.com/"), LEN(A90) - FIND("amazon.com/", A90) - LEN("amazon.com/")-1)</f>
        <v>ecozy-Portable-Countertop-Self-Cleaning-Standing</v>
      </c>
      <c r="E90" t="str">
        <f t="shared" ref="E90:E91" si="85">J90</f>
        <v>&lt;/div&gt;</v>
      </c>
      <c r="J90" t="s">
        <v>111</v>
      </c>
      <c r="N90" t="str">
        <f t="shared" si="80"/>
        <v>ecozy-Portable-Countertop-Self-Cleaning-Standing</v>
      </c>
      <c r="O90" t="s">
        <v>727</v>
      </c>
      <c r="P90" t="str">
        <f t="shared" si="83"/>
        <v xml:space="preserve">    "customerReviews": "&lt;img src=\"https://c.media-amazon.com/images/S/amazon-avatars-global/default.png\"/&gt;ccoulson905.0 out of 5 stars\n\n\n\n\n\n\n\n  \n  \n    ICE ICE BABY\n  \nReviewed in the United States on August 12, 2024Style: Bullet Ice MakerColor: BlackVerified Purchase\n\n\n\n\n\n\n\n  \n  \n    The ecozy Portable Countertop Ice Maker is a standout appliance for any kitchen, office, or party setting. With the ability to produce 9 ice cubes in just 6 minutes and a daily output of 26 lbs, it's perfect for keeping drinks chilled during gatherings. The sleek black design adds a modern touch to any space. The self-cleaning feature is incredibly convenient, ensuring hassle-free maintenance and longevity. Included are ice bags, a scoop, and a basket, making it easy to handle and store ice. This ice maker operates quietly and efficiently, providing a steady supply of ice without the need for frequent refills. Its portability is a huge plus, allowing you to move it effortlessly from room to room. Overall, the ecozy ice maker combines functionality with style, making it a valuable addition to any home or office. Highly recommended for its performance and ease of use!\n  \nRead more\n  12 people found this helpful\n    \n          \n              \n                  Helpful\n              \n          \n      Sending feedback...Thank you for your feedback.Sorry, we failed to record your vote. Please try again\n        Report\n  &lt;img src=\"https://c.media-amazon.com/images/S/amazon-avatars-global/10cef6c1-4205-4794-b6c7-2a94f56dc783._CR0%2C0%2C1280%2C1280_SX460_.jpg\"/&gt;Scott Wise5.0 out of 5 stars\n\n\n\n\n\n\n\n  \n  \n    Best addition to the kitchen\n  \nReviewed in the United States on August 24, 2024Style: Nugget Ice MakerColor: Stainless SteelVerified Purchase\n\n\n\n\n\n\n\n  \n  \n    We have been using this ice maker for a month and love the ice it produces. It is easy to use and is able to produce enough ice for our family of six. We don't even have to run it everyday. We have a system where we empty it into a bucket in the freezer and always have ice when we want a cool drink. I do find that the ice is a bit damp when it goes into the freezer so I use an ice pick to break up a full bucket but don't have to ever pick it again until that bucket is empty.\n  \nRead more\n  4 people found this helpful\n    \n          \n              \n                  Helpful\n              \n          \n      Sending feedback...Thank you for your feedback.Sorry, we failed to record your vote. Please try again\n        Report\n  &lt;img src=\"https://c.media-amazon.com/images/S/amazon-avatars-global/default.png\"/&gt;Terry Middleton4.0 out of 5 stars\n\n\n\n\n\n\n\n  \n  \n    2 weeks and already malfunctioning PLEASE HELP!!!!\n  \nReviewed in the United States on August 3, 2024Style: Cube Ice MakerColor: Shiny SilverVerified Purchase\n\n\n\n\n\n\n\n  \n  \n    OMG i like a lot about this ice maker but already started having problems.  First it makes a ton of ice i mean a ton and fast when working right and I live in ARIZONA. The ice maker was loud at first, sounded like the microwave was running non-stop.  After several days it got even louder.  Now I crave bacon all the time because it sounds like i have a pig farm in my kitchen because the machine is now squealing a lot.  I have done several cleaning cycles and have realized not all the water drains out yuck!!!  The buttons don't consistently work correctly and i have to unplug the machine often to get the water to flow again and make ice.  The little water cover on top already broke.  It has the capacity to hold a water jug and i have yet to find one that works I've tried 1,2,3 gallons and nothing!!!!  They SHOULD GIVE you the appropriate water JUG for the price of this machine!!!  ODDLY with all that's going wrong I'm thinking I got a fluke failure and I will decide if i should try again!!!  And ODDLY enough I think the REALLY annoying thing is the damn JUG lol!!!! I read customer service is great and I'll update my rating accordingly!Update:  it is completely true their customer service is the best I've EVER dealt with.  Just started up the replacement and I thought it was broken because it was so quiet.  I'm anxious to see if it stays this way because that would be incredible!  I'm reserving one star to see if it holds up.  Just know company has your back. Thank you customer service\n  \nRead more\n  24 people found this helpful\n    \n          \n              \n                  Helpful\n              \n          \n      Sending feedback...Thank you for your feedback.Sorry, we failed to record your vote. Please try again\n        Report\n  &lt;img src=\"https://c.media-amazon.com/images/S/amazon-avatars-global/default.png\"/&gt;Angela L. Dellinger5.0 out of 5 stars\n\n\n\n\n\n\n\n  \n  \n    Highly recommended!\n  \nReviewed in the United States on August 4, 2024Style: Nugget Ice MakerColor: Stainless SteelVerified Purchase\n\n\n\n\n\n\n\n  \n  \n    I love this ice machine!  It makes “the good ice” quickly. The ice isn’t exactly like Sonic, but still the good chewable ice.The pros: it gets me to drink more water. Combine this ice with my Berkey water and it’s SO good!! You get ice pretty quickly, easy maintenance/clean, easy to operate, small footprint, feels well made.My only (low importance) con is that it’s a little loud, but nothing that doesn’t end up becoming background noise like a fridge. But still, it’s noticeable when it’s on.Overall, if you’re looking for an ice machine I say  spend a bit more money for “the good ice” instead of a bullet machine. For something you will use on the regular, it’s worth it to get something that you actually enjoy.\n  \nRead more\n  11 people found this helpful\n    \n          \n              \n                  Helpful\n              \n          \n      Sending feedback...Thank you for your feedback.Sorry, we failed to record your vote. Please try again\n        Report\n  &lt;img src=\"https://c.media-amazon.com/images/S/amazon-avatars-global/default.png\"/&gt;Emily5.0 out of 5 stars\n\n\n\n\n\n\n\n  \n  \n    Made an awful noise the first day\n  \nReviewed in the United States on August 4, 2024Style: Cube Ice MakerColor: Shiny SilverVerified Purchase\n\n\n\n\n\n\n\n  \n  \n    UPDATE: the company reached out and replaced the unit. The new one works great! And no noise!! The customer service was great. They really have excellent service and product.Okay so I bought this for our vacation where we like to keep a cooler of drinks outside so we have more room in the fridge for food. We have 9 people to feed and cook most of our meals so we don’t have much room. I was so excited to have this so we didn’t have to go and buy ice every day but it started to make a god awful noise the first day!! Tried turning it off and let it sit for an hour but it didn’t help. I wish I would have read the reviews. I will say it did a pretty good job of keeping the drinks cold in the cooler and we were able to use it for cups as well and it didn’t leak. Easy to use and set up. But the noise was awful. We would turn it off frequently just to get a break from it. Sending it back.\n  \nRead more\n  3 people found this helpful\n    \n          \n              \n                  Helpful\n              \n          \n      Sending feedback...Thank you for your feedback.Sorry, we failed to record your vote. Please try again\n        Report",</v>
      </c>
    </row>
    <row r="91" spans="1:16">
      <c r="A91" t="s">
        <v>535</v>
      </c>
      <c r="E91" t="str">
        <f t="shared" si="85"/>
        <v>&lt;/a&gt;</v>
      </c>
      <c r="J91" t="s">
        <v>112</v>
      </c>
      <c r="N91" t="str">
        <f t="shared" ref="N91" si="86">MID(A91, FIND("https://", A91), FIND("?psc=", A91) - FIND("https://", A91) + LEN("?psc=") - 1)</f>
        <v>https://www.amazon.com/ecozy-Portable-Countertop-Self-Cleaning-Standing/dp/B0B498C643/ref=zg_bs_g_appliances_d_sccl_8/133-8364463-3604600?psc</v>
      </c>
      <c r="O91" t="s">
        <v>728</v>
      </c>
      <c r="P91" t="str">
        <f t="shared" ref="P91" si="87">MID(O91, FIND("https://", O91), LEN(O91) - FIND("https://", O91) )</f>
        <v>https://www.amazon.com/ecozy-Portable-Countertop-Self-Cleaning-Standing/dp/B0B498C643?th=1&amp;linkCode=ll1&amp;tag=dividy-20&amp;linkId=ec232b54dd554113250b2f3304c57018&amp;language=en_US&amp;ref_=as_li_ss_tl</v>
      </c>
    </row>
    <row r="92" spans="1:16">
      <c r="A92" t="s">
        <v>136</v>
      </c>
      <c r="O92" t="s">
        <v>162</v>
      </c>
    </row>
    <row r="93" spans="1:16">
      <c r="A93" t="s">
        <v>135</v>
      </c>
      <c r="E93" t="str">
        <f t="shared" ref="E93" si="88">J93&amp;$B$37&amp;B96&amp;K93</f>
        <v>&lt;a href="/Appliances1/Broan-413001-Capable-Non-Ducted-Under-Cabinet"&gt;&lt;div class="product-card"&gt;</v>
      </c>
      <c r="J93" t="s">
        <v>146</v>
      </c>
      <c r="K93" t="s">
        <v>145</v>
      </c>
      <c r="O93" s="7"/>
    </row>
    <row r="94" spans="1:16">
      <c r="A94" t="s">
        <v>536</v>
      </c>
      <c r="B94" t="str">
        <f t="shared" ref="B94" si="89">MID(A94, FIND("https://", A94), FIND(".jpg", A94) - FIND("https://", A94) + 4)</f>
        <v>https://c.media-amazon.com/images/I/61k1xPKvtyL._AC_UL600_SR600,400_.jpg</v>
      </c>
      <c r="E94" t="str">
        <f t="shared" ref="E94" si="90">J94&amp;B94&amp;K94&amp;B95&amp;L94</f>
        <v>&lt;img src="https://c.media-amazon.com/images/I/61k1xPKvtyL._AC_UL600_SR600,400_.jpg" alt="Broan-NuTone 413001 Non-Ducted Ductless Range Hood with Lights Exhaust Fan for Under Cabinet, 30-Inch, White" class="product-image"&gt;</v>
      </c>
      <c r="J94" t="s">
        <v>140</v>
      </c>
      <c r="K94" t="s">
        <v>141</v>
      </c>
      <c r="L94" t="s">
        <v>142</v>
      </c>
      <c r="N94" t="str">
        <f t="shared" ref="N94:N96" si="91">B94</f>
        <v>https://c.media-amazon.com/images/I/61k1xPKvtyL._AC_UL600_SR600,400_.jpg</v>
      </c>
      <c r="O94" t="s">
        <v>341</v>
      </c>
    </row>
    <row r="95" spans="1:16">
      <c r="A95" t="s">
        <v>537</v>
      </c>
      <c r="B95" t="str">
        <f t="shared" ref="B95" si="92">MID(A95, FIND("""", A95, FIND("name"":", A95)) + 4, LEN(A95) - FIND("""", A95, FIND("name"":", A95)) - 5)</f>
        <v>Broan-NuTone 413001 Non-Ducted Ductless Range Hood with Lights Exhaust Fan for Under Cabinet, 30-Inch, White</v>
      </c>
      <c r="E95" t="str">
        <f t="shared" ref="E95" si="93">J95&amp;B95&amp;K95</f>
        <v>&lt;h3 class="product-title"&gt;Broan-NuTone 413001 Non-Ducted Ductless Range Hood with Lights Exhaust Fan for Under Cabinet, 30-Inch, White&lt;/h3&gt;</v>
      </c>
      <c r="J95" t="s">
        <v>144</v>
      </c>
      <c r="K95" t="s">
        <v>143</v>
      </c>
      <c r="N95" t="str">
        <f t="shared" si="91"/>
        <v>Broan-NuTone 413001 Non-Ducted Ductless Range Hood with Lights Exhaust Fan for Under Cabinet, 30-Inch, White</v>
      </c>
      <c r="O95" t="s">
        <v>729</v>
      </c>
      <c r="P95" t="str">
        <f t="shared" ref="P95:P96" si="94">O95</f>
        <v xml:space="preserve">    "productDetails": "About this item                   HIGH-QUALITY DUCTLESS RANGE HOOD INSERT: White hood insert improves ventilation and lighting over your stove with the non-ducted filtration system that effectively removes smoke and odors     EFFECTIVE INCANDESCENT LIGHTING: A protective lamp lens distributes light evenly over the cook-top and accepts up to 75W bulb (bulb not included)     EASY CARE: Charcoal filter is replaceable so you can maintain optimum grease capture and keep the kitchen fresh     VERSATILE: Separate rocker switches control the light and the 2-speed fan for easy use     IDEAL SIZE: Range hood insert measures 30\" and should be installed at least 18\" above cook top     Installs as non-ducted only with charcoal filter     75-watt cooktop lighting (bulb not included)       \n                                  Non-ducted filter - effective non-ducted filtration system removes smoke and odors  Rocker-type fan and light control; 2-Speed fan  30-inch Width by 17.5-inch Depth by 6-inch Height      Show more            ›  See more product details",</v>
      </c>
    </row>
    <row r="96" spans="1:16">
      <c r="A96" t="s">
        <v>538</v>
      </c>
      <c r="B96" t="str">
        <f t="shared" ref="B96" si="95">MID(A96, FIND("amazon.com/", A96) + LEN("amazon.com/"), LEN(A96) - FIND("amazon.com/", A96) - LEN("amazon.com/")-1)</f>
        <v>Broan-413001-Capable-Non-Ducted-Under-Cabinet</v>
      </c>
      <c r="E96" t="str">
        <f t="shared" ref="E96:E97" si="96">J96</f>
        <v>&lt;/div&gt;</v>
      </c>
      <c r="J96" t="s">
        <v>111</v>
      </c>
      <c r="N96" t="str">
        <f t="shared" si="91"/>
        <v>Broan-413001-Capable-Non-Ducted-Under-Cabinet</v>
      </c>
      <c r="O96" t="s">
        <v>730</v>
      </c>
      <c r="P96" t="str">
        <f t="shared" si="94"/>
        <v xml:space="preserve">    "customerReviews": "&lt;img src=\"https://c.media-amazon.com/images/S/amazon-avatars-global/default.png\"/&gt;funtime5.0 out of 5 stars\n\n\n\n\n\n\n\n  \n  \n    Works Great!\n  \nReviewed in the United States on July 8, 2024Color: WhiteSize: 30-InchVerified Purchase\n\n\n\n\n\n\n\n  \n  \n    This is really easy to put in. I like that it has a low and high fan. The light is also bright which I love. Looks great in my kitchen.\n  \nRead more\n  2 people found this helpful\n    \n          \n              \n                  Helpful\n              \n          \n      Sending feedback...Thank you for your feedback.Sorry, we failed to record your vote. Please try again\n        Report\n  &lt;img src=\"https://c.media-amazon.com/images/S/amazon-avatars-global/default.png\"/&gt;Patty Robinson5.0 out of 5 stars\n\n\n\n\n\n\n\n  \n  \n    Nice Hood\n  \nReviewed in the United States on August 27, 2024Color: Stainless SteelSize: 36-InchVerified Purchase\n\n\n\n\n\n\n\n  \n  \n    I really do like this hood, but mine came in with a couple small dents nothing that anyone but myself will most likely see but I know they are there. This is my first one I have had so not sure if it’s quite but doesn’t seem to be very loud. The air flow seems to be good with the filter that did come with it. Also it appears to be pretty durable. I would say it definitely works as expected.\n  \nRead more\n  One person found this helpful\n    \n          \n              \n                  Helpful\n              \n          \n      Sending feedback...Thank you for your feedback.Sorry, we failed to record your vote. Please try again\n        Report\n  &lt;img src=\"https://c.media-amazon.com/images/S/amazon-avatars-global/default.png\"/&gt;Misty Farthing5.0 out of 5 stars\n\n\n\n\n\n\n\n  \n  \n    Awesome\n  \nReviewed in the United States on August 11, 2024Color: BlackSize: 30-InchVerified Purchase\n\n\n\n\n\n\n\n  \n  \n    Love the style, very quiet, has high and low speed, washable filter and I recommend it due to great performance for a great price\n  \nRead more\n  2 people found this helpful\n    \n          \n              \n                  Helpful\n              \n          \n      Sending feedback...Thank you for your feedback.Sorry, we failed to record your vote. Please try again\n        Report\n  &lt;img src=\"https://c.media-amazon.com/images/S/amazon-avatars-global/default.png\"/&gt;Lowell Underwood4.0 out of 5 stars\n\n\n\n\n\n\n\n  \n  \n    Pretty Good\n  \nReviewed in the United States on July 10, 2024Color: WhiteSize: 30-InchVerified Purchase\n\n\n\n\n\n\n\n  \n  \n    It did not come with an electrical cord, and the cord I ordered was a few inches short and it had to come out of the top of the unit, which took away from the length.  Otherwise it is a great fan, low noise, (I didn't hear the fan when it was on the low setting, I thought I installed it incorrectly). The filter is easy to remove and clean, the fan works well, no more smoke...my smoke detector always alerted us when we cooked. Maybe I should say when I cooked. The bulb is easy to screw in, it looks great in our kitchen, it matches well with everything.\n  \nRead more\n\n\n\n\n\n\n\n\n\n\n\n \n  \t\t \n\n\n\n\n    \n        \n        \n            \n        \n            \n        \n        \n            \n            \n        \n        \n            \n            \n        \n    \n    \n        \n\n            \n                &lt;img src=\"https://c.media-amazon.com/images/S/amazon-avatars-global/default.png\"/&gt;Lowell Underwood\n            \n\n            4.0 out of 5 stars\n            \n                Pretty Good\n            \n            \n            \n                \n                    \n                        \n                        \n                            \n                                \n                                \n                                    Reviewed in the United States on July 10, 2024\n                                \n                            \n                        \n                    \n                \n            \n        \n        \n            It did not come with an electrical cord, and the cord I ordered was a few inches short and it had to come out of the top of the unit, which took away from the length.  Otherwise it is a great fan, low noise, (I didn't hear the fan when it was on the low setting, I thought I installed it incorrectly). The filter is easy to remove and clean, the fan works well, no more smoke...my smoke detector always alerted us when we cooked. Maybe I should say when I cooked. The bulb is easy to screw in, it looks great in our kitchen, it matches well with everything.\n        \n        \n            \n                Images in this review\n            \n            \n                \n                    \n                        \n                    \n                \n            \n        \n    \n        \n    \n\n\n\n\n\n   function toggleSeeAllView() {\n       P.when('A', 'cr-image-popover-controller').execute(function(A, imagePopoverController) {\n          imagePopoverController.toggleSeeAllView(true);\n       });\n   }\n\n\n       &lt;img alt=\"Customer image\" src=\"https://c.media-amazon.com/images/I/712GjK-F1UL._SY88.jpg\" height=\"88\" width=\"100%\"/&gt;\n\n        P.when('A', 'cr-image-popover-controller').execute(function(A, imagePopoverController) {\n          A.on(\"a:popover:beforeShow:R1PEGTBT7U9UZ7_gallerySection_main\", function(data) {\n            imagePopoverController.initImagePopover(\"R1PEGTBT7U9UZ7\", \"[https://c.media-amazon.com/images/I/712GjK-F1UL.jpg]\", data);\n          });\n        });\n    \n\n  5 people found this helpful\n    \n          \n              \n                  Helpful\n              \n          \n      Sending feedback...Thank you for your feedback.Sorry, we failed to record your vote. Please try again\n        Report\n  &lt;img src=\"https://c.media-amazon.com/images/S/amazon-avatars-global/default.png\"/&gt;Farah M5.0 out of 5 stars\n\n\n\n\n\n\n\n  \n  \n    DIY easy installation\n  \nReviewed in the United States on July 26, 2024Color: Stainless SteelSize: 24-InchVerified Purchase\n\n\n\n\n\n\n\n  \n  \n    It was easy to install. Works great in my kitchen. Noise and lighting is good. Easy to clean.\n  \nRead more\n  One person found this helpful\n    \n          \n              \n                  Helpful\n              \n          \n      Sending feedback...Thank you for your feedback.Sorry, we failed to record your vote. Please try again\n        Report\n  &lt;img src=\"https://c.media-amazon.com/images/S/amazon-avatars-global/default.png\"/&gt;Strdog7005.0 out of 5 stars\n\n\n\n\n\n\n\n  \n  \n    Perfect for our needs\n  \nReviewed in the United States on August 26, 2023Color: Stainless SteelSize: 30-InchVerified Purchase\n\n\n\n\n\n\n\n  \n  \n    The Broan-Nutone 413004 range hood fits our needs perfectly.  We bought this to replace an old undercabnet, hard-wired, fluorescent bulb unit that was probably installed in the 1970's. Since we only do a modest amount of cooking on the range top there is no need for a fancy vent hood with a lot of fancy bells and whistles.  We just need something that will vent the water vapor/steam and cooking smells and this basic, affordable unit does it all.  It offers a 2-speed fan, which is super quiet, and a light as well.  Once I prepared the underside of the cabinet to receive the unit, the actual installation took less than 30 minutes, including the wiring connections.  This is a well-built and sturdy unit, looks great, and will likely serve our cooking needs for a long time.  Well worth the price and I highly recommend.\n  \nRead more\n\n\n\n\n\n\n\n\n\n\n\n \n  \t\t \n\n\n\n\n    \n        \n        \n            \n        \n            \n        \n        \n            \n            \n        \n        \n            \n            \n        \n    \n    \n        \n\n            \n                &lt;img src=\"https://c.media-amazon.com/images/S/amazon-avatars-global/default.png\"/&gt;Strdog700\n            \n\n            5.0 out of 5 stars\n            \n                Perfect for our needs\n            \n            \n            \n                \n                    \n                        \n                        \n                            \n                                \n                                \n                                    Reviewed in the United States on August 26, 2023\n                                \n                            \n                        \n                    \n                \n            \n        \n        \n            The Broan-Nutone 413004 range hood fits our needs perfectly.  We bought this to replace an old undercabnet, hard-wired, fluorescent bulb unit that was probably installed in the 1970's. Since we only do a modest amount of cooking on the range top there is no need for a fancy vent hood with a lot of fancy bells and whistles.  We just need something that will vent the water vapor/steam and cooking smells and this basic, affordable unit does it all.  It offers a 2-speed fan, which is super quiet, and a light as well.  Once I prepared the underside of the cabinet to receive the unit, the actual installation took less than 30 minutes, including the wiring connections.  This is a well-built and sturdy unit, looks great, and will likely serve our cooking needs for a long time.  Well worth the price and I highly recommend.\n        \n        \n            \n                Images in this review\n            \n            \n                \n                    \n                        \n                    \n                \n            \n        \n    \n        \n    \n\n\n\n\n\n   function toggleSeeAllView() {\n       P.when('A', 'cr-image-popover-controller').execute(function(A, imagePopoverController) {\n          imagePopoverController.toggleSeeAllView(true);\n       });\n   }\n\n\n       &lt;img alt=\"Customer image\" src=\"https://c.media-amazon.com/images/I/61OcI0uMcFL._SY88.jpg\" height=\"88\" width=\"100%\"/&gt;\n\n        P.when('A', 'cr-image-popover-controller').execute(function(A, imagePopoverController) {\n          A.on(\"a:popover:beforeShow:R368PU2VL2DNDC_gallerySection_main\", function(data) {\n            imagePopoverController.initImagePopover(\"R368PU2VL2DNDC\", \"[https://c.media-amazon.com/images/I/61OcI0uMcFL.jpg]\", data);\n          });\n        });\n    \n\n  17 people found this helpful\n    \n          \n              \n                  Helpful\n              \n          \n      Sending feedback...Thank you for your feedback.Sorry, we failed to record your vote. Please try again\n        Report\n  &lt;img src=\"https://c.media-amazon.com/images/S/amazon-avatars-global/default.png\"/&gt;chipper15.0 out of 5 stars\n\n\n\n\n\n\n\n  \n  \n    Quality a plus\n  \nReviewed in the United States on June 22, 2024Color: Stainless SteelSize: 24-InchVerified Purchase\n\n\n\n\n\n\n\n  \n  \n    This range hood is well worth the money for my purposes. Seems to be well made and works well.\n  \nRead more\n  One person found this helpful\n    \n          \n              \n                  Helpful\n              \n          \n      Sending feedback...Thank you for your feedback.Sorry, we failed to record your vote. Please try again\n        Report\n  &lt;img src=\"https://c.media-amazon.com/images/S/amazon-avatars-global/default.png\"/&gt;Kevin Long5.0 out of 5 stars\n\n\n\n\n\n\n\n  \n  \n    No power cord included\n  \nReviewed in the United States on August 27, 2024Color: Stainless SteelSize: 30-InchVerified Purchase\n\n\n\n\n\n\n\n  \n  \n    This replaced an older Broan hood with a bad motor originally purchased from a home improvement center many years ago and included a power cord.  A replacement motor was more than a new hood and we wanted to change from white to stainless steel anyway.I moved the power cord and hardware from the bad one to this one to wire it like the original.  The mounting holes lined up with the other one so installation was very quick.The exhaust vent blows almost straight up and not directly in your face.The cover over the bulb in the product picture is not included and must be purchased separately.  The installation guide said it is only needed if using an incandescent bulb (75 watt max.)\n  \nRead more\n  2 people found this helpful\n    \n          \n              \n                  Helpful\n              \n          \n      Sending feedback...Thank you for your feedback.Sorry, we failed to record your vote. Please try again\n        Report",</v>
      </c>
    </row>
    <row r="97" spans="1:16">
      <c r="A97" t="s">
        <v>539</v>
      </c>
      <c r="E97" t="str">
        <f t="shared" si="96"/>
        <v>&lt;/a&gt;</v>
      </c>
      <c r="J97" t="s">
        <v>112</v>
      </c>
      <c r="N97" t="str">
        <f t="shared" ref="N97" si="97">MID(A97, FIND("https://", A97), FIND("?psc=", A97) - FIND("https://", A97) + LEN("?psc=") - 1)</f>
        <v>https://www.amazon.com/Broan-413001-Capable-Non-Ducted-Under-Cabinet/dp/B0002YTLZY/ref=zg_bs_g_appliances_d_sccl_9/133-8364463-3604600?psc</v>
      </c>
      <c r="O97" t="s">
        <v>731</v>
      </c>
      <c r="P97" t="str">
        <f t="shared" ref="P97" si="98">MID(O97, FIND("https://", O97), LEN(O97) - FIND("https://", O97) )</f>
        <v>https://www.amazon.com/Broan-413001-Capable-Non-Ducted-Under-Cabinet/dp/B0002YTLZY?th=1&amp;linkCode=ll1&amp;tag=dividy-20&amp;linkId=da575cd7e35ef7e7c4865a29a3aa419c&amp;language=en_US&amp;ref_=as_li_ss_tl</v>
      </c>
    </row>
    <row r="98" spans="1:16">
      <c r="A98" t="s">
        <v>136</v>
      </c>
      <c r="O98" t="s">
        <v>162</v>
      </c>
    </row>
    <row r="99" spans="1:16">
      <c r="A99" t="s">
        <v>135</v>
      </c>
      <c r="E99" t="str">
        <f t="shared" ref="E99" si="99">J99&amp;$B$37&amp;B102&amp;K99</f>
        <v>&lt;a href="/Appliances1/FRIGIDAIRE-EFIC128AMZBLK-Compact-Countertop-Maker"&gt;&lt;div class="product-card"&gt;</v>
      </c>
      <c r="J99" t="s">
        <v>146</v>
      </c>
      <c r="K99" t="s">
        <v>145</v>
      </c>
      <c r="O99" s="7"/>
    </row>
    <row r="100" spans="1:16">
      <c r="A100" t="s">
        <v>540</v>
      </c>
      <c r="B100" t="str">
        <f t="shared" ref="B100" si="100">MID(A100, FIND("https://", A100), FIND(".jpg", A100) - FIND("https://", A100) + 4)</f>
        <v>https://c.media-amazon.com/images/I/61mLmNIlJwL._AC_UL600_SR600,400_.jpg</v>
      </c>
      <c r="E100" t="str">
        <f t="shared" ref="E100" si="101">J100&amp;B100&amp;K100&amp;B101&amp;L100</f>
        <v>&lt;img src="https://c.media-amazon.com/images/I/61mLmNIlJwL._AC_UL600_SR600,400_.jpg" alt="FRIGIDAIRE EFIC128AMZBLK Compact Countertop Ice Maker, 26 lb per Day, Black" class="product-image"&gt;</v>
      </c>
      <c r="J100" t="s">
        <v>140</v>
      </c>
      <c r="K100" t="s">
        <v>141</v>
      </c>
      <c r="L100" t="s">
        <v>142</v>
      </c>
      <c r="N100" t="str">
        <f t="shared" ref="N100:N102" si="102">B100</f>
        <v>https://c.media-amazon.com/images/I/61mLmNIlJwL._AC_UL600_SR600,400_.jpg</v>
      </c>
      <c r="O100" t="s">
        <v>341</v>
      </c>
    </row>
    <row r="101" spans="1:16">
      <c r="A101" t="s">
        <v>541</v>
      </c>
      <c r="B101" t="str">
        <f t="shared" ref="B101" si="103">MID(A101, FIND("""", A101, FIND("name"":", A101)) + 4, LEN(A101) - FIND("""", A101, FIND("name"":", A101)) - 5)</f>
        <v>FRIGIDAIRE EFIC128AMZBLK Compact Countertop Ice Maker, 26 lb per Day, Black</v>
      </c>
      <c r="E101" t="str">
        <f t="shared" ref="E101" si="104">J101&amp;B101&amp;K101</f>
        <v>&lt;h3 class="product-title"&gt;FRIGIDAIRE EFIC128AMZBLK Compact Countertop Ice Maker, 26 lb per Day, Black&lt;/h3&gt;</v>
      </c>
      <c r="J101" t="s">
        <v>144</v>
      </c>
      <c r="K101" t="s">
        <v>143</v>
      </c>
      <c r="N101" t="str">
        <f t="shared" si="102"/>
        <v>FRIGIDAIRE EFIC128AMZBLK Compact Countertop Ice Maker, 26 lb per Day, Black</v>
      </c>
      <c r="O101" t="s">
        <v>732</v>
      </c>
      <c r="P101" t="str">
        <f t="shared" ref="P101:P102" si="105">O101</f>
        <v xml:space="preserve">    "productDetails": "About this item                   Note : Please check the dimension and item weight of the product and confirm it fits your space.Rated power : 105W..Refrigerant : R600a     MODERN DESIGN: Ice Maker with a large transparent window so you can always see your ice being made and the level.     COMPACT &amp; EASY: ‎Frigidaire's countertop portable ice maker offers a wide range of uses with a compact dimension of 13 x 11 x 12.5 inches. Our countertop ice maker is portable and compact, making it simple to transport and use.     EFFICIENCY: Each 5-6 minute cycle produces 9 ice cubes, with a total capacity of 26lbs in 24 hours. When unused ice melts, the machines recycle the water to produce a fresh batch of ice. At any time, you may enjoy fresh ice.     FUNCTIONALITY: When the basket is full, our ice maker indicators will remind you to take out the ice cubes, and when the ice maker is low on water, it will alert you to add more.       \n                            ›  See more product details",</v>
      </c>
    </row>
    <row r="102" spans="1:16">
      <c r="A102" t="s">
        <v>542</v>
      </c>
      <c r="B102" t="str">
        <f t="shared" ref="B102" si="106">MID(A102, FIND("amazon.com/", A102) + LEN("amazon.com/"), LEN(A102) - FIND("amazon.com/", A102) - LEN("amazon.com/")-1)</f>
        <v>FRIGIDAIRE-EFIC128AMZBLK-Compact-Countertop-Maker</v>
      </c>
      <c r="E102" t="str">
        <f t="shared" ref="E102:E103" si="107">J102</f>
        <v>&lt;/div&gt;</v>
      </c>
      <c r="J102" t="s">
        <v>111</v>
      </c>
      <c r="N102" t="str">
        <f t="shared" si="102"/>
        <v>FRIGIDAIRE-EFIC128AMZBLK-Compact-Countertop-Maker</v>
      </c>
      <c r="O102" t="s">
        <v>733</v>
      </c>
      <c r="P102" t="str">
        <f t="shared" si="105"/>
        <v xml:space="preserve">    "customerReviews": "&lt;img src=\"https://c.media-amazon.com/images/S/amazon-avatars-global/default.png\"/&gt;Rick5.0 out of 5 stars\n\n\n\n\n\n\n\n  \n  \n    Important helpful points and pros and cons\n  \nReviewed in the United States on October 14, 2020Color: SilverVerified Purchase\n\n\n\n\n\n\n\n  \n  \n    We are always running out of ice and this has solved the problem.  I wish I would have bought this a long time ago.This ice maker is excellent and will delivery the 26 lbs. of ice per day.  What a lot of people don't understand about countertop ice makers is that when the ice is made it is about 27 degrees and the ice maker is not a storage freezer.  Think of it like the ice that was just made will sit in the ice maker which is like keeping ice in a cooler.  It won't get colder it will just slowly melt and then gets turned back into ice again.Keep in mind when you pull ice out of your kitchen freezer that has been in there for several hours it is around 0 degrees vs. the 27 degrees right out of the countertop ice maker.  So, ice from your freezer is going to last a lot longer in a drink than ice out of this countertop ice maker.  So, that may not be ideal for some if you are having a drink outside on a hot day and not using an insulated cup.  For best results take the ice out of the countertop ice maker and put it in a gallon ziplock bag and place it in the freezer for a little while so it will get down to the 0 degrees.  That is not necessary though.  The ice that comes right out of the machine is plenty cold enough for drinking beverages indoors.  If you want to use the ice outdoors just place the ice in an insulated cup.Pros:Very quality built machine.Very easy to use.It uses lights to notify you of the status rather than annoying beeps.It really does make 26 lbs. of ice in an hour.First ice in about 8 minutes.Full basket of ice in about an hour.Pauses itself when ice basket is full and will resume ice production automatically as soon as some ice is removed.Light comes on when water needs to be added (keep in mind you still have a full basket of ice when this triggers).Melts very slowly and if you leave it on over night it only comes on once or twice to replace the ice that melted.Quite operation.It doesn't take up a lot of countertop space so we are able to leave it out and it matches our stainless steel fridge.It comes with a nice ice scoop which is great for parties.This ice maker keeps dropping ice every 8 minutes.The cord is very long so it doesn't have to be right up against the outlet.Cons:The only con I have about the machine is trying to drain the water remaining when you are done using it.  There is a drain plug underneath it that is a little tricky to use because you can't see underneath the machine and you can't just turn the machine upside down to drain it per their instructions.  That will harm the machine.What I found to be a great solution is instead of using the drain plug I use a microfiber towel to soak up all the water left in the machine.  That only takes a quick second and you don't have to move the ice maker over the sink to drain it.  I then leave the lid open to make sure it dries out.  So it really isn't a con if you use the microfiber towel.  It is so easy this way which means I never mind using the machine even to make a small amount of ice.\n  \nRead more\n  2,437 people found this helpful\n    \n          \n              \n                  Helpful\n              \n          \n      Sending feedback...Thank you for your feedback.Sorry, we failed to record your vote. Please try again\n        Report\n  &lt;img src=\"https://c.media-amazon.com/images/S/amazon-avatars-global/4a800824-6772-408d-84ef-6344120e67f6._CR62%2C0%2C375%2C375_SX460_.jpg\"/&gt;James Barnes5.0 out of 5 stars\n\n\n\n\n\n\n\n  \n  \n    So much ice!!\n  \nReviewed in the United States on July 12, 2024Color: BlackVerified Purchase\n\n\n\n\n\n\n\n  \n  \n    It works great! It makes so fast that in a few hours it filled my ice bin and I’m using a gallon size ziplock to continue. I probably won’t run it as often as I thought I would because it makes plenty for a week or so just running for a few hours. The ice goes into the bin wet and does freeze together into a block in the freezer if you’re not careful tho. Beautiful in appearance and looks great on my counter. Using filtered water and they taste perfect. Light weight little machine I can hide in my cabinet. Happy to have it on these really hot days. May become almost useless during the winter when I drink room temp water but a gawd send for the hot summer!!\n  \nRead more\n  10 people found this helpful\n    \n          \n              \n                  Helpful\n              \n          \n      Sending feedback...Thank you for your feedback.Sorry, we failed to record your vote. Please try again\n        Report\n  &lt;img src=\"https://c.media-amazon.com/images/S/amazon-avatars-global/default.png\"/&gt;lt5.0 out of 5 stars\n\n\n\n\n\n\n\n  \n  \n    Great counter top ice maker.\n  \nReviewed in the United States on August 29, 2024Color: BlackVerified Purchase\n\n\n\n\n\n\n\n  \n  \n    Actually I put it on a Alexa operated plug and prefer it to the one in my French door fridge with ice in the door. One little want, it does not turn on when the plug energizes it, you have to press the button. It does not have a freezer storage so ice slowly melts and is recycled. Light enough to dump water in sink every few days and start fresh. I would suggest filtered water, ours is very good so odors will not build up over time, I just dump and refill every few days for peace of mind.\n  \nRead more\n  4 people found this helpful\n    \n          \n              \n                  Helpful\n              \n          \n      Sending feedback...Thank you for your feedback.Sorry, we failed to record your vote. Please try again\n        Report\n  &lt;img src=\"https://c.media-amazon.com/images/S/amazon-avatars-global/default.png\"/&gt;Keith Edward lowry4.0 out of 5 stars\n\n\n\n\n\n\n\n  \n  \n    Works Great!\n  \nReviewed in the United States on August 25, 2024Color: SilverVerified Purchase\n\n\n\n\n\n\n\n  \n  \n    Set up was easy. Filling and cleaning are easy. It doesn't have the biggest basket but it does recycle the melting water to help keep fresh ice. It is of good quality and value. The ice maker is durable and not to loud. It creats about 6 pieces in about 6 minutes for the speed.\n  \nRead more\n\n\n\n\n\n\n\n\n\n\n\n \n  \t\t \n\n\n\n\n    \n        \n        \n            \n        \n            \n        \n        \n            \n            \n        \n        \n            \n            \n        \n    \n    \n        \n\n            \n                &lt;img src=\"https://c.media-amazon.com/images/S/amazon-avatars-global/default.png\"/&gt;Keith Edward lowry\n            \n\n            4.0 out of 5 stars\n            \n                Works Great!\n            \n            \n            \n                \n                    \n                        \n                        \n                            \n                                \n                                \n                                    Reviewed in the United States on August 25, 2024\n                                \n                            \n                        \n                    \n                \n            \n        \n        \n            Set up was easy. Filling and cleaning are easy. It doesn't have the biggest basket but it does recycle the melting water to help keep fresh ice. It is of good quality and value. The ice maker is durable and not to loud. It creats about 6 pieces in about 6 minutes for the speed.\n        \n        \n            \n                Images in this review\n            \n            \n                \n                    \n                        \n                    \n                \n            \n        \n    \n        \n    \n\n\n\n\n\n   function toggleSeeAllView() {\n       P.when('A', 'cr-image-popover-controller').execute(function(A, imagePopoverController) {\n          imagePopoverController.toggleSeeAllView(true);\n       });\n   }\n\n\n       &lt;img alt=\"Customer image\" src=\"https://c.media-amazon.com/images/I/71x-sNumM1L._SY88.jpg\" height=\"88\" width=\"100%\"/&gt;\n\n        P.when('A', 'cr-image-popover-controller').execute(function(A, imagePopoverController) {\n          A.on(\"a:popover:beforeShow:R1YYHNW4E104NJ_gallerySection_main\", function(data) {\n            imagePopoverController.initImagePopover(\"R1YYHNW4E104NJ\", \"[https://c.media-amazon.com/images/I/71x-sNumM1L.jpg]\", data);\n          });\n        });\n    \n\n  2 people found this helpful\n    \n          \n              \n                  Helpful\n              \n          \n      Sending feedback...Thank you for your feedback.Sorry, we failed to record your vote. Please try again\n        Report\n  &lt;img src=\"https://c.media-amazon.com/images/S/amazon-avatars-global/default.png\"/&gt;cev1235.0 out of 5 stars\n\n\n\n\n\n\n\n  \n  \n    Works very well!\n  \nReviewed in the United States on July 25, 2024Color: SilverVerified Purchase\n\n\n\n\n\n\n\n  \n  \n    While this does take up a little space on the counter, it’s totally worth it. The price is great for what you get. This little machine makes ice very quickly and will keep working as long as you fill it with water. You can hear it working when it pulls the water but it’s not any louder than an old refrigerator humming. Definitely worth it if you’re looking for something to replace the old fashioned, fill and freeze ice trays.\n  \nRead more\n  2 people found this helpful\n    \n          \n              \n                  Helpful\n              \n          \n      Sending feedback...Thank you for your feedback.Sorry, we failed to record your vote. Please try again\n        Report\n  &lt;img src=\"https://c.media-amazon.com/images/S/amazon-avatars-global/default.png\"/&gt;LCD5.0 out of 5 stars\n\n\n\n\n\n\n\n  \n  \n    Makes ice quickly\n  \nReviewed in the United States on August 20, 2024Color: SilverVerified Purchase\n\n\n\n\n\n\n\n  \n  \n    I love that I never run out of ice anymore. I make it in here and fill the freezer bucket and in a day or so make some more. You just have to remember to empty the small bucket in the ice maker every so often so the ice doesn’t begin to melt and stick together. Once it’s full, it stops making ice, so it just sits there until you dump it. Cleaning the machine is a must. It has a pull drain on the bottom front. It picks up a musty odor if left too long. I just drain it and use a little vinegar to wipe it out. It’s paid for itself many times over. I used to have to buy a bag of ice every couple of days with all the people who use ice in this house. I’d recommend it for sure.\n  \nRead more\n  3 people found this helpful\n    \n          \n              \n                  Helpful\n              \n          \n      Sending feedback...Thank you for your feedback.Sorry, we failed to record your vote. Please try again\n        Report\n  &lt;img src=\"https://c.media-amazon.com/images/S/amazon-avatars-global/2f5656bc-83e6-457a-8069-177b1d10cce6._CR0%2C0%2C500%2C500_SX460_.jpg\"/&gt;Tonia Kurowicki5.0 out of 5 stars\n\n\n\n\n\n\n\n  \n  \n    Exceedingly pleased\n  \nReviewed in the United States on August 7, 2024Color: SilverVerified Purchase\n\n\n\n\n\n\n\n  \n  \n    Works great.Used it for several months during the heat of summer.Make ice very fast. CAUTION - takes common sense to operate. Use the tools provided with the product. Ice sticks sometimes, get over it.\n  \nRead more\n  2 people found this helpful\n    \n          \n              \n                  Helpful\n              \n          \n      Sending feedback...Thank you for your feedback.Sorry, we failed to record your vote. Please try again\n        Report",</v>
      </c>
    </row>
    <row r="103" spans="1:16">
      <c r="A103" t="s">
        <v>543</v>
      </c>
      <c r="E103" t="str">
        <f t="shared" si="107"/>
        <v>&lt;/a&gt;</v>
      </c>
      <c r="J103" t="s">
        <v>112</v>
      </c>
      <c r="N103" t="str">
        <f t="shared" ref="N103" si="108">MID(A103, FIND("https://", A103), FIND("?psc=", A103) - FIND("https://", A103) + LEN("?psc=") - 1)</f>
        <v>https://www.amazon.com/FRIGIDAIRE-EFIC128AMZBLK-Compact-Countertop-Maker/dp/B0CXZR6HQB/ref=zg_bs_g_appliances_d_sccl_10/133-8364463-3604600?psc</v>
      </c>
      <c r="O103" t="s">
        <v>734</v>
      </c>
      <c r="P103" t="str">
        <f t="shared" ref="P103" si="109">MID(O103, FIND("https://", O103), LEN(O103) - FIND("https://", O103) )</f>
        <v>https://www.amazon.com/FRIGIDAIRE-EFIC128AMZBLK-Compact-Countertop-Maker/dp/B0CXZR6HQB?th=1&amp;linkCode=ll1&amp;tag=dividy-20&amp;linkId=ab9104dfb1dfd00265d14b426c4eeb1a&amp;language=en_US&amp;ref_=as_li_ss_tl</v>
      </c>
    </row>
    <row r="104" spans="1:16">
      <c r="A104" t="s">
        <v>136</v>
      </c>
      <c r="O104" t="s">
        <v>162</v>
      </c>
    </row>
    <row r="105" spans="1:16">
      <c r="A105" t="s">
        <v>135</v>
      </c>
      <c r="E105" t="str">
        <f t="shared" ref="E105" si="110">J105&amp;$B$37&amp;B108&amp;K105</f>
        <v>&lt;a href="/Appliances1/midea-MRC070S0AWW-Chest-Freezer-Cubic"&gt;&lt;div class="product-card"&gt;</v>
      </c>
      <c r="J105" t="s">
        <v>146</v>
      </c>
      <c r="K105" t="s">
        <v>145</v>
      </c>
      <c r="O105" s="7"/>
    </row>
    <row r="106" spans="1:16">
      <c r="A106" t="s">
        <v>544</v>
      </c>
      <c r="B106" t="str">
        <f t="shared" ref="B106" si="111">MID(A106, FIND("https://", A106), FIND(".jpg", A106) - FIND("https://", A106) + 4)</f>
        <v>https://c.media-amazon.com/images/I/51tUkt7w9lL._AC_UL600_SR600,400_.jpg</v>
      </c>
      <c r="E106" t="str">
        <f t="shared" ref="E106" si="112">J106&amp;B106&amp;K106&amp;B107&amp;L106</f>
        <v>&lt;img src="https://c.media-amazon.com/images/I/51tUkt7w9lL._AC_UL600_SR600,400_.jpg" alt="Midea MRC070S0AWW Chest Freezer, 7.0 Cubic Feet, White" class="product-image"&gt;</v>
      </c>
      <c r="J106" t="s">
        <v>140</v>
      </c>
      <c r="K106" t="s">
        <v>141</v>
      </c>
      <c r="L106" t="s">
        <v>142</v>
      </c>
      <c r="N106" t="str">
        <f t="shared" ref="N106:N108" si="113">B106</f>
        <v>https://c.media-amazon.com/images/I/51tUkt7w9lL._AC_UL600_SR600,400_.jpg</v>
      </c>
      <c r="O106" t="s">
        <v>341</v>
      </c>
    </row>
    <row r="107" spans="1:16">
      <c r="A107" t="s">
        <v>545</v>
      </c>
      <c r="B107" t="str">
        <f t="shared" ref="B107" si="114">MID(A107, FIND("""", A107, FIND("name"":", A107)) + 4, LEN(A107) - FIND("""", A107, FIND("name"":", A107)) - 5)</f>
        <v>Midea MRC070S0AWW Chest Freezer, 7.0 Cubic Feet, White</v>
      </c>
      <c r="E107" t="str">
        <f t="shared" ref="E107" si="115">J107&amp;B107&amp;K107</f>
        <v>&lt;h3 class="product-title"&gt;Midea MRC070S0AWW Chest Freezer, 7.0 Cubic Feet, White&lt;/h3&gt;</v>
      </c>
      <c r="J107" t="s">
        <v>144</v>
      </c>
      <c r="K107" t="s">
        <v>143</v>
      </c>
      <c r="N107" t="str">
        <f t="shared" si="113"/>
        <v>Midea MRC070S0AWW Chest Freezer, 7.0 Cubic Feet, White</v>
      </c>
      <c r="O107" t="s">
        <v>735</v>
      </c>
      <c r="P107" t="str">
        <f t="shared" ref="P107:P108" si="116">O107</f>
        <v xml:space="preserve">    "productDetails": "About this item                   Mechanical Control with Adjustable Thermostat from -12 to -28 Degrees (Great for Storing Frozen Food, Ice Cream, Ice, etc.)     Contains 1 Hanging Wire Storage Basket     Hinge-Style Door Remains Open from 45 to 75 Degree Angles     External Product Dimensions: 32. 1 X 21. 7 X 33. 5(inch)     Full 1-Year/ Compressor 2-Year       \n                          ›  See more product details",</v>
      </c>
    </row>
    <row r="108" spans="1:16">
      <c r="A108" t="s">
        <v>546</v>
      </c>
      <c r="B108" t="str">
        <f t="shared" ref="B108" si="117">MID(A108, FIND("amazon.com/", A108) + LEN("amazon.com/"), LEN(A108) - FIND("amazon.com/", A108) - LEN("amazon.com/")-1)</f>
        <v>midea-MRC070S0AWW-Chest-Freezer-Cubic</v>
      </c>
      <c r="E108" t="str">
        <f t="shared" ref="E108:E109" si="118">J108</f>
        <v>&lt;/div&gt;</v>
      </c>
      <c r="J108" t="s">
        <v>111</v>
      </c>
      <c r="N108" t="str">
        <f t="shared" si="113"/>
        <v>midea-MRC070S0AWW-Chest-Freezer-Cubic</v>
      </c>
      <c r="O108" t="s">
        <v>736</v>
      </c>
      <c r="P108" t="str">
        <f t="shared" si="116"/>
        <v xml:space="preserve">    "customerReviews": "&lt;img src=\"https://c.media-amazon.com/images/S/amazon-avatars-global/default.png\"/&gt;Linda5.0 out of 5 stars\n\n\n\n\n\n\n\n  \n  \n    Great small freezer\n  \nReviewed in the United States on August 1, 2024Size: 3.5 Cubic FeetVerified Purchase\n\n\n\n\n\n\n\n  \n  \n    This freezer was just the right size to put next to a kitchen counter.  It came well-packaged and was ready to use with no dents, etc.  Getting the plug out was a bit confusing, but a bit of force opened the lid (where it says 'Open Here') on the back of the freezer.  It's working well and holding a lot of food.  We are very happy with it.\n  \nRead more\n  5 people found this helpful\n    \n          \n              \n                  Helpful\n              \n          \n      Sending feedback...Thank you for your feedback.Sorry, we failed to record your vote. Please try again\n        Report\n  &lt;img src=\"https://c.media-amazon.com/images/S/amazon-avatars-global/0744104f-ea5a-46dc-92f3-0441721f77ad._CR3%2C0%2C210%2C210_UX460_.jpg\"/&gt;Coffee Fan5.0 out of 5 stars\n\n\n\n\n\n\n\n  \n  \n    So Quiet, I thought it was Defective!\n  \nReviewed in the United States on March 11, 2019Size: 3.5 Cubic FeetVerified Purchase\n\n\n\n\n\n\n\n  \n  \n    I have had this freezer now for about 6 weeks, and I'll tell you what.  I LOVE IT!Yes, when I first got it, I noticed a small dent on the front.  Not a deal breaker.  When I plugged it in, I was very disappointed as nothing happened.  No sounds at all.  I'm thinking I got a DUD!  Now, the only thing running through my head was how I going to send this darn thing back!  After about 5 minutes, I did notice the bottom getting cold, so I let it run.  After 45 minutes, my thermometer showed -10 F.  I reduced the knob to about 3/4, and it's been keeping steady at -10 F since.This thing runs so quietly, you'd be hard pressed to know its even on!  Best yet, no difference in my electric bill.  I don't know why I did not buy one of these things long ago.  I hesitated buying the 3.5 Cu, because I thought it would be too small.  Boy, was I wrong!  If you have a refrigerator with a top freezer (like me), this chest freezer has to be at least 3-times the volume!  Only my wife and I, and I have yet to fill this thing to the top!  Yet, we always seem to have plenty of food in the house.  This thing is great for freezing several loaves of bread, which would be impossible in my small freezer.  Bread takes up a lot of room!  I really feel this freezer would suffice for families of 4 or less.  I enjoy having this freezer, I found it a great value, and am glad I bought it.\n  \nRead more\n  68 people found this helpful\n    \n          \n              \n                  Helpful\n              \n          \n      Sending feedback...Thank you for your feedback.Sorry, we failed to record your vote. Please try again\n        Report\n  &lt;img src=\"https://c.media-amazon.com/images/S/amazon-avatars-global/default.png\"/&gt;Jill S5.0 out of 5 stars\n\n\n\n\n\n\n\n  \n  \n    Happy customer!\n  \nReviewed in the United States on August 31, 2024Size: 5 Cubic FeetVerified Purchase\n\n\n\n\n\n\n\n  \n  \n    This little freezer arrived in great shape, which I was worried about because of other reviews. Not a scratch. She fits perfectly next to my fridge. This gives me all the extra space I needed for tomatoe harvest so I don't have to bother canning them, so much easier! I'm really happy that I took the chance. The price is good and it gives so much extra space, it's definately worth it.\n  \nRead more\n  2 people found this helpful\n    \n          \n              \n                  Helpful\n              \n          \n      Sending feedback...Thank you for your feedback.Sorry, we failed to record your vote. Please try again\n        Report\n  &lt;img src=\"https://c.media-amazon.com/images/S/amazon-avatars-global/default.png\"/&gt;CC5.0 out of 5 stars\n\n\n\n\n\n\n\n  \n  \n    Very good Freezer for a small apartment\n  \nReviewed in the United States on August 21, 2024Size: 5 Cubic FeetVerified Purchase\n\n\n\n\n\n\n\n  \n  \n    My 5.0 cubic feet freezer arrived in excellent condition, worked well right away.  As it only had one basket I bought 3 more to easily freeze the food I need. It’s quite spacious for my needs.\n  \nRead more\n  One person found this helpful\n    \n          \n              \n                  Helpful\n              \n          \n      Sending feedback...Thank you for your feedback.Sorry, we failed to record your vote. Please try again\n        Report\n  &lt;img src=\"https://c.media-amazon.com/images/S/amazon-avatars-global/default.png\"/&gt;Shop4.0 out of 5 stars\n\n\n\n\n\n\n\n  \n  \n    Expect some cosmetic damage\n  \nReviewed in the United States on August 11, 2024Size: 5 Cubic FeetVerified Purchase\n\n\n\n\n\n\n\n  \n  \n    Runs great and pretty well made for $229… But just like most reviews there was some cosmetic damage. It seams that the items are being dropped or set roughly as the bottom corners were wrinkled on one side. I used a rubber mallet to smooth some of it out, but you can still see some kinks on it. It was for the garage, so it really didn’t matter as long as the door seals well and it works well. I wouldn’t recommend for somewhere that is on display. The risk of damage is too great. It is really quiet and cooled rapidly.\n  \nRead more\n  4 people found this helpful\n    \n          \n              \n                  Helpful\n              \n          \n      Sending feedback...Thank you for your feedback.Sorry, we failed to record your vote. Please try again\n        Report\n  &lt;img src=\"https://c.media-amazon.com/images/S/amazon-avatars-global/b6eefa44-cec9-4353-a944-599c5e8ac916._CR0%2C0%2C1944%2C1944_SX460_.jpg\"/&gt;Jenna5.0 out of 5 stars\n\n\n\n\n\n\n\n  \n  \n    You Get Value For Your Money\n  \nReviewed in the United States on August 8, 2024Size: 3.5 Cubic FeetVerified Purchase\n\n\n\n\n\n\n\n  \n  \n    The first one, same freezer didn't work. This new one works great! I am glad I made this purchase. There a dial on the bottom corner for temperature it's extremely simple. I don't think it makes any sound I haven't heard any sound come from the freezer crazy but true. Perfect for my small apt life.\n  \nRead more\n\n\n\n\n\n\n\n\n\n\n\n \n  \t\t \n\n\n\n\n    \n        \n        \n            \n        \n            \n        \n        \n            \n            \n        \n        \n            \n            \n        \n    \n    \n        \n\n            \n                &lt;img src=\"https://c.media-amazon.com/images/S/amazon-avatars-global/b6eefa44-cec9-4353-a944-599c5e8ac916._CR0%2C0%2C1944%2C1944_SX460_.jpg\"/&gt;Jenna\n            \n\n            5.0 out of 5 stars\n            \n                You Get Value For Your Money\n            \n            \n            \n                \n                    \n                        \n                        \n                            \n                                \n                                \n                                    Reviewed in the United States on August 8, 2024\n                                \n                            \n                        \n                    \n                \n            \n        \n        \n            The first one, same freezer didn't work. This new one works great! I am glad I made this purchase. There a dial on the bottom corner for temperature it's extremely simple. I don't think it makes any sound I haven't heard any sound come from the freezer crazy but true. Perfect for my small apt life.\n        \n        \n            \n                Images in this review\n            \n            \n                \n                    \n                        \n                    \n                        \n                    \n                        \n                    \n                \n            \n        \n    \n        \n    \n\n\n\n\n\n   function toggleSeeAllView() {\n       P.when('A', 'cr-image-popover-controller').execute(function(A, imagePopoverController) {\n          imagePopoverController.toggleSeeAllView(true);\n       });\n   }\n\n\n       &lt;img alt=\"Customer image\" src=\"https://c.media-amazon.com/images/I/71AMtB32fML._SY88.jpg\" height=\"88\" width=\"100%\"/&gt;&lt;img alt=\"Customer image\" src=\"https://c.media-amazon.com/images/I/61tF-HXjUDL._SY88.jpg\" height=\"88\" width=\"100%\"/&gt;&lt;img alt=\"Customer image\" src=\"https://c.media-amazon.com/images/I/61-jzTx2vRL._SY88.jpg\" height=\"88\" width=\"100%\"/&gt;\n\n        P.when('A', 'cr-image-popover-controller').execute(function(A, imagePopoverController) {\n          A.on(\"a:popover:beforeShow:R156RNONHE7SB7_gallerySection_main\", function(data) {\n            imagePopoverController.initImagePopover(\"R156RNONHE7SB7\", \"[https://c.media-amazon.com/images/I/71AMtB32fML.jpg, https://c.media-amazon.com/images/I/61tF-HXjUDL.jpg, https://c.media-amazon.com/images/I/61-jzTx2vRL.jpg]\", data);\n          });\n        });\n    \n\n  5 people found this helpful\n    \n          \n              \n                  Helpful\n              \n          \n      Sending feedback...Thank you for your feedback.Sorry, we failed to record your vote. Please try again\n        Report\n  &lt;img src=\"https://c.media-amazon.com/images/S/amazon-avatars-global/default.png\"/&gt;Just me cherie5.0 out of 5 stars\n\n\n\n\n\n\n\n  \n  \n    Little hard for me to Carri\n  \nReviewed in the United States on June 17, 2024Size: 5 Cubic FeetVerified Purchase\n\n\n\n\n\n\n\n  \n  \n    I love it so far. Way bigger than I thought. Holds so much food. I love this freezer. I live alone so this unit saves me money being able to buy small bulk in reasonable portions.This is the BEST money I spent for taking care of me.I totally recommend this unit, I have not one bad thing to say.As with all appliances the packaging can be a challenge. This unit is not so bad. One .big black leaf bad will fit in recycling. Unit is clean simple to use and totally energy efficient.BEST BUY FOR MY NEEDS, no more freezer burn 😎no more tossing good foodAmazon carried up my stars and put in my kitchen. My doors are small without there help, I never would have got into kitchen.What kind strong drivers has. I love the freezer and appreciate Amazon drivers. They work hard for us\n  \nRead more\n  24 people found this helpful\n    \n          \n              \n                  Helpful\n              \n          \n      Sending feedback...Thank you for your feedback.Sorry, we failed to record your vote. Please try again\n        Report\n  &lt;img src=\"https://c.media-amazon.com/images/S/amazon-avatars-global/default.png\"/&gt;Great 4.0 out of 5 stars\n\n\n\n\n\n\n\n  \n  \n    Nice minus the damage\n  \nReviewed in the United States on August 7, 2024Size: 5 Cubic FeetVerified Purchase\n\n\n\n\n\n\n\n  \n  \n    Nice little freezer but it showed up with a big dent in the corner like other people stated so just know it’s likely to be damaged when you receive it.\n  \nRead more\n\n\n\n\n\n\n\n\n\n\n\n \n  \t\t \n\n\n\n\n    \n        \n        \n            \n        \n            \n        \n        \n            \n            \n        \n        \n            \n            \n        \n    \n    \n        \n\n            \n                &lt;img src=\"https://c.media-amazon.com/images/S/amazon-avatars-global/default.png\"/&gt;Great \n            \n\n            4.0 out of 5 stars\n            \n                Nice minus the damage\n            \n            \n            \n                \n                    \n                        \n                        \n                            \n                                \n                                \n                                    Reviewed in the United States on August 7, 2024\n                                \n                            \n                        \n                    \n                \n            \n        \n        \n            Nice little freezer but it showed up with a big dent in the corner like other people stated so just know it’s likely to be damaged when you receive it.\n        \n        \n            \n                Images in this review\n            \n            \n                \n                    \n                        \n                    \n                \n            \n        \n    \n        \n    \n\n\n\n\n\n   function toggleSeeAllView() {\n       P.when('A', 'cr-image-popover-controller').execute(function(A, imagePopoverController) {\n          imagePopoverController.toggleSeeAllView(true);\n       });\n   }\n\n\n       &lt;img alt=\"Customer image\" src=\"https://c.media-amazon.com/images/I/51YBVCb93KL._SY88.jpg\" height=\"88\" width=\"100%\"/&gt;\n\n        P.when('A', 'cr-image-popover-controller').execute(function(A, imagePopoverController) {\n          A.on(\"a:popover:beforeShow:R1DCRTKIX48PFK_gallerySection_main\", function(data) {\n            imagePopoverController.initImagePopover(\"R1DCRTKIX48PFK\", \"[https://c.media-amazon.com/images/I/51YBVCb93KL.jpg]\", data);\n          });\n        });\n    \n\n  4 people found this helpful\n    \n          \n              \n                  Helpful\n              \n          \n      Sending feedback...Thank you for your feedback.Sorry, we failed to record your vote. Please try again\n        Report",</v>
      </c>
    </row>
    <row r="109" spans="1:16">
      <c r="A109" t="s">
        <v>547</v>
      </c>
      <c r="E109" t="str">
        <f t="shared" si="118"/>
        <v>&lt;/a&gt;</v>
      </c>
      <c r="J109" t="s">
        <v>112</v>
      </c>
      <c r="N109" t="str">
        <f t="shared" ref="N109" si="119">MID(A109, FIND("https://", A109), FIND("?psc=", A109) - FIND("https://", A109) + LEN("?psc=") - 1)</f>
        <v>https://www.amazon.com/midea-MRC070S0AWW-Chest-Freezer-Cubic/dp/B07PWLNZDN/ref=zg_bs_g_appliances_d_sccl_11/133-8364463-3604600?psc</v>
      </c>
      <c r="O109" t="s">
        <v>737</v>
      </c>
      <c r="P109" t="str">
        <f t="shared" ref="P109" si="120">MID(O109, FIND("https://", O109), LEN(O109) - FIND("https://", O109) )</f>
        <v>https://www.amazon.com/midea-MRC070S0AWW-Chest-Freezer-Cubic/dp/B07PWLNZDN?th=1&amp;linkCode=ll1&amp;tag=dividy-20&amp;linkId=7e5837fe1910621dd8bfaeb484572915&amp;language=en_US&amp;ref_=as_li_ss_tl</v>
      </c>
    </row>
    <row r="110" spans="1:16">
      <c r="A110" t="s">
        <v>136</v>
      </c>
      <c r="O110" t="s">
        <v>162</v>
      </c>
    </row>
    <row r="111" spans="1:16">
      <c r="A111" t="s">
        <v>135</v>
      </c>
      <c r="E111" t="str">
        <f t="shared" ref="E111" si="121">J111&amp;$B$37&amp;B114&amp;K111</f>
        <v>&lt;a href="/Appliances1/FREE-VILLAGE-Countertop-Self-Cleaning-One-Click"&gt;&lt;div class="product-card"&gt;</v>
      </c>
      <c r="J111" t="s">
        <v>146</v>
      </c>
      <c r="K111" t="s">
        <v>145</v>
      </c>
      <c r="O111" s="7"/>
    </row>
    <row r="112" spans="1:16">
      <c r="A112" t="s">
        <v>548</v>
      </c>
      <c r="B112" t="str">
        <f t="shared" ref="B112" si="122">MID(A112, FIND("https://", A112), FIND(".jpg", A112) - FIND("https://", A112) + 4)</f>
        <v>https://c.media-amazon.com/images/I/81ybmDTK5uL._AC_UL600_SR600,400_.jpg</v>
      </c>
      <c r="E112" t="str">
        <f t="shared" ref="E112" si="123">J112&amp;B112&amp;K112&amp;B113&amp;L112</f>
        <v>&lt;img src="https://c.media-amazon.com/images/I/81ybmDTK5uL._AC_UL600_SR600,400_.jpg" alt="FREE VILLAGE Nugget Ice Maker Countertop, Pebble Ice Maker Machine with Soft Chewable Ice, 34lbs/24H, Self-Cleaning, One-Click Operation, Stainless Steel, Crushed Ice Maker for Home Kitchen Office" class="product-image"&gt;</v>
      </c>
      <c r="J112" t="s">
        <v>140</v>
      </c>
      <c r="K112" t="s">
        <v>141</v>
      </c>
      <c r="L112" t="s">
        <v>142</v>
      </c>
      <c r="N112" t="str">
        <f t="shared" ref="N112:N114" si="124">B112</f>
        <v>https://c.media-amazon.com/images/I/81ybmDTK5uL._AC_UL600_SR600,400_.jpg</v>
      </c>
      <c r="O112" t="s">
        <v>341</v>
      </c>
    </row>
    <row r="113" spans="1:16">
      <c r="A113" t="s">
        <v>549</v>
      </c>
      <c r="B113" t="str">
        <f t="shared" ref="B113" si="125">MID(A113, FIND("""", A113, FIND("name"":", A113)) + 4, LEN(A113) - FIND("""", A113, FIND("name"":", A113)) - 5)</f>
        <v>FREE VILLAGE Nugget Ice Maker Countertop, Pebble Ice Maker Machine with Soft Chewable Ice, 34lbs/24H, Self-Cleaning, One-Click Operation, Stainless Steel, Crushed Ice Maker for Home Kitchen Office</v>
      </c>
      <c r="E113" t="str">
        <f t="shared" ref="E113" si="126">J113&amp;B113&amp;K113</f>
        <v>&lt;h3 class="product-title"&gt;FREE VILLAGE Nugget Ice Maker Countertop, Pebble Ice Maker Machine with Soft Chewable Ice, 34lbs/24H, Self-Cleaning, One-Click Operation, Stainless Steel, Crushed Ice Maker for Home Kitchen Office&lt;/h3&gt;</v>
      </c>
      <c r="J113" t="s">
        <v>144</v>
      </c>
      <c r="K113" t="s">
        <v>143</v>
      </c>
      <c r="N113" t="str">
        <f t="shared" si="124"/>
        <v>FREE VILLAGE Nugget Ice Maker Countertop, Pebble Ice Maker Machine with Soft Chewable Ice, 34lbs/24H, Self-Cleaning, One-Click Operation, Stainless Steel, Crushed Ice Maker for Home Kitchen Office</v>
      </c>
      <c r="O113" t="s">
        <v>738</v>
      </c>
      <c r="P113" t="str">
        <f t="shared" ref="P113:P114" si="127">O113</f>
        <v xml:space="preserve">    "productDetails": "About this item                   Fast Ice Making: FREE VILLAGE nugget ice maker countertop can produce up to 34 lbs of ice per day. It begins making ice in just 12 minutes and features internal ice storage for up to 1.54 lbs, so you’ll never run out of ice     Soft Chewable Nugget Ice: With our ice makers countertop, you can have chewable, crunchable nugget ice every day. It’s ideal for drinks and cocktails thanks to its optimal melting speed and the softer composition won’t hurt your teeth     Hassle-Free Self-Cleaning: The ice maker’s self-cleaning feature provides a thorough and quick clean, so your ice always tastes fresh. Just press the “Ice/Clean” button for 5 seconds to start and in just 15 minutes you can make nugget ice again     Easy to Use: Fill the pebble ice maker with water, press the “Ice/Clean” button and that’s it! The indicator light turns on when the ice machine is low on water or the ice basket is full. In just a few steps, you can enjoy a cool moment with your family     Quiet &amp; Compact: This nugget ice maker operates at a quiet 40 dB and weighs just 19.4 lbs. Compact size (11 5/16\" x 8 11/16\" x 12 11/16\") with a carry handle makes it perfect for home, kitchen, office, camping, RV, or parties. Enjoy chewable ice anywhere     User-Friendly Design: This pellet ice maker has an ice scoop holder on the back to easily store the ice scoop when you’re not using it. Besides, the transparent lid lets you monitor the ice-making process, ensuring that each ice cube is pure       \n                          ›  See more product details",</v>
      </c>
    </row>
    <row r="114" spans="1:16">
      <c r="A114" t="s">
        <v>550</v>
      </c>
      <c r="B114" t="str">
        <f t="shared" ref="B114" si="128">MID(A114, FIND("amazon.com/", A114) + LEN("amazon.com/"), LEN(A114) - FIND("amazon.com/", A114) - LEN("amazon.com/")-1)</f>
        <v>FREE-VILLAGE-Countertop-Self-Cleaning-One-Click</v>
      </c>
      <c r="E114" t="str">
        <f t="shared" ref="E114:E115" si="129">J114</f>
        <v>&lt;/div&gt;</v>
      </c>
      <c r="J114" t="s">
        <v>111</v>
      </c>
      <c r="N114" t="str">
        <f t="shared" si="124"/>
        <v>FREE-VILLAGE-Countertop-Self-Cleaning-One-Click</v>
      </c>
      <c r="O114" t="s">
        <v>739</v>
      </c>
      <c r="P114" t="str">
        <f t="shared" si="127"/>
        <v xml:space="preserve">    "customerReviews": "&lt;img src=\"https://c.media-amazon.com/images/S/amazon-avatars-global/default.png\"/&gt;Cindy5.0 out of 5 stars\n\n\n\n\n\n\n\n  \n  \n    So far so good\n  \nReviewed in the United States on August 6, 2024Size: Bullet Ice-26.5Lbs/24HColor: BlackNumber of Items: 1Verified Purchase\n\n\n\n\n\n\n\n  \n  \n    So far it works great. Happy with the price. Makes plenty of ice and very quickly. The only thing is the ice melts when not used for a while and it will keep making ice (pulling more power than necessary). If the icemaker could act like a freezer, then that would be better. But overall, really liking it so far.\n  \nRead more\n  2 people found this helpful\n    \n          \n              \n                  Helpful\n              \n          \n      Sending feedback...Thank you for your feedback.Sorry, we failed to record your vote. Please try again\n        Report\n  &lt;img src=\"https://c.media-amazon.com/images/S/amazon-avatars-global/default.png\"/&gt;T5.0 out of 5 stars\n\n\n\n\n\n\n\n  \n  \n    Little machine that could!!\n  \nReviewed in the United States on August 19, 2024Size: Bullet Ice-26.5Lbs/24HColor: BlackNumber of Items: 1Verified Purchase\n\n\n\n\n\n\n\n  \n  \n    Very happy with my purchase. Ice maker simple to use and very efficient.Once the tray fills with ice you can empty the contents into a freezer bag orAnother container. If the ice stays in the tray it will melt. Quiet and compact.Thank you.\n  \nRead more\n  2 people found this helpful\n    \n          \n              \n                  Helpful\n              \n          \n      Sending feedback...Thank you for your feedback.Sorry, we failed to record your vote. Please try again\n        Report\n  &lt;img src=\"https://c.media-amazon.com/images/S/amazon-avatars-global/default.png\"/&gt;Honest Review4.0 out of 5 stars\n\n\n\n\n\n\n\n  \n  \n    Convenient Ice Maker\n  \nReviewed in the United States on July 26, 2024Size: Bullet Ice-26.5Lbs/24HColor: BlackNumber of Items: 1Verified Purchase\n\n\n\n\n\n\n\n  \n  \n    We have had this ice maker for about a week.  So far so good.  I followed the directions of letting it sit at least two hours before using it, washed everything out and all that.  I filled it with our filtered water and like many reviews, the first set was smaller than expected.  I think I dumped those out and then the next set was larger.  I remembered reading about someone putting a set in the tank to help cool the water so I did that.  It seemed to work well.  I ran the whole batch through as another reviewer stated, wiped it down, and then ran it for keeps.  The ice is great!  It is a decent piece to chew if you like chewing ice.  It kept my water cold which is what it's for.  It may melt a tiny bit quicker than other ice, but it's a smaller size with quite a bit of surface area due to the shape so that is to be expected.  I really use it for mostly water so I'll just put more ice in my bottle, not a big deal.I knocked off one star simply to the fact that it says 6 minutes but it really takes more like 8.  I am also using water that's been refrigerated to help with the coolness factor and it still takes 8 minutes.  To me, the time isn't a huge deal, but if it's advertised as six, it should be six.  Overall I'm very happy with it.  I do take the time to empty and dry it out after I've used it as an attempt to keep it clean.\n  \nRead more\n  10 people found this helpful\n    \n          \n              \n                  Helpful\n              \n          \n      Sending feedback...Thank you for your feedback.Sorry, we failed to record your vote. Please try again\n        Report\n  &lt;img src=\"https://c.media-amazon.com/images/S/amazon-avatars-global/default.png\"/&gt;Mrs. Myers5.0 out of 5 stars\n\n\n\n\n\n\n\n  \n  \n    I love this little icemaker! Perfect chewable ice.\n  \nReviewed in the United States on August 2, 2024Size: Nugget Ice-34Lbs/24HColor: Stainless Steel SilverNumber of Items: 1Verified Purchase\n\n\n\n\n\n\n\n\n\n\n\n\n\n\n\n\n\n\n    \n        \n\n        \n        \n            \n        \n\n        \n            \n                \n\n\n\n\n{\"clickstreamNexusMetricsConfig\":{\"actionType\":\"DISCOVERY\",\"productId\":\"\",\"eventOwner\":\"vsemetrics_playercards\",\"schemaId\":\"clickstream.CustomerEvent.4\",\"producerId\":\"vsemetrics_playercards\",\"eventType\":\"IVEVideoView\"},\"clientPrefix\":\"vse_reviews_desktop_r6ydpwe2immrt_1725655428521\",\"closedCaptionsConfig\":{\"captionsOnTexts\":{\"en\":\"English (Automated)\"},\"captionsOffText\":\"Captions off\",\"languageToLabelTexts\":{\"English\":\"English\"}},\"sushiMetricsConfig\":{\"isRobot\":false,\"clientId\":\"VSE-US\",\"videoAsinList\":\"\",\"weblabIds\":\"\",\"eventSource\":\"Player\",\"sessionId\":\"133-8364463-3604600\",\"refMarkers\":\"vse_reviews_desktop_R6YDPWE2IMMRT_1725655428521_ref\",\"placementContext\":\"cr_inline_review\",\"marketplaceId\":\"ATVPDKIKX0DER\",\"isInternal\":false,\"endpoint\":\"https://unagi-na.amazon.com/1/events/com.amazon.eel.vse.metrics.prod.events.test\",\"requestId\":\"871J86JVHAFEB76KF304\",\"customerId\":\"A249XJ9JIO8LDW\",\"sessionType\":1},\"mimeType\":\"application/x-mpegURL\",\"nexusMetricsConfig\":{\"isInternal\":false,\"widgetMetricsSchemaId\":\"vse.VSECardsEvents.8\",\"clientId\":\"VSE-US\",\"videoAsinList\":\"\",\"weblabIds\":\"\",\"eventSource\":\"Player\",\"videoAsin\":\"R6YDPWE2IMMRT\",\"producerId\":\"vsemetrics_playercards\",\"refMarkers\":\"vse_reviews_desktop_R6YDPWE2IMMRT_1725655428521_ref\",\"placementContext\":\"cr_inline_review\",\"playerTSMMetricsSchemaId\":\"vse.VSECardsPlayerEvents.7\"},\"videoHeight\":0,\"videoWidth\":0,\"initialClosedCaptions\":\"en,https://c.media-amazon.com/images/S/vse-vms-closed-captions-artifact-us-east-1-prod/closedCaptions/ed4d06ac-d7f0-45f6-a223-6bac098a6445.vtt\",\"videoUrl\":\"https://c.media-amazon.com/images/S/vse-vms-transcoding-artifact-us-east-1-prod/3d37607d-d5e5-481b-964e-11dcf2ccd0db/embedded.cc.default.jobtemplate.hls.m3u8\",\"metricsEmissionMethod\":\"nexus\",\"imageUrl\":\"https://c.media-amazon.com/images/I/41TiJnpzodL._SY256.jpg\",\"awaConfig\":{\"useUpNextComponent\":false,\"clickstreamNexusMetricsConfig\":{\"actionType\":\"DISCOVERY\",\"productId\":\"\",\"eventOwner\":\"vsemetrics_playercards\",\"schemaId\":\"clickstream.CustomerEvent.4\",\"producerId\":\"vsemetrics_playercards\",\"eventType\":\"IVEVideoView\"},\"initialVideo\":\"R6YDPWE2IMMRT\",\"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6ydpwe2immrt_1725655428521-player-dccdf310-68eb-482a-874d-9041b9cc5228\",\"allowCrossOrigin\":false,\"requestMetadata\":{\"marketplaceId\":\"ATVPDKIKX0DER\",\"clientId\":\"VSE-US\",\"method\":\"cr_inline_review\",\"requestId\":\"871J86JVHAFEB76KF304\",\"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6YDPWE2IMMRT_1725655428521_ref\",\"placementContext\":\"cr_inline_review\",\"marketplaceId\":\"ATVPDKIKX0DER\",\"isInternal\":false,\"endpoint\":\"https://unagi-na.amazon.com/1/events/com.amazon.eel.vse.metrics.prod.events.test\",\"requestId\":\"871J86JVHAFEB76KF304\",\"customerId\":\"A249XJ9JIO8LDW\",\"sessionType\":1},\"ospLinkCode\":\"\",\"showPosterImage\":true,\"languageCode\":\"en\",\"version\":\"\",\"nexusMetricsConfig\":{\"isInternal\":false,\"widgetMetricsSchemaId\":\"vse.VSECardsEvents.8\",\"clientId\":\"VSE-US\",\"videoAsinList\":\"\",\"weblabIds\":\"\",\"eventSource\":\"Player\",\"videoAsin\":\"R6YDPWE2IMMRT\",\"producerId\":\"vsemetrics_playercards\",\"refMarkers\":\"vse_reviews_desktop_R6YDPWE2IMMRT_1725655428521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0:28Loaded: 21.45%0:00Stream Type LIVESeek to live, currently behind liveLIVERemaining Time -0:28 1xPlayback RateChaptersChaptersDescriptionsdescriptions off, selectedCaptionscaptions off, selectedEnglishAudio Trackdefault, selectedFullscreenThis is a modal window.\n\n\n            \n            \n        \n    \n    \n\n\n\n\n\n\n\n\n  \n  \n    For all around performance ticks all the boxes. It's perfect as a personal unit. Don't expect it to make large quantities, but it great for one or two people.Having the large, lighted button on the front is more convenient than other models. You know when it's on and working.I've learned to be patient because it's not particularly fast. I start a little ahead of time For when I need ice ice.The ice it makes is small and chewable - my favorite!A friend of mine bought a similar model made by a different company that makes \"bullet ice\". That ice is larger and not very chewable.I wish they made a model that would keep the ice cold. But none of the icemakers are refrigerated.Good value. I would buy again.\n  \nRead more\n\n\n\n\n\n\n\n\n\n\n\n \n  \t\t \n\n\n\n\n    \n        \n        \n            \n        \n            \n        \n        \n            \n            \n        \n        \n            \n            \n        \n    \n    \n        \n\n            \n                &lt;img src=\"https://c.media-amazon.com/images/S/amazon-avatars-global/default.png\"/&gt;Mrs. Myers\n            \n\n            5.0 out of 5 stars\n            \n                I love this little icemaker! Perfect chewable ice.\n            \n            \n            \n                \n                    \n                        \n                        \n                            \n                                \n                                \n                                    Reviewed in the United States on August 2, 2024\n                                \n                            \n                        \n                    \n                \n            \n        \n        \n            For all around performance ticks all the boxes. It's perfect as a personal unit. Don't expect it to make large quantities, but it great for one or two people.Having the large, lighted button on the front is more convenient than other models. You know when it's on and working.I've learned to be patient because it's not particularly fast. I start a little ahead of time For when I need ice ice.The ice it makes is small and chewable - my favorite!A friend of mine bought a similar model made by a different company that makes \"bullet ice\". That ice is larger and not very chewable.I wish they made a model that would keep the ice cold. But none of the icemakers are refrigerated.Good value. I would buy again.\n        \n        \n            \n                Images in this review\n            \n            \n                \n                    \n                        \n                    \n                        \n                    \n                \n            \n        \n    \n        \n    \n\n\n\n\n\n   function toggleSeeAllView() {\n       P.when('A', 'cr-image-popover-controller').execute(function(A, imagePopoverController) {\n          imagePopoverController.toggleSeeAllView(true);\n       });\n   }\n\n\n       &lt;img alt=\"Customer image\" src=\"https://c.media-amazon.com/images/I/71OGmOkVr9L._SY88.jpg\" height=\"88\" width=\"100%\"/&gt;&lt;img alt=\"Customer image\" src=\"https://c.media-amazon.com/images/I/61RD6PMClwL._SY88.jpg\" height=\"88\" width=\"100%\"/&gt;\n\n        P.when('A', 'cr-image-popover-controller').execute(function(A, imagePopoverController) {\n          A.on(\"a:popover:beforeShow:R6YDPWE2IMMRT_gallerySection_main\", function(data) {\n            imagePopoverController.initImagePopover(\"R6YDPWE2IMMRT\", \"[https://c.media-amazon.com/images/I/71OGmOkVr9L.jpg, https://c.media-amazon.com/images/I/61RD6PMClwL.jpg]\", data);\n          });\n        });\n    \n\n  8 people found this helpful\n    \n          \n              \n                  Helpful\n              \n          \n      Sending feedback...Thank you for your feedback.Sorry, we failed to record your vote. Please try again\n        Report\n  &lt;img src=\"https://c.media-amazon.com/images/S/amazon-avatars-global/default.png\"/&gt;Alice20805.0 out of 5 stars\n\n\n\n\n\n\n\n  \n  \n    Amazing\n  \nReviewed in the United States on August 3, 2024Size: Nugget Ice-34Lbs/24HColor: Stainless Steel SilverNumber of Items: 1Verified Purchase\n\n\n\n\n\n\n\n  \n  \n    I probably had this product for about a month . It works great! The ice is amazing! Probably the only thing that's slightly annoying is it's a little loud but it's in the kitchen so I don't have to worry. The ice is perfect though I love it!\n  \nRead more\n  4 people found this helpful\n    \n          \n              \n                  Helpful\n              \n          \n      Sending feedback...Thank you for your feedback.Sorry, we failed to record your vote. Please try again\n        Report\n  &lt;img src=\"https://c.media-amazon.com/images/S/amazon-avatars-global/08fcaf0e-acfd-45e8-92f5-12eeaeba4361._CR0%2C0%2C401%2C401_UX460_.jpg\"/&gt;J. L. Spence5.0 out of 5 stars\n\n\n\n\n\n\n\n  \n  \n    A worthy piece of garbage!\n  \nReviewed in the United States on June 17, 2024Size: Bullet Ice-26.5Lbs/24HColor: BlackNumber of Items: 1Verified Purchase\n\n\n\n\n\n\n\n  \n  \n    Am now on unit #2 of this counter ice maker (the first one lasted 11 months to the day) and yes, it's a five star piece of garbage, but worthy of my investment.  Why?  Allow me to explain.  In my experience in these days of cheaply made products originating from CHI-NA, ALL residential grade ice makers, whether integrated into a fridge or not, are absolute trash, hands down IMHO.  The only way that I'm aware of to get a decent ice maker is to invest in a commercial grade unit which is by no means practical for most folks (especially with inflation and the cost of living being what it is).  So, have resigned myself to the notion that if my wife and are are going to enjoy the luxury of having a ready supply of ice on hand at home, will be purchasing one of these units pretty much on a yearly basis.  I \"like\" this one because it's reasonably priced (won't break the bank), easy to maintain, quiet and it makes ice like there's no tomorrow until it doesn't (which is exactly what happened to the very same unit I purchased last year).  And, since they are NOT worth repairing, will run this one until it craps out and get another piece of junk God willing of course.\n  \nRead more\n  249 people found this helpful\n    \n          \n              \n                  Helpful\n              \n          \n      Sending feedback...Thank you for your feedback.Sorry, we failed to record your vote. Please try again\n        Report\n  &lt;img src=\"https://c.media-amazon.com/images/S/amazon-avatars-global/default.png\"/&gt;StarRiver3.0 out of 5 stars\n\n\n\n\n\n\n\n  \n  \n    Grows mold\n  \nReviewed in the United States on August 31, 2024Size: Bullet Ice-26.5Lbs/24HColor: BlackNumber of Items: 1Verified Purchase\n\n\n\n\n\n\n\n  \n  \n    I’ve had this ice maker for about 9 months. It works great. Makes plenty of ice. I clean it regularly, but just discovered mold growing in the ice disposal area! And I can’t get in there with a brush to clean it up! There is also a small drain area on the bottom of the water tank that’s very difficult to clean. So unfortunately have to toss the machine. 5 stars for making the ice, zero stars for the design :(\n  \nRead more\n\n\n\n\n\n\n\n\n\n\n\n \n  \t\t \n\n\n\n\n    \n        \n        \n            \n        \n            \n        \n        \n            \n            \n        \n        \n            \n            \n        \n    \n    \n        \n\n            \n                &lt;img src=\"https://c.media-amazon.com/images/S/amazon-avatars-global/default.png\"/&gt;StarRiver\n            \n\n            3.0 out of 5 stars\n            \n                Grows mold\n            \n            \n            \n                \n                    \n                        \n                        \n                            \n                                \n                                \n                                    Reviewed in the United States on August 31, 2024\n                                \n                            \n                        \n                    \n                \n            \n        \n        \n            I’ve had this ice maker for about 9 months. It works great. Makes plenty of ice. I clean it regularly, but just discovered mold growing in the ice disposal area! And I can’t get in there with a brush to clean it up! There is also a small drain area on the bottom of the water tank that’s very difficult to clean. So unfortunately have to toss the machine. 5 stars for making the ice, zero stars for the design :(\n        \n        \n            \n                Images in this review\n            \n            \n                \n                    \n                        \n                    \n                        \n                    \n                \n            \n        \n    \n        \n    \n\n\n\n\n\n   function toggleSeeAllView() {\n       P.when('A', 'cr-image-popover-controller').execute(function(A, imagePopoverController) {\n          imagePopoverController.toggleSeeAllView(true);\n       });\n   }\n\n\n       &lt;img alt=\"Customer image\" src=\"https://c.media-amazon.com/images/I/61KrJvivalL._SY88.jpg\" height=\"88\" width=\"100%\"/&gt;&lt;img alt=\"Customer image\" src=\"https://c.media-amazon.com/images/I/61DIg5Cf7VL._SY88.jpg\" height=\"88\" width=\"100%\"/&gt;\n\n        P.when('A', 'cr-image-popover-controller').execute(function(A, imagePopoverController) {\n          A.on(\"a:popover:beforeShow:R588S1XKHQO3Y_gallerySection_main\", function(data) {\n            imagePopoverController.initImagePopover(\"R588S1XKHQO3Y\", \"[https://c.media-amazon.com/images/I/61KrJvivalL.jpg, https://c.media-amazon.com/images/I/61DIg5Cf7VL.jpg]\", data);\n          });\n        });\n    \n\n  4 people found this helpful\n    \n          \n              \n                  Helpful\n              \n          \n      Sending feedback...Thank you for your feedback.Sorry, we failed to record your vote. Please try again\n        Report\n  &lt;img src=\"https://c.media-amazon.com/images/S/amazon-avatars-global/default.png\"/&gt;Katie S.4.0 out of 5 stars\n\n\n\n\n\n\n\n  \n  \n    Good for price\n  \nReviewed in the United States on March 7, 2024Size: Bullet Ice-26.5Lbs/24HColor: BlackNumber of Items: 1Verified Purchase\n\n\n\n\n\n\n\n  \n  \n    I am an ice snob, I love it, I need it. Unfortunately the universe has decided I should never be blessed with a fridge with an operable ice machine. I’ve been through 4 fridges and not one time has my ice machine actually worked. It’s a cosmic joke at this point. I bought bagged ice but my husband always stole it for his cooler. After pondering throwing hands a couple times I decided to treat myself, avoid the charge and purchase an ice machine.I would not call it sturdy ice. It does not last very long, melts pretty quick and easy. The basket is not terribly large so you are getting enough for two glasses before needing to wait for it to refresh. It works pretty quick so that’s not terrible. And it’s easy to clean. I’d say good for camping or mild/moderate use\n  \nRead more\n  18 people found this helpful\n    \n          \n              \n                  Helpful\n              \n          \n      Sending feedback...Thank you for your feedback.Sorry, we failed to record your vote. Please try again\n        Report",</v>
      </c>
    </row>
    <row r="115" spans="1:16">
      <c r="A115" t="s">
        <v>551</v>
      </c>
      <c r="E115" t="str">
        <f t="shared" si="129"/>
        <v>&lt;/a&gt;</v>
      </c>
      <c r="J115" t="s">
        <v>112</v>
      </c>
      <c r="N115" t="str">
        <f t="shared" ref="N115" si="130">MID(A115, FIND("https://", A115), FIND("?psc=", A115) - FIND("https://", A115) + LEN("?psc=") - 1)</f>
        <v>https://www.amazon.com/FREE-VILLAGE-Countertop-Self-Cleaning-One-Click/dp/B0D2H1DD7W/ref=zg_bs_g_appliances_d_sccl_12/133-8364463-3604600?psc</v>
      </c>
      <c r="O115" t="s">
        <v>740</v>
      </c>
      <c r="P115" t="str">
        <f t="shared" ref="P115" si="131">MID(O115, FIND("https://", O115), LEN(O115) - FIND("https://", O115) )</f>
        <v>https://www.amazon.com/FREE-VILLAGE-Countertop-Self-Cleaning-One-Click/dp/B0D2H1DD7W?th=1&amp;linkCode=ll1&amp;tag=dividy-20&amp;linkId=f94115958959d4e7b42dc64fd8368a31&amp;language=en_US&amp;ref_=as_li_ss_tl</v>
      </c>
    </row>
    <row r="116" spans="1:16">
      <c r="A116" t="s">
        <v>136</v>
      </c>
      <c r="O116" t="s">
        <v>162</v>
      </c>
    </row>
    <row r="117" spans="1:16">
      <c r="A117" t="s">
        <v>135</v>
      </c>
      <c r="E117" t="str">
        <f t="shared" ref="E117" si="132">J117&amp;$B$37&amp;B120&amp;K117</f>
        <v>&lt;a href="/Appliances1/Upstreman-Adjustable-Thermostat-Refrigerator-Black-FR17"&gt;&lt;div class="product-card"&gt;</v>
      </c>
      <c r="J117" t="s">
        <v>146</v>
      </c>
      <c r="K117" t="s">
        <v>145</v>
      </c>
      <c r="O117" s="7"/>
    </row>
    <row r="118" spans="1:16">
      <c r="A118" t="s">
        <v>552</v>
      </c>
      <c r="B118" t="str">
        <f t="shared" ref="B118" si="133">MID(A118, FIND("https://", A118), FIND(".jpg", A118) - FIND("https://", A118) + 4)</f>
        <v>https://c.media-amazon.com/images/I/61Y4tbAP8zL._AC_UL600_SR600,400_.jpg</v>
      </c>
      <c r="E118" t="str">
        <f t="shared" ref="E118" si="134">J118&amp;B118&amp;K118&amp;B119&amp;L118</f>
        <v>&lt;img src="https://c.media-amazon.com/images/I/61Y4tbAP8zL._AC_UL600_SR600,400_.jpg" alt="Upstreman 1.7 Cu.ft Mini Fridge with Freezer, Dorm Essentials, Adjustable Thermostat, Energy Saving, Low Noise, Single Door Compact Refrigerator for Dorm, Office, Bedroom, Black-FR17" class="product-image"&gt;</v>
      </c>
      <c r="J118" t="s">
        <v>140</v>
      </c>
      <c r="K118" t="s">
        <v>141</v>
      </c>
      <c r="L118" t="s">
        <v>142</v>
      </c>
      <c r="N118" t="str">
        <f t="shared" ref="N118:N120" si="135">B118</f>
        <v>https://c.media-amazon.com/images/I/61Y4tbAP8zL._AC_UL600_SR600,400_.jpg</v>
      </c>
      <c r="O118" t="s">
        <v>341</v>
      </c>
    </row>
    <row r="119" spans="1:16">
      <c r="A119" t="s">
        <v>553</v>
      </c>
      <c r="B119" t="str">
        <f t="shared" ref="B119" si="136">MID(A119, FIND("""", A119, FIND("name"":", A119)) + 4, LEN(A119) - FIND("""", A119, FIND("name"":", A119)) - 5)</f>
        <v>Upstreman 1.7 Cu.ft Mini Fridge with Freezer, Dorm Essentials, Adjustable Thermostat, Energy Saving, Low Noise, Single Door Compact Refrigerator for Dorm, Office, Bedroom, Black-FR17</v>
      </c>
      <c r="E119" t="str">
        <f t="shared" ref="E119" si="137">J119&amp;B119&amp;K119</f>
        <v>&lt;h3 class="product-title"&gt;Upstreman 1.7 Cu.ft Mini Fridge with Freezer, Dorm Essentials, Adjustable Thermostat, Energy Saving, Low Noise, Single Door Compact Refrigerator for Dorm, Office, Bedroom, Black-FR17&lt;/h3&gt;</v>
      </c>
      <c r="J119" t="s">
        <v>144</v>
      </c>
      <c r="K119" t="s">
        <v>143</v>
      </c>
      <c r="N119" t="str">
        <f t="shared" si="135"/>
        <v>Upstreman 1.7 Cu.ft Mini Fridge with Freezer, Dorm Essentials, Adjustable Thermostat, Energy Saving, Low Noise, Single Door Compact Refrigerator for Dorm, Office, Bedroom, Black-FR17</v>
      </c>
      <c r="O119" t="s">
        <v>741</v>
      </c>
      <c r="P119" t="str">
        <f t="shared" ref="P119:P120" si="138">O119</f>
        <v xml:space="preserve">    "productDetails": "About this item                   Compact: Given a dimension of 18.9” *17.7” *19.3” (W*D*H), this mini fridge can fit anywhere you need. Whether it’s on the counter or under the desk, it requires little space yet offers plenty of storage room     Adjustable Temperatures: Ranges from 33.8° F to 46.4° F (Not for storing ice cream), the fridge offers 5 variable temperature settings per your need. Includes a compact freezer that allow you to make ice cubes, keep your food fresh and drinks chilled     38dB Quiet: Operates at a low noise of 38 dB, this fridge brings the peace and refreshing cold at the same time. Free of any disturbance while it’s keeping all your food nice and fresh, ideal for environment like dorm, bedroom, office, kitchen and study     Energy-efficient and Eco friendly: The daily cost is as low as 0.5 kWh per day, use the least energy to get the job done. The refrigerant R600a contributes no ozone depletion potential and a lower global warming potential compared to earlier refrigerants     Worry-free Service: As an outstanding appliance brand, Upstreman offers one-year quality and service, satisfaction assured on all     Back to School Dorm Fridge! Off to College Essentials! Upstreman Keep Life Fresh       \n                          ›  See more product details",</v>
      </c>
    </row>
    <row r="120" spans="1:16">
      <c r="A120" t="s">
        <v>554</v>
      </c>
      <c r="B120" t="str">
        <f t="shared" ref="B120" si="139">MID(A120, FIND("amazon.com/", A120) + LEN("amazon.com/"), LEN(A120) - FIND("amazon.com/", A120) - LEN("amazon.com/")-1)</f>
        <v>Upstreman-Adjustable-Thermostat-Refrigerator-Black-FR17</v>
      </c>
      <c r="E120" t="str">
        <f t="shared" ref="E120:E121" si="140">J120</f>
        <v>&lt;/div&gt;</v>
      </c>
      <c r="J120" t="s">
        <v>111</v>
      </c>
      <c r="N120" t="str">
        <f t="shared" si="135"/>
        <v>Upstreman-Adjustable-Thermostat-Refrigerator-Black-FR17</v>
      </c>
      <c r="O120" t="s">
        <v>742</v>
      </c>
      <c r="P120" t="str">
        <f t="shared" si="138"/>
        <v xml:space="preserve">    "customerReviews": "&lt;img src=\"https://c.media-amazon.com/images/S/amazon-avatars-global/default.png\"/&gt;Mama Jones5.0 out of 5 stars\n\n\n\n\n\n\n\n  \n  \n    Arrived in perfect condition!\n  \nReviewed in the United States on August 4, 2024Color: StainlessVerified Purchase\n\n\n\n\n\n\n\n  \n  \n    This is a great little fridge!  Had no issues at all with the delivery by FedEx.  Arrived in perfect condition, proper side up.  Runs exceptionally quietly (and I'm very sensitive to ambient about sound) so A++ for this feature.  Setting this on 5 (coldest setting) in a climate controlled office keeps beverages very cold but not frozen.  Keeps medical, gel ice packs perfectly cold in little freezer.  100% happy with this purchase! (Stainless Steel option)\n  \nRead more\n  5 people found this helpful\n    \n          \n              \n                  Helpful\n              \n          \n      Sending feedback...Thank you for your feedback.Sorry, we failed to record your vote. Please try again\n        Report\n  &lt;img src=\"https://c.media-amazon.com/images/S/amazon-avatars-global/default.png\"/&gt;Avid Reader5.0 out of 5 stars\n\n\n\n\n\n\n\n  \n  \n    Impressive for performance for the price\n  \nReviewed in the United States on July 22, 2024Color: BlackVerified Purchase\n\n\n\n\n\n\n\n  \n  \n    I am very impressed with this little fridge. It came excellently protected by the packaging. It runs quietly. There is a removable wire shelf that allows configuration of both cans and half gallon containers. On the recommended setting of 3, it is as cold as my husband likes.  It just sits there and does its job without fuss. If I need another small fridge, I will definitely buy another of these.\n  \nRead more\n  One person found this helpful\n    \n          \n              \n                  Helpful\n              \n          \n      Sending feedback...Thank you for your feedback.Sorry, we failed to record your vote. Please try again\n        Report\n  &lt;img src=\"https://c.media-amazon.com/images/S/amazon-avatars-global/default.png\"/&gt;Melisa4.0 out of 5 stars\n\n\n\n\n\n\n\n  \n  \n    Fits well under my desk\n  \nReviewed in the United States on August 15, 2024Color: BlackVerified Purchase\n\n\n\n\n\n\n\n  \n  \n    I have a thermometer in the fridge, which has to be set close to its highest setting to keep food at a safe temperature. But that being said, it holds the temp and is small enough to be out of the way and keep my lunch cold. Perfect.\n  \nRead more\n  2 people found this helpful\n    \n          \n              \n                  Helpful\n              \n          \n      Sending feedback...Thank you for your feedback.Sorry, we failed to record your vote. Please try again\n        Report\n  &lt;img src=\"https://c.media-amazon.com/images/S/amazon-avatars-global/default.png\"/&gt;hannah f.5.0 out of 5 stars\n\n\n\n\n\n\n\n  \n  \n    Great fridge and customer\n  \nReviewed in the United States on August 28, 2024Color: RedVerified Purchase\n\n\n\n\n\n\n\n  \n  \n    I love this refrigerator. I got the red one for my classroom and it is so cute. It also, and more importantly, works well. The customer service department was very kind and helpful for one of the needs I had.\n  \nRead more\n  One person found this helpful\n    \n          \n              \n                  Helpful\n              \n          \n      Sending feedback...Thank you for your feedback.Sorry, we failed to record your vote. Please try again\n        Report\n  &lt;img src=\"https://c.media-amazon.com/images/S/amazon-avatars-global/default.png\"/&gt;tacomahn5.0 out of 5 stars\n\n\n\n\n\n\n\n  \n  \n    Impressed\n  \nReviewed in the United States on July 16, 2024Color: BlueVerified Purchase\n\n\n\n\n\n\n\n  \n  \n    I wasn't sure what to expect with this, but it's actually a very good fridge! The box arrived undamaged, and everything was packaged very well. It's enough packaging for normal handling during shipment, but if they toss it on the floor or something extreme, the fridge would likely get damaged. Thankfully, after I pulled all of the packaging off, there was no damage.As for the operation of the fridge, it's a typical mini fridge with a small freezer section (not suitable for ice cream however). The fridge comes with a drip tray, ice cube tray, and ice scraper. There are 5 temperature settings. I turned it on \"3\" and measured the inside with a thermometer at 37 degrees about an hour after plugging it in. Not bad!! It's rated to go down to 33 degrees, which I believe is accurate if turned it to the coldest setting.Noise is very minimal. The compressor is quiet, including the initial startup. You'll hear some slight creaking/popping noises coming from the evaporator inside as it cools but that's normal.All things considered, this is a wonderful mini fridge and I would definitely recommend it.\n  \nRead more\n  9 people found this helpful\n    \n          \n              \n                  Helpful\n              \n          \n      Sending feedback...Thank you for your feedback.Sorry, we failed to record your vote. Please try again\n        Report\n  &lt;img src=\"https://c.media-amazon.com/images/S/amazon-avatars-global/default.png\"/&gt;Karen Seiden- Hinton author: Love and Loathing in Silicon Valley5.0 out of 5 stars\n\n\n\n\n\n\n\n  \n  \n    Love love love this upstream 1.7 ft.³ refrigerator/freezer\n  \nReviewed in the United States on April 16, 2024Color: StainlessVerified Purchase\n\n\n\n\n\n\n\n  \n  \n    I live in a tri-level  townhome and I am tired of going up and down up and downup and down my stairs to get to my refrigerator to grab a little something.This upstream 1.7 ft.³ refrigerator/freezer is so convenient. I put it under my vanity in my bathroom/ bedroom area  and I can store drinks and snacks and the freezer compartment holds my ice bags for my sore muscles!I absolutely love it. And it was such a good price. It came with a dent on the front door, but the seller offered to send me a new refrigerator or give me a $30 refund which I accepted because I did not want to have to drag another mini fridge up all my stairs to my bedroom. I love this little refrigerator/freezer and recommended it to anyone who needs a very efficient refrigerator for any space at all. And by the way, it is so quiet. I don't even know it's in my vanity area. Highly highly highly recommended.You won't be sorry if you purchase it.I only wish I had thought of this years ago. Thank you upstream for such a good product.\n  \nRead more\n\n\n\n\n\n\n\n\n\n\n\n \n  \t\t \n\n\n\n\n    \n        \n        \n            \n        \n            \n        \n        \n            \n            \n        \n        \n            \n            \n        \n    \n    \n        \n\n            \n                &lt;img src=\"https://c.media-amazon.com/images/S/amazon-avatars-global/default.png\"/&gt;Karen Seiden- Hinton author: Love and Loathing in Silicon Valley\n            \n\n            5.0 out of 5 stars\n            \n                Love love love this upstream 1.7 ft.³ refrigerator/freezer\n            \n            \n            \n                \n                    \n                        \n                        \n                            \n                                \n                                \n                                    Reviewed in the United States on April 16, 2024\n                                \n                            \n                        \n                    \n                \n            \n        \n        \n            I live in a tri-level  townhome and I am tired of going up and down up and downup and down my stairs to get to my refrigerator to grab a little something.This upstream 1.7 ft.³ refrigerator/freezer is so convenient. I put it under my vanity in my bathroom/ bedroom area  and I can store drinks and snacks and the freezer compartment holds my ice bags for my sore muscles!I absolutely love it. And it was such a good price. It came with a dent on the front door, but the seller offered to send me a new refrigerator or give me a $30 refund which I accepted because I did not want to have to drag another mini fridge up all my stairs to my bedroom. I love this little refrigerator/freezer and recommended it to anyone who needs a very efficient refrigerator for any space at all. And by the way, it is so quiet. I don't even know it's in my vanity area. Highly highly highly recommended.You won't be sorry if you purchase it.I only wish I had thought of this years ago. Thank you upstream for such a good product.\n        \n        \n            \n                Images in this review\n            \n            \n                \n                    \n                        \n                    \n                        \n                    \n                        \n                    \n                        \n                    \n                        \n                    \n                        \n                    \n                \n            \n        \n    \n        \n    \n\n\n\n\n\n   function toggleSeeAllView() {\n       P.when('A', 'cr-image-popover-controller').execute(function(A, imagePopoverController) {\n          imagePopoverController.toggleSeeAllView(true);\n       });\n   }\n\n\n       &lt;img alt=\"Customer image\" src=\"https://c.media-amazon.com/images/I/71dGS5QDu6L._SY88.jpg\" height=\"88\" width=\"100%\"/&gt;&lt;img alt=\"Customer image\" src=\"https://c.media-amazon.com/images/I/71C0zTlcQYL._SY88.jpg\" height=\"88\" width=\"100%\"/&gt;&lt;img alt=\"Customer image\" src=\"https://c.media-amazon.com/images/I/71XwyqYlr1L._SY88.jpg\" height=\"88\" width=\"100%\"/&gt;&lt;img alt=\"Customer image\" src=\"https://c.media-amazon.com/images/I/71dXqZW0CVL._SY88.jpg\" height=\"88\" width=\"100%\"/&gt;&lt;img alt=\"Customer image\" src=\"https://c.media-amazon.com/images/I/61BrSMw1rvL._SY88.jpg\" height=\"88\" width=\"100%\"/&gt;&lt;img alt=\"Customer image\" src=\"https://c.media-amazon.com/images/I/711fJYjqfiL._SY88.jpg\" height=\"88\" width=\"100%\"/&gt;\n\n        P.when('A', 'cr-image-popover-controller').execute(function(A, imagePopoverController) {\n          A.on(\"a:popover:beforeShow:R2GBKUU0X7QOXP_gallerySection_main\", function(data) {\n            imagePopoverController.initImagePopover(\"R2GBKUU0X7QOXP\", \"[https://c.media-amazon.com/images/I/71dGS5QDu6L.jpg, https://c.media-amazon.com/images/I/71C0zTlcQYL.jpg, https://c.media-amazon.com/images/I/71XwyqYlr1L.jpg, https://c.media-amazon.com/images/I/71dXqZW0CVL.jpg, https://c.media-amazon.com/images/I/61BrSMw1rvL.jpg, https://c.media-amazon.com/images/I/711fJYjqfiL.jpg]\", data);\n          });\n        });\n    \n\n  32 people found this helpful\n    \n          \n              \n                  Helpful\n              \n          \n      Sending feedback...Thank you for your feedback.Sorry, we failed to record your vote. Please try again\n        Report\n  &lt;img src=\"https://c.media-amazon.com/images/S/amazon-avatars-global/41c0b961-7469-42db-847d-11f55dfb2ec8._CR0%2C0%2C500%2C500_SX460_.jpg\"/&gt;Joan H.5.0 out of 5 stars\n\n\n\n\n\n\n\n  \n  \n    Perfect for dorm or room\n  \nReviewed in the United States on August 23, 2024Color: BlackVerified Purchase\n\n\n\n\n\n\n\n  \n  \n    Bought for my mom to have her protein shake close by. Gets nice and cold easy to install and clean. Not heavy but sturdy and fits up to 36 cans or 24 shakes\n  \nRead more\n  3 people found this helpful\n    \n          \n              \n                  Helpful\n              \n          \n      Sending feedback...Thank you for your feedback.Sorry, we failed to record your vote. Please try again\n        Report\n  &lt;img src=\"https://c.media-amazon.com/images/S/amazon-avatars-global/default.png\"/&gt;Grammie x35.0 out of 5 stars\n\n\n\n\n\n\n\n  \n  \n    Fits in small space, has room for veggies, cheese, tuna in container, water etc.\n  \nReviewed in the United States on May 14, 2024Color: BlackVerified Purchase\n\n\n\n\n\n\n\n  \n  \n    Yes, there is a hum when running, but doesn't last long, completely silent after that. Hints I found out, (the hard way of course). Having enough items in it help, be certain it has its own surge protector. Do not use same one computer or something else is plugged into. With own sure protector, runs more quietly and for a shorter duration, and less frequently than with out.Very happy to have ability to keep own celery, carrot sticks, tuna salad, small loaf of bread on hand.It arrived in excellent condition, no chipped paint, scratches as others have stated. Very pleased with the protective package. The maintenance man who helped me set it up was very impressed. He also stressed letting it sit for a specific number of hours to allow all the things to get into place. Also said to wait up to 24 hours after plugging it in to let it reach your desired temperature setting. This young man knew all that without reading the directions. I urge you to follow them carefully it makes a difference in a good set-up and pleasing results! Enjoy!\n  \nRead more\n\n\n\n\n\n\n\n\n\n\n\n \n  \t\t \n\n\n\n\n    \n        \n        \n            \n        \n            \n        \n        \n            \n            \n        \n        \n            \n            \n        \n    \n    \n        \n\n            \n                &lt;img src=\"https://c.media-amazon.com/images/S/amazon-avatars-global/default.png\"/&gt;Grammie x3\n            \n\n            5.0 out of 5 stars\n            \n                Fits in small space, has room for veggies, cheese, tuna in container, water etc.\n            \n            \n            \n                \n                    \n                        \n                        \n                            \n                                \n                                \n                                    Reviewed in the United States on May 14, 2024\n                                \n                            \n                        \n                    \n                \n            \n        \n        \n            Yes, there is a hum when running, but doesn't last long, completely silent after that. Hints I found out, (the hard way of course). Having enough items in it help, be certain it has its own surge protector. Do not use same one computer or something else is plugged into. With own sure protector, runs more quietly and for a shorter duration, and less frequently than with out.Very happy to have ability to keep own celery, carrot sticks, tuna salad, small loaf of bread on hand.It arrived in excellent condition, no chipped paint, scratches as others have stated. Very pleased with the protective package. The maintenance man who helped me set it up was very impressed. He also stressed letting it sit for a specific number of hours to allow all the things to get into place. Also said to wait up to 24 hours after plugging it in to let it reach your desired temperature setting. This young man knew all that without reading the directions. I urge you to follow them carefully it makes a difference in a good set-up and pleasing results! Enjoy!\n        \n        \n            \n                Images in this review\n            \n            \n                \n                    \n                        \n                    \n                \n            \n        \n    \n        \n    \n\n\n\n\n\n   function toggleSeeAllView() {\n       P.when('A', 'cr-image-popover-controller').execute(function(A, imagePopoverController) {\n          imagePopoverController.toggleSeeAllView(true);\n       });\n   }\n\n\n       &lt;img alt=\"Customer image\" src=\"https://c.media-amazon.com/images/I/61ous34CK6L._SY88.jpg\" height=\"88\" width=\"100%\"/&gt;\n\n        P.when('A', 'cr-image-popover-controller').execute(function(A, imagePopoverController) {\n          A.on(\"a:popover:beforeShow:RV9QU1PSO4JX4_gallerySection_main\", function(data) {\n            imagePopoverController.initImagePopover(\"RV9QU1PSO4JX4\", \"[https://c.media-amazon.com/images/I/61ous34CK6L.jpg]\", data);\n          });\n        });\n    \n\n  17 people found this helpful\n    \n          \n              \n                  Helpful\n              \n          \n      Sending feedback...Thank you for your feedback.Sorry, we failed to record your vote. Please try again\n        Report",</v>
      </c>
    </row>
    <row r="121" spans="1:16">
      <c r="A121" t="s">
        <v>555</v>
      </c>
      <c r="E121" t="str">
        <f t="shared" si="140"/>
        <v>&lt;/a&gt;</v>
      </c>
      <c r="J121" t="s">
        <v>112</v>
      </c>
      <c r="N121" t="str">
        <f t="shared" ref="N121" si="141">MID(A121, FIND("https://", A121), FIND("?psc=", A121) - FIND("https://", A121) + LEN("?psc=") - 1)</f>
        <v>https://www.amazon.com/Upstreman-Adjustable-Thermostat-Refrigerator-Black-FR17/dp/B09W9KSQBL/ref=zg_bs_g_appliances_d_sccl_13/133-8364463-3604600?psc</v>
      </c>
      <c r="O121" t="s">
        <v>743</v>
      </c>
      <c r="P121" t="str">
        <f t="shared" ref="P121" si="142">MID(O121, FIND("https://", O121), LEN(O121) - FIND("https://", O121) )</f>
        <v>https://www.amazon.com/Upstreman-Adjustable-Thermostat-Refrigerator-Black-FR17/dp/B09W9KSQBL?th=1&amp;linkCode=ll1&amp;tag=dividy-20&amp;linkId=851c9f6eda39b9b58e37523001779930&amp;language=en_US&amp;ref_=as_li_ss_tl</v>
      </c>
    </row>
    <row r="122" spans="1:16">
      <c r="A122" t="s">
        <v>136</v>
      </c>
      <c r="O122" t="s">
        <v>162</v>
      </c>
    </row>
    <row r="123" spans="1:16">
      <c r="A123" t="s">
        <v>135</v>
      </c>
      <c r="E123" t="str">
        <f t="shared" ref="E123" si="143">J123&amp;$B$37&amp;B126&amp;K123</f>
        <v>&lt;a href="/Appliances1/Frigidaire-Countertop-Maker-Black-Stainless"&gt;&lt;div class="product-card"&gt;</v>
      </c>
      <c r="J123" t="s">
        <v>146</v>
      </c>
      <c r="K123" t="s">
        <v>145</v>
      </c>
      <c r="O123" s="7"/>
    </row>
    <row r="124" spans="1:16">
      <c r="A124" t="s">
        <v>556</v>
      </c>
      <c r="B124" t="str">
        <f t="shared" ref="B124" si="144">MID(A124, FIND("https://", A124), FIND(".jpg", A124) - FIND("https://", A124) + 4)</f>
        <v>https://c.media-amazon.com/images/I/713BdP+EGEL._AC_UL600_SR600,400_.jpg</v>
      </c>
      <c r="E124" t="str">
        <f t="shared" ref="E124" si="145">J124&amp;B124&amp;K124&amp;B125&amp;L124</f>
        <v>&lt;img src="https://c.media-amazon.com/images/I/713BdP+EGEL._AC_UL600_SR600,400_.jpg" alt="Frigidaire 26 Lbs per day Portable Compact Maker, Ice Making Machine, Black Stainless, Medium" class="product-image"&gt;</v>
      </c>
      <c r="J124" t="s">
        <v>140</v>
      </c>
      <c r="K124" t="s">
        <v>141</v>
      </c>
      <c r="L124" t="s">
        <v>142</v>
      </c>
      <c r="N124" t="str">
        <f t="shared" ref="N124:N126" si="146">B124</f>
        <v>https://c.media-amazon.com/images/I/713BdP+EGEL._AC_UL600_SR600,400_.jpg</v>
      </c>
      <c r="O124" t="s">
        <v>341</v>
      </c>
    </row>
    <row r="125" spans="1:16">
      <c r="A125" t="s">
        <v>557</v>
      </c>
      <c r="B125" t="str">
        <f t="shared" ref="B125" si="147">MID(A125, FIND("""", A125, FIND("name"":", A125)) + 4, LEN(A125) - FIND("""", A125, FIND("name"":", A125)) - 5)</f>
        <v>Frigidaire 26 Lbs per day Portable Compact Maker, Ice Making Machine, Black Stainless, Medium</v>
      </c>
      <c r="E125" t="str">
        <f t="shared" ref="E125" si="148">J125&amp;B125&amp;K125</f>
        <v>&lt;h3 class="product-title"&gt;Frigidaire 26 Lbs per day Portable Compact Maker, Ice Making Machine, Black Stainless, Medium&lt;/h3&gt;</v>
      </c>
      <c r="J125" t="s">
        <v>144</v>
      </c>
      <c r="K125" t="s">
        <v>143</v>
      </c>
      <c r="N125" t="str">
        <f t="shared" si="146"/>
        <v>Frigidaire 26 Lbs per day Portable Compact Maker, Ice Making Machine, Black Stainless, Medium</v>
      </c>
      <c r="O125" t="s">
        <v>744</v>
      </c>
      <c r="P125" t="str">
        <f t="shared" ref="P125:P126" si="149">O125</f>
        <v xml:space="preserve">    "productDetails": "About this item                   SLEEK DESIGN: Never run out of ice again with the Frigidaire Stainless Steel Ice Maker that produces up to 26 lbs. of ice per day. Elevate your space with its sleek stainless steel countertop design that blends seamlessly with any kitchen, bar, office, or dorm.     FAST ICE PRODUCTION: This compact ice maker makes hosting easy! It churns out 9 bullet-shaped ice cubes every 7 minutes, with two size options to suit any beverage or occasion.     INTUITIVE CONTROL: The ice maker features a transparent window so you can easily monitor ice levels and see when ice is being made. Take full control with the digital LED control panel, allowing easy adjustment of settings and ice size selection for ultimate convenience.     LARGE WATER CAPACITY: With a 2.3 qt. water tank capacity, you can enjoy uninterrupted ice making without having to constantly refill. Say goodbye to tedious cleaning routines with the drain plug feature that provides easy emptying and cleaning for hassle-free maintenance.     BONUS ACCESSORY: Enhance your ice making experience with the included ice scoop for easy retrieval of ice cubes. The interior basket holds up to 1.5 lbs. of ice at a time, so you’ll always have ice on hand.       \n                            ›  See more product details",</v>
      </c>
    </row>
    <row r="126" spans="1:16">
      <c r="A126" t="s">
        <v>558</v>
      </c>
      <c r="B126" t="str">
        <f t="shared" ref="B126" si="150">MID(A126, FIND("amazon.com/", A126) + LEN("amazon.com/"), LEN(A126) - FIND("amazon.com/", A126) - LEN("amazon.com/")-1)</f>
        <v>Frigidaire-Countertop-Maker-Black-Stainless</v>
      </c>
      <c r="E126" t="str">
        <f t="shared" ref="E126:E127" si="151">J126</f>
        <v>&lt;/div&gt;</v>
      </c>
      <c r="J126" t="s">
        <v>111</v>
      </c>
      <c r="N126" t="str">
        <f t="shared" si="146"/>
        <v>Frigidaire-Countertop-Maker-Black-Stainless</v>
      </c>
      <c r="O126" t="s">
        <v>745</v>
      </c>
      <c r="P126" t="str">
        <f t="shared" si="149"/>
        <v xml:space="preserve">    "customerReviews": "&lt;img src=\"https://c.media-amazon.com/images/S/amazon-avatars-global/default.png\"/&gt;Amazon Customer5.0 out of 5 stars\n\n\n\n\n\n\n\n  \n  \n    Finally have enough ice\n  \nReviewed in the United States on June 24, 2024Color: RED STAINLESSVerified Purchase\n\n\n\n\n\n\n\n  \n  \n    I almost returned this when my wife pointed out it doesn't make Sonic style ice but so far I'm really glad I kept it!My household uses a lot of ice. Our fridge ice maker is defective so I got this as an alternative. I got the red one because the copper one that some reviews mentioned as a better model took longer to deliver. I have been using the large ice setting, I haven't tried the small size yet. I love the simplistic looking design, you can see exactly how it makes the ice.So I've had this for a month now, plugged in and going. I'm not sure if I'm really supposed to run it overnight but I've left it going.I keep scooping and it keeps filling up the ice. If I don't get to the ice in time it melts back into the tank, no big deal because new ice is made quickly. I've refilled the water about 7 or 8 times since I got it; I fill it like every 3-4 days. It's been great in the morning to fill water bottles for my kids before school. Even if a cube got stuck overnight and it's down near the bottom, I just scoop it out and let it make a few batches of new ice every few minutes.Based on other reviews I was worried about the need to clean it frequently but there's no visible sign of mold yet. I think the combination of frequent use and having a big BlueAir purifier in the kitchen as well helps tremendously. I've noticed my air purifier seems to keep a lot of mold out of the air and prevents it from growing on food and surfaces like inside this ice maker.The fan makes noise, nothing obnoxious or distracting but if you're standing next to it while someone's talking to you from another room, you might not hear them clearly. It doesn't bother me.I think it's fairly energy efficient. Aside from a 2 second 8A peak at startup my Kill-A-Watt says it uses about 95W while it's freezing which is about 5-8 minutes per ice batch. The rest of the time plugged in I wasn't measuring anything other than 6W when it's dumping the ice into the tray.So far the only annoyance is when it dumps ice into the tray and one piece blocks the IR sensor so it thinks the ice is full. It happens occasionally if there's partially melted ice on the bottom.5 stars for now; I love never running out of ice!\n  \nRead more\n  32 people found this helpful\n    \n          \n              \n                  Helpful\n              \n          \n      Sending feedback...Thank you for your feedback.Sorry, we failed to record your vote. Please try again\n        Report\n  &lt;img src=\"https://c.media-amazon.com/images/S/amazon-avatars-global/ac5dc58f-2abc-4d35-9040-409ebeadcd1c._CR0%2C50%2C233%2C233_UX460_.jpg\"/&gt;Bella &amp; Shelby's Mamma 🩷🐾🩷🐩5.0 out of 5 stars\n\n\n\n\n\n\n\n  \n  \n    ⚠️ 📢🦠UPDATE: Feb 2024 |  85 y/o Grandparents Approved! 🧊\n  \nReviewed in the United States on May 7, 2023Color: STAINLESSVerified Purchase\n\n\n\n\n\n\n\n  \n  \n    PLEASE PLEASE PLEASE READ! SEE ADDED PHOTOS!!! 📢🦠😷🤧⚠️UPDATED 02/2024 📢⚠️🦠🧼🪥🧊While visiting my grandparents, the ice maker needed water but I wasn't sure how much was already in the machine. The ice maker is ontop of their 45\" coffee bar cabinet (I'm 5'1). I got a step stool and opened the cover to check the water level.I was stunned by what I saw! Before you go judge or assume that she is dirty etc, as stated in my orginal review below about cleaning the machine, that this can happen quickly. My 86 y/o grandmother is ODC clean &amp; keeps an immaculate home! When I visit, I will clean the machine if I remember, otherwise she will do it..  The last time she thoroughly cleaned the machine was almost 3-weeks ago. Goes to show how quickly debris (and lawrd knows whatelse inside) can accumulate. My cleaning tips are at the bottom of my original review.I have added additional photos to show you how the machine can quickly collect dust, debris etc just from sitting with a closed lid.My grandmother has the ice maker on a raised stand on her countertop - when filling the machine with water, this went unseen. My grandmother was mortified when she saw this.She actually started to cry in fear her or my grandfather would get sick. She almost had me remove the ice maker.This is why I STRESSED about frequent cleanings in my original review.--------------‐-------------------------------Original Unedited Review: I purchased this for my 85 year old grandparents. Their new refrigerator has a botton freezer (which they wanted) but limited freezer space so they took out the ice maker to make room. Every time we had family gatherings, there was no ice not even a tray.When I mentioned buying this to my grandmother - she didn't want to hear it. She said there would be no room for it on her counters (she has plenty of room). I think they were more concerned they wouldn't know how to operate it without help or how it would 'look' if company came lol. It blends in nicely with her other black &amp; stainless appliances. If anything, her friends/company raves about the maker.I had the ice maker shipped to my grandparents house — and when they received it, they couldn't get over how well packaged it was — it also has a blue film covering protecting the entire stainless machine. ❄️🧊❄️🧊❄️🧊❄️🧊 and couldn't get over how compact the ice maker is, how quick it produces ice, and how easy it is to operate.They have actually used this several times when having outdoor gatherings. We plug it into the outside outlet or portable generator &amp; wah lah! It was in the mid 90s with 100% humidity &amp; the lid kept the ice intact - no issues with melting.The ice cubes are large nuggets which is nice.. Depending on your tap water minerals, I recommend using filtered water to reduce build-up.*The machine is very easy to clean AND SO IMPORTANT (PLEASE READ). When I visited, I noticed the machine had a 'water smell' and knew it just needed a cleaning.I do recommend cleaning &amp; sanitizing the machine every 4-6 weeks and clean the basket frequently. If you don't want to spend the money on ice machine cleaner - then white vinegar works just as good if not better. I put distilled vinegar in a spray bottle (1:1 ratio) and spray the inside really good. I would use a lint free microfiber cloth or an old t-shirt to wipe  (DON'T USE HARSH CHEMICALS) - you can also mix water &amp; Dawn together and use it as a spray. You'll want to grab a toothbrush for hard to reach spots. Vinegar is a safe - natural disinfectant &amp; descaler. Anything that gets left uncleaned has the chance to build up grime for another 2 months. DON'T SKIP THIS STEP - YOU WILL GET SICK!! 🪥🧽🧼*MAKE SURE you pour/fill the ice maker with the vinegar solution (vinegar/water), just like how you make ice! Making this ice fills the spaces most likely to have buildup, like the ice maker's teeth, with your solution. Make sure you give the machine a good thorough rinse because you don't want your ice to taste like vinegar. This may seem like a pain or a lot to do but it's actually not. So quick but so IMPORTANT. You DON'T want to take chances on getting sick or someone else because ALL ice makers create mold, slime, e-coli, pests, dust, and dirt—debris of all kinds can affect the quality of your ice. Look out for green or black patches on your ice, because that’s a sure sign that it’s in need of a clean. But other dangers can be harder to spot.I hope you found my review helpful! I know it's a little long but I rather share helpful information &amp; not have someone get sick.GREAT QUALITY • AFFORDABLE • GIFTABLE • EASY TO USE • MAKES NUGGET ICE IN MINUTES • GREAT FOR PARTIES • INDOOR/OUTDOOR EVENTS • PORTABLE • CAMPING &amp; MORE\n  \nRead more\n\n\n\n\n\n\n\n\n\n\n\n \n  \t\t \n\n\n\n\n    \n        \n        \n            \n        \n            \n        \n        \n            \n            \n        \n        \n            \n            \n        \n    \n    \n        \n\n            \n                &lt;img src=\"https://c.media-amazon.com/images/S/amazon-avatars-global/ac5dc58f-2abc-4d35-9040-409ebeadcd1c._CR0%2C50%2C233%2C233_UX460_.jpg\"/&gt;Bella &amp; Shelby's Mamma 🩷🐾🩷🐩\n            \n\n            5.0 out of 5 stars\n            \n                ⚠️ 📢🦠UPDATE: Feb 2024 |  85 y/o Grandparents Approved! 🧊\n            \n            \n            \n                \n                    \n                        \n                        \n                            \n                                \n                                \n                                    Reviewed in the United States on May 7, 2023\n                                \n                            \n                        \n                    \n                \n            \n        \n        \n            PLEASE PLEASE PLEASE READ! SEE ADDED PHOTOS!!! 📢🦠😷🤧⚠️UPDATED 02/2024 📢⚠️🦠🧼🪥🧊While visiting my grandparents, the ice maker needed water but I wasn't sure how much was already in the machine. The ice maker is ontop of their 45\" coffee bar cabinet (I'm 5'1). I got a step stool and opened the cover to check the water level.I was stunned by what I saw! Before you go judge or assume that she is dirty etc, as stated in my orginal review below about cleaning the machine, that this can happen quickly. My 86 y/o grandmother is ODC clean &amp; keeps an immaculate home! When I visit, I will clean the machine if I remember, otherwise she will do it..  The last time she thoroughly cleaned the machine was almost 3-weeks ago. Goes to show how quickly debris (and lawrd knows whatelse inside) can accumulate. My cleaning tips are at the bottom of my original review.I have added additional photos to show you how the machine can quickly collect dust, debris etc just from sitting with a closed lid.My grandmother has the ice maker on a raised stand on her countertop - when filling the machine with water, this went unseen. My grandmother was mortified when she saw this.She actually started to cry in fear her or my grandfather would get sick. She almost had me remove the ice maker.This is why I STRESSED about frequent cleanings in my original review.--------------‐-------------------------------Original Unedited Review: I purchased this for my 85 year old grandparents. Their new refrigerator has a botton freezer (which they wanted) but limited freezer space so they took out the ice maker to make room. Every time we had family gatherings, there was no ice not even a tray.When I mentioned buying this to my grandmother - she didn't want to hear it. She said there would be no room for it on her counters (she has plenty of room). I think they were more concerned they wouldn't know how to operate it without help or how it would 'look' if company came lol. It blends in nicely with her other black &amp; stainless appliances. If anything, her friends/company raves about the maker.I had the ice maker shipped to my grandparents house — and when they received it, they couldn't get over how well packaged it was — it also has a blue film covering protecting the entire stainless machine. ❄️🧊❄️🧊❄️🧊❄️🧊 and couldn't get over how compact the ice maker is, how quick it produces ice, and how easy it is to operate.They have actually used this several times when having outdoor gatherings. We plug it into the outside outlet or portable generator &amp; wah lah! It was in the mid 90s with 100% humidity &amp; the lid kept the ice intact - no issues with melting.The ice cubes are large nuggets which is nice.. Depending on your tap water minerals, I recommend using filtered water to reduce build-up.*The machine is very easy to clean AND SO IMPORTANT (PLEASE READ). When I visited, I noticed the machine had a 'water smell' and knew it just needed a cleaning.I do recommend cleaning &amp; sanitizing the machine every 4-6 weeks and clean the basket frequently. If you don't want to spend the money on ice machine cleaner - then white vinegar works just as good if not better. I put distilled vinegar in a spray bottle (1:1 ratio) and spray the inside really good. I would use a lint free microfiber cloth or an old t-shirt to wipe  (DON'T USE HARSH CHEMICALS) - you can also mix water &amp; Dawn together and use it as a spray. You'll want to grab a toothbrush for hard to reach spots. Vinegar is a safe - natural disinfectant &amp; descaler. Anything that gets left uncleaned has the chance to build up grime for another 2 months. DON'T SKIP THIS STEP - YOU WILL GET SICK!! 🪥🧽🧼*MAKE SURE you pour/fill the ice maker with the vinegar solution (vinegar/water), just like how you make ice! Making this ice fills the spaces most likely to have buildup, like the ice maker's teeth, with your solution. Make sure you give the machine a good thorough rinse because you don't want your ice to taste like vinegar. This may seem like a pain or a lot to do but it's actually not. So quick but so IMPORTANT. You DON'T want to take chances on getting sick or someone else because ALL ice makers create mold, slime, e-coli, pests, dust, and dirt—debris of all kinds can affect the quality of your ice. Look out for green or black patches on your ice, because that’s a sure sign that it’s in need of a clean. But other dangers can be harder to spot.I hope you found my review helpful! I know it's a little long but I rather share helpful information &amp; not have someone get sick.GREAT QUALITY • AFFORDABLE • GIFTABLE • EASY TO USE • MAKES NUGGET ICE IN MINUTES • GREAT FOR PARTIES • INDOOR/OUTDOOR EVENTS • PORTABLE • CAMPING &amp; MORE\n        \n        \n            \n                Images in this review\n            \n            \n                \n                    \n                        \n                    \n                        \n                    \n                        \n                    \n                        \n                    \n                        \n                    \n                        \n                    \n                        \n                    \n                        \n                    \n                        \n                    \n                \n            \n        \n    \n        \n    \n\n\n\n\n\n   function toggleSeeAllView() {\n       P.when('A', 'cr-image-popover-controller').execute(function(A, imagePopoverController) {\n          imagePopoverController.toggleSeeAllView(true);\n       });\n   }\n\n\n       &lt;img alt=\"Customer image\" src=\"https://c.media-amazon.com/images/I/51D1pBDnkQL._SY88.jpg\" height=\"88\" width=\"100%\"/&gt;&lt;img alt=\"Customer image\" src=\"https://c.media-amazon.com/images/I/61zNMlc9x0L._SY88.jpg\" height=\"88\" width=\"100%\"/&gt;&lt;img alt=\"Customer image\" src=\"https://c.media-amazon.com/images/I/61gBUG7sk6L._SY88.jpg\" height=\"88\" width=\"100%\"/&gt;&lt;img alt=\"Customer image\" src=\"https://c.media-amazon.com/images/I/61y7e3ioLkL._SY88.jpg\" height=\"88\" width=\"100%\"/&gt;&lt;img alt=\"Customer image\" src=\"https://c.media-amazon.com/images/I/71-oS8yhLjL._SY88.jpg\" height=\"88\" width=\"100%\"/&gt;&lt;img alt=\"Customer image\" src=\"https://c.media-amazon.com/images/I/71LgfvHozwL._SY88.jpg\" height=\"88\" width=\"100%\"/&gt;&lt;img alt=\"Customer image\" src=\"https://c.media-amazon.com/images/I/616ULvOipPL._SY88.jpg\" height=\"88\" width=\"100%\"/&gt;&lt;img alt=\"Customer image\" src=\"https://c.media-amazon.com/images/I/61fjsMbu5pL._SY88.jpg\" height=\"88\" width=\"100%\"/&gt;&lt;img alt=\"Customer image\" src=\"https://c.media-amazon.com/images/I/71fFUkqcPaL._SY88.jpg\" height=\"88\" width=\"100%\"/&gt;\n\n        P.when('A', 'cr-image-popover-controller').execute(function(A, imagePopoverController) {\n          A.on(\"a:popover:beforeShow:R2N5OAKGDADVXL_gallerySection_main\", function(data) {\n            imagePopoverController.initImagePopover(\"R2N5OAKGDADVXL\", \"[https://c.media-amazon.com/images/I/51D1pBDnkQL.jpg, https://c.media-amazon.com/images/I/61zNMlc9x0L.jpg, https://c.media-amazon.com/images/I/61gBUG7sk6L.jpg, https://c.media-amazon.com/images/I/61y7e3ioLkL.jpg, https://c.media-amazon.com/images/I/71-oS8yhLjL.jpg, https://c.media-amazon.com/images/I/71LgfvHozwL.jpg, https://c.media-amazon.com/images/I/616ULvOipPL.jpg, https://c.media-amazon.com/images/I/61fjsMbu5pL.jpg, https://c.media-amazon.com/images/I/71fFUkqcPaL.jpg]\", data);\n          });\n        });\n    \n\n  743 people found this helpful\n    \n          \n              \n                  Helpful\n              \n          \n      Sending feedback...Thank you for your feedback.Sorry, we failed to record your vote. Please try again\n        Report\n  &lt;img src=\"https://c.media-amazon.com/images/S/amazon-avatars-global/default.png\"/&gt;Larry C5.0 out of 5 stars\n\n\n\n\n\n\n\n  \n  \n    I like this small counter top ice maker.\n  \nReviewed in the United States on August 31, 2024Color: STAINLESSVerified Purchase\n\n\n\n\n\n\n\n  \n  \n    I like this small counter top ice maker.  It is sufficiently quiet &amp; produces eight bullet shaped ice pellets every 8 1/2 minutes.  Be aware that, like most countertop devices, this icemaker has no provision to keep the ice frozen so it either needs to be used right away or transferred to a container that can go in the freezer.  That works fine for my needs as the ice is produced so quickly that I just turn the maker on a half an hour before I need ice.\n  \nRead more\n  One person found this helpful\n    \n          \n              \n                  Helpful\n              \n          \n      Sending feedback...Thank you for your feedback.Sorry, we failed to record your vote. Please try again\n        Report\n  &lt;img src=\"https://c.media-amazon.com/images/S/amazon-avatars-global/default.png\"/&gt;Alex H.4.0 out of 5 stars\n\n\n\n\n\n\n\n  \n  \n    Good countertop machine, does not keep ice cold\n  \nReviewed in the United States on August 7, 2024Color: STAINLESSVerified Purchase\n\n\n\n\n\n\n\n  \n  \n    Great machine for my use... only complaints are that it does not do an effective job of keeping the cubes frozen once they're in the basket and the difference between \"small\" and \"large\" cubes is marginal (think USD 5¢ nickel &gt; 25¢ quarter sizes).I just empty the basket into a separate ice bucket and keep them in my freezer so they don't melt. Low noise and very fast.\n  \nRead more\n  7 people found this helpful\n    \n          \n              \n                  Helpful\n              \n          \n      Sending feedback...Thank you for your feedback.Sorry, we failed to record your vote. Please try again\n        Report",</v>
      </c>
    </row>
    <row r="127" spans="1:16">
      <c r="A127" t="s">
        <v>559</v>
      </c>
      <c r="E127" t="str">
        <f t="shared" si="151"/>
        <v>&lt;/a&gt;</v>
      </c>
      <c r="J127" t="s">
        <v>112</v>
      </c>
      <c r="N127" t="str">
        <f t="shared" ref="N127" si="152">MID(A127, FIND("https://", A127), FIND("?psc=", A127) - FIND("https://", A127) + LEN("?psc=") - 1)</f>
        <v>https://www.amazon.com/Frigidaire-Countertop-Maker-Black-Stainless/dp/B07J1YVSNQ/ref=zg_bs_g_appliances_d_sccl_14/133-8364463-3604600?psc</v>
      </c>
      <c r="O127" t="s">
        <v>746</v>
      </c>
      <c r="P127" t="str">
        <f t="shared" ref="P127" si="153">MID(O127, FIND("https://", O127), LEN(O127) - FIND("https://", O127) )</f>
        <v>https://www.amazon.com/Frigidaire-Countertop-Maker-Black-Stainless/dp/B07J1YVSNQ?th=1&amp;linkCode=ll1&amp;tag=dividy-20&amp;linkId=8dfe8c4c866d8a91a0ecc48ab3899ae4&amp;language=en_US&amp;ref_=as_li_ss_tl</v>
      </c>
    </row>
    <row r="128" spans="1:16">
      <c r="A128" t="s">
        <v>136</v>
      </c>
      <c r="O128" t="s">
        <v>162</v>
      </c>
    </row>
    <row r="129" spans="1:16">
      <c r="A129" t="s">
        <v>135</v>
      </c>
      <c r="E129" t="str">
        <f t="shared" ref="E129" si="154">J129&amp;$B$37&amp;B132&amp;K129</f>
        <v>&lt;a href="/Appliances1/GE-Profile-XPIO13SCSS-Stainless-Nugget"&gt;&lt;div class="product-card"&gt;</v>
      </c>
      <c r="J129" t="s">
        <v>146</v>
      </c>
      <c r="K129" t="s">
        <v>145</v>
      </c>
      <c r="O129" s="7"/>
    </row>
    <row r="130" spans="1:16">
      <c r="A130" t="s">
        <v>560</v>
      </c>
      <c r="B130" t="str">
        <f t="shared" ref="B130" si="155">MID(A130, FIND("https://", A130), FIND(".jpg", A130) - FIND("https://", A130) + 4)</f>
        <v>https://c.media-amazon.com/images/I/71nOg6w4K6L._AC_UL600_SR600,400_.jpg</v>
      </c>
      <c r="E130" t="str">
        <f t="shared" ref="E130" si="156">J130&amp;B130&amp;K130&amp;B131&amp;L130</f>
        <v>&lt;img src="https://c.media-amazon.com/images/I/71nOg6w4K6L._AC_UL600_SR600,400_.jpg" alt="GE Profile Opal 2.0 with 0.75 Gallon Tank, Chewable Crunchable Countertop Nugget Ice Maker, Scoop included, 38 lbs in 24 hours, Pellet Ice Machine with WiFi &amp; Smart Connected, Stainless Steel" class="product-image"&gt;</v>
      </c>
      <c r="J130" t="s">
        <v>140</v>
      </c>
      <c r="K130" t="s">
        <v>141</v>
      </c>
      <c r="L130" t="s">
        <v>142</v>
      </c>
      <c r="N130" t="str">
        <f t="shared" ref="N130:N132" si="157">B130</f>
        <v>https://c.media-amazon.com/images/I/71nOg6w4K6L._AC_UL600_SR600,400_.jpg</v>
      </c>
      <c r="O130" t="s">
        <v>341</v>
      </c>
    </row>
    <row r="131" spans="1:16">
      <c r="A131" t="s">
        <v>561</v>
      </c>
      <c r="B131" t="str">
        <f t="shared" ref="B131" si="158">MID(A131, FIND("""", A131, FIND("name"":", A131)) + 4, LEN(A131) - FIND("""", A131, FIND("name"":", A131)) - 5)</f>
        <v>GE Profile Opal 2.0 with 0.75 Gallon Tank, Chewable Crunchable Countertop Nugget Ice Maker, Scoop included, 38 lbs in 24 hours, Pellet Ice Machine with WiFi &amp; Smart Connected, Stainless Steel</v>
      </c>
      <c r="E131" t="str">
        <f t="shared" ref="E131" si="159">J131&amp;B131&amp;K131</f>
        <v>&lt;h3 class="product-title"&gt;GE Profile Opal 2.0 with 0.75 Gallon Tank, Chewable Crunchable Countertop Nugget Ice Maker, Scoop included, 38 lbs in 24 hours, Pellet Ice Machine with WiFi &amp; Smart Connected, Stainless Steel&lt;/h3&gt;</v>
      </c>
      <c r="J131" t="s">
        <v>144</v>
      </c>
      <c r="K131" t="s">
        <v>143</v>
      </c>
      <c r="N131" t="str">
        <f t="shared" si="157"/>
        <v>GE Profile Opal 2.0 with 0.75 Gallon Tank, Chewable Crunchable Countertop Nugget Ice Maker, Scoop included, 38 lbs in 24 hours, Pellet Ice Machine with WiFi &amp; Smart Connected, Stainless Steel</v>
      </c>
      <c r="O131" t="s">
        <v>747</v>
      </c>
      <c r="P131" t="str">
        <f t="shared" ref="P131:P132" si="160">O131</f>
        <v xml:space="preserve">    "productDetails": "About this item                   OPAL NUGGET ICE, THE GOOD ICE: Serve up chewable, crunchable, craveable nugget ice that's ready fast and retains its flavor, unlike traditional hard cubes. Refreshing nugget ice is made from compacted ice flakes and is perfect for your favorite beverages     38 POUNDS OF ICE PER DAY: Begin enjoying your first batch of ice in 10 minutes or less. Never run out of nugget ice thanks to a large capacity ice maker that makes 1.6 lbs of fresh ice per hour and the removable drawer holds up to 3lbs of ice at a time     BUILT-IN WIFI AND VOICE CONTROL: Pair your ice maker with the SmartHQ app to monitor device status and schedule fresh ice. Receive automatic software updates that include ice maker features and access voice control capabilities through Alexa and Google     WATER TANK: Eliminate the need for an outside water source with an attached water supply for ice, which allows you to produce up to three times more ice and Easily detaches for water filling and clean up     CONVENIENT CLEANING SOLUTIONS: Advance cleaning system that helps sanitize and descale when used regularly, keeping ice tasting fresh and machine performance at its best. Water filter (P4INKFILTR) and cleaning kit (P4INKCLEAN) sold separately       \n                            ›  See more product details",</v>
      </c>
    </row>
    <row r="132" spans="1:16">
      <c r="A132" t="s">
        <v>562</v>
      </c>
      <c r="B132" t="str">
        <f t="shared" ref="B132" si="161">MID(A132, FIND("amazon.com/", A132) + LEN("amazon.com/"), LEN(A132) - FIND("amazon.com/", A132) - LEN("amazon.com/")-1)</f>
        <v>GE-Profile-XPIO13SCSS-Stainless-Nugget</v>
      </c>
      <c r="E132" t="str">
        <f t="shared" ref="E132:E133" si="162">J132</f>
        <v>&lt;/div&gt;</v>
      </c>
      <c r="J132" t="s">
        <v>111</v>
      </c>
      <c r="N132" t="str">
        <f t="shared" si="157"/>
        <v>GE-Profile-XPIO13SCSS-Stainless-Nugget</v>
      </c>
      <c r="O132" t="s">
        <v>748</v>
      </c>
      <c r="P132" t="str">
        <f t="shared" si="160"/>
        <v xml:space="preserve">    "customerReviews": "&lt;img src=\"https://c.media-amazon.com/images/S/amazon-avatars-global/51160841-c4a6-4c6e-8dd8-430965f3b005._CR83%2C0%2C333%2C333_SX460_.jpg\"/&gt;chiflatin5.0 out of 5 stars\n\n\n\n\n\n\n\n  \n  \n    Very fancy and good.\n  \nReviewed in the United States on August 8, 2024Style: Opal 2.0 + Side TankColor: Stainless SteelVerified Purchase\n\n\n\n\n\n\n\n  \n  \n    8/8/2024 Week 1: I'll start off by mentioning the things I learned after actually using it. The water in the Tank (if you got the tank) drains into the space under the ice bucket, from there it goes through the strainer and up to make ice. If you don't have the tank, you must pull out the ice bucket and pour water in there instead. If at first it's not draining into that space or you get the \"REFILL WATER\" light when the tank is clearly full of water: remove the ice bucket so you can see inside the machine, grab the whole side Tank assembly and lift it up as high as you can for a few seconds with the hose connected to clear any air bubbles. You will see the water slowly starting to fill.Secondly, since I despise maintenance and was worried about descaling this thing each month I buy 5 gallon distilled jugs and got a cheap battery powered pump and refill the ice maker with that. We leave ours in the laundry room and just carry the side tank over there to fill it periodically.Third, IF YOU TURN IT ON and there is still ice in it, it will be gone because the machine circulates a lot of water through the ice bucket and back into the reservoir underneath each time it is turned on. Grab that ice you need before you turn it back on so you don't need to wait.The ice melt kinda fast, it's pretty well insulated but the ice is soft so it melts quick. I turn it on a 4pm and off at 7 or so and it keeps 2-3 people in ice drinks.The rest of the stuff it covered in other reviews, the sound is about dishwasher level and I only have it on when I need so I never even notice it.\n  \nRead more\n  20 people found this helpful\n    \n          \n              \n                  Helpful\n              \n          \n      Sending feedback...Thank you for your feedback.Sorry, we failed to record your vote. Please try again\n        Report\n  &lt;img src=\"https://c.media-amazon.com/images/S/amazon-avatars-global/31ZfZrbz81L._CR0%2C0%2C159%2C159_UX460_.gif\"/&gt;D. Delcher5.0 out of 5 stars\n\n\n\n\n\n\n\n  \n  \n    Very nice ice Maker, My family loved it.\n  \nReviewed in the United States on December 4, 2022Style: Opal 2.0 + Side TankColor: Stainless SteelVerified Purchase\n\n\n\n\n\n\n\n  \n  \n    Set up is easy. Ice maker should be near a sink. I can not imagine having it without the extra tank. We fill the tank at least once a day for a family of 4. (Get the tank!) I had to try about 10 times to get WIFi App to sink up. We shut the ice maker off at 9pm and it still has ice in when we turn it at 6am. We have an open floor plan so it is a little louder than I had hoped but I feel like you just get used to it. A few days after use it said I need to descale it even though we have a water softener. GE said to unplug it let it rest. The Error went a way. I did purchase the extended warranty. Lots of good ytube videos on how to open it up and clean the inside. Will update this review in a few month. The ice is perfect and makes drink cold fast with little foam. Not hard to chew and is helping me get more daily water intake. The drip tray is my only complaint so far. When you open the ice drawer it drips so you need a paper towel.12/12/22- had to set it to cycle off every few hours otherwise it starts squealing. The internal defrost cycle does not seem to work that great. So I would not advise trying to run it for 16 hours straight.12/26/22- so still dealing with squealing. I have been playing around with the schedule to give it more chances to defrost. I think the squealing comes from it not being about to push the frozen ice out. Still love the ice so not giving up yet.12/28/22- did several cleaning cycles with bleach. Set up running time for hour on then and hour off. Moved it so it has good ventilation on both sides. No squealing so far after changes.1/14/23- to sync up to phone app pull up a chair and sit right next to it with your phone. Any further away does not seem to work. My machine has been working fine as long as it has several off cycles between run times. If I try to leave it on for more than a few hours it always start making unpleasant noises. It has lost WiFi twice and each when it keeps running without programming it starts making all kinds of bad noises. Just my personal experiences. Keep with a on/off hourly schedule.\n  \nRead more\n\n\n\n\n\n\n\n\n\n\n\n \n  \t\t \n\n\n\n\n    \n        \n        \n            \n        \n            \n        \n        \n            \n            \n        \n        \n            \n            \n        \n    \n    \n        \n\n            \n                &lt;img src=\"https://c.media-amazon.com/images/S/amazon-avatars-global/31ZfZrbz81L._CR0%2C0%2C159%2C159_UX460_.gif\"/&gt;D. Delcher\n            \n\n            5.0 out of 5 stars\n            \n                Very nice ice Maker, My family loved it.\n            \n            \n            \n                \n                    \n                        \n                        \n                            \n                                \n                                \n                                    Reviewed in the United States on December 4, 2022\n                                \n                            \n                        \n                    \n                \n            \n        \n        \n            Set up is easy. Ice maker should be near a sink. I can not imagine having it without the extra tank. We fill the tank at least once a day for a family of 4. (Get the tank!) I had to try about 10 times to get WIFi App to sink up. We shut the ice maker off at 9pm and it still has ice in when we turn it at 6am. We have an open floor plan so it is a little louder than I had hoped but I feel like you just get used to it. A few days after use it said I need to descale it even though we have a water softener. GE said to unplug it let it rest. The Error went a way. I did purchase the extended warranty. Lots of good ytube videos on how to open it up and clean the inside. Will update this review in a few month. The ice is perfect and makes drink cold fast with little foam. Not hard to chew and is helping me get more daily water intake. The drip tray is my only complaint so far. When you open the ice drawer it drips so you need a paper towel.12/12/22- had to set it to cycle off every few hours otherwise it starts squealing. The internal defrost cycle does not seem to work that great. So I would not advise trying to run it for 16 hours straight.12/26/22- so still dealing with squealing. I have been playing around with the schedule to give it more chances to defrost. I think the squealing comes from it not being about to push the frozen ice out. Still love the ice so not giving up yet.12/28/22- did several cleaning cycles with bleach. Set up running time for hour on then and hour off. Moved it so it has good ventilation on both sides. No squealing so far after changes.1/14/23- to sync up to phone app pull up a chair and sit right next to it with your phone. Any further away does not seem to work. My machine has been working fine as long as it has several off cycles between run times. If I try to leave it on for more than a few hours it always start making unpleasant noises. It has lost WiFi twice and each when it keeps running without programming it starts making all kinds of bad noises. Just my personal experiences. Keep with a on/off hourly schedule.\n        \n        \n            \n                Images in this review\n            \n            \n                \n                    \n                        \n                    \n                        \n                    \n                        \n                    \n                        \n                    \n                        \n                    \n                        \n                    \n                        \n                    \n                        \n                    \n                        \n                    \n                        \n                    \n                \n            \n        \n    \n        \n    \n\n\n\n\n\n   function toggleSeeAllView() {\n       P.when('A', 'cr-image-popover-controller').execute(function(A, imagePopoverController) {\n          imagePopoverController.toggleSeeAllView(true);\n       });\n   }\n\n\n       &lt;img alt=\"Customer image\" src=\"https://c.media-amazon.com/images/I/81hahlG1wkL._SY88.jpg\" height=\"88\" width=\"100%\"/&gt;&lt;img alt=\"Customer image\" src=\"https://c.media-amazon.com/images/I/51hsvy192iL._SY88.jpg\" height=\"88\" width=\"100%\"/&gt;&lt;img alt=\"Customer image\" src=\"https://c.media-amazon.com/images/I/81fehmMZBZL._SY88.jpg\" height=\"88\" width=\"100%\"/&gt;&lt;img alt=\"Customer image\" src=\"https://c.media-amazon.com/images/I/71fx6svGSWL._SY88.jpg\" height=\"88\" width=\"100%\"/&gt;&lt;img alt=\"Customer image\" src=\"https://c.media-amazon.com/images/I/51qV1Qc47WL._SY88.jpg\" height=\"88\" width=\"100%\"/&gt;&lt;img alt=\"Customer image\" src=\"https://c.media-amazon.com/images/I/61iYDcO+w3L._SY88.jpg\" height=\"88\" width=\"100%\"/&gt;&lt;img alt=\"Customer image\" src=\"https://c.media-amazon.com/images/I/71u3Duvcl2L._SY88.jpg\" height=\"88\" width=\"100%\"/&gt;&lt;img alt=\"Customer image\" src=\"https://c.media-amazon.com/images/I/71wqgEUXtNL._SY88.jpg\" height=\"88\" width=\"100%\"/&gt;&lt;img alt=\"Customer image\" src=\"https://c.media-amazon.com/images/I/71vQq62wdHL._SY88.jpg\" height=\"88\" width=\"100%\"/&gt;&lt;img alt=\"Customer image\" src=\"https://c.media-amazon.com/images/I/71W5ligxxkL._SY88.jpg\" height=\"88\" width=\"100%\"/&gt;\n\n        P.when('A', 'cr-image-popover-controller').execute(function(A, imagePopoverController) {\n          A.on(\"a:popover:beforeShow:R1HMPLQVPF783E_gallerySection_main\", function(data) {\n            imagePopoverController.initImagePopover(\"R1HMPLQVPF783E\", \"[https://c.media-amazon.com/images/I/81hahlG1wkL.jpg, https://c.media-amazon.com/images/I/51hsvy192iL.jpg, https://c.media-amazon.com/images/I/81fehmMZBZL.jpg, https://c.media-amazon.com/images/I/71fx6svGSWL.jpg, https://c.media-amazon.com/images/I/51qV1Qc47WL.jpg, https://c.media-amazon.com/images/I/61iYDcO+w3L.jpg, https://c.media-amazon.com/images/I/71u3Duvcl2L.jpg, https://c.media-amazon.com/images/I/71wqgEUXtNL.jpg, https://c.media-amazon.com/images/I/71vQq62wdHL.jpg, https://c.media-amazon.com/images/I/71W5ligxxkL.jpg]\", data);\n          });\n        });\n    \n\n  266 people found this helpful\n    \n          \n              \n                  Helpful\n              \n          \n      Sending feedback...Thank you for your feedback.Sorry, we failed to record your vote. Please try again\n        Report\n  &lt;img src=\"https://c.media-amazon.com/images/S/amazon-avatars-global/default.png\"/&gt;Shelley K.1.0 out of 5 stars\n\n\n\n\n\n\n\n  \n  \n    DO NOT BUY. Go get the Opal 1 version, this one is just plain terrible. And so is Opal support.\n  \nReviewed in the United States on July 7, 2023Style: Opal 2.0 + Side TankColor: Stainless SteelVerified Purchase\n\n\n\n\n\n\n\n\n\n\n\n\n\n\n\n\n\n\n    \n        \n\n        \n        \n            \n        \n\n        \n            \n                \n\n\n\n\n{\"clickstreamNexusMetricsConfig\":{\"actionType\":\"DISCOVERY\",\"productId\":\"\",\"eventOwner\":\"vsemetrics_playercards\",\"schemaId\":\"clickstream.CustomerEvent.4\",\"producerId\":\"vsemetrics_playercards\",\"eventType\":\"IVEVideoView\"},\"clientPrefix\":\"vse_reviews_desktop_r2c5k87jpkkpet_1725655482796\",\"closedCaptionsConfig\":{\"captionsOnTexts\":{\"en\":\"English (Automated)\"},\"captionsOffText\":\"Captions off\",\"languageToLabelTexts\":{\"English\":\"English\"}},\"sushiMetricsConfig\":{\"isRobot\":false,\"clientId\":\"VSE-US\",\"videoAsinList\":\"\",\"weblabIds\":\"\",\"eventSource\":\"Player\",\"sessionId\":\"133-8364463-3604600\",\"refMarkers\":\"vse_reviews_desktop_R2C5K87JPKKPET_1725655482796_ref\",\"placementContext\":\"cr_inline_review\",\"marketplaceId\":\"ATVPDKIKX0DER\",\"isInternal\":false,\"endpoint\":\"https://unagi-na.amazon.com/1/events/com.amazon.eel.vse.metrics.prod.events.test\",\"requestId\":\"G4DDAS1C2HFK0ZVPGNXT\",\"customerId\":\"A249XJ9JIO8LDW\",\"sessionType\":1},\"mimeType\":\"application/x-mpegURL\",\"nexusMetricsConfig\":{\"isInternal\":false,\"widgetMetricsSchemaId\":\"vse.VSECardsEvents.8\",\"clientId\":\"VSE-US\",\"videoAsinList\":\"\",\"weblabIds\":\"\",\"eventSource\":\"Player\",\"videoAsin\":\"R2C5K87JPKKPET\",\"producerId\":\"vsemetrics_playercards\",\"refMarkers\":\"vse_reviews_desktop_R2C5K87JPKKPET_1725655482796_ref\",\"placementContext\":\"cr_inline_review\",\"playerTSMMetricsSchemaId\":\"vse.VSECardsPlayerEvents.7\"},\"videoHeight\":0,\"videoWidth\":0,\"initialClosedCaptions\":\"en,https://c.media-amazon.com/images/S/vse-vms-closed-captions-artifact-us-east-1-prod/closedCaptions/d76b35c4-6ac8-4120-b227-bb8cb5372e27.vtt\",\"videoUrl\":\"https://c.media-amazon.com/images/S/vse-vms-transcoding-artifact-us-east-1-prod/f3605f39-f24d-46b0-9d0f-be0ebb18175d/default.vertical.jobtemplate.hls.m3u8\",\"metricsEmissionMethod\":\"nexus\",\"imageUrl\":\"https://c.media-amazon.com/images/I/41VdJfocsfL._SY256.jpg\",\"awaConfig\":{\"useUpNextComponent\":false,\"clickstreamNexusMetricsConfig\":{\"actionType\":\"DISCOVERY\",\"productId\":\"\",\"eventOwner\":\"vsemetrics_playercards\",\"schemaId\":\"clickstream.CustomerEvent.4\",\"producerId\":\"vsemetrics_playercards\",\"eventType\":\"IVEVideoView\"},\"initialVideo\":\"R2C5K87JPKKPET\",\"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c5k87jpkkpet_1725655482796-player-fd86dbd4-e39e-47f2-a649-be3ff2295b11\",\"allowCrossOrigin\":false,\"requestMetadata\":{\"marketplaceId\":\"ATVPDKIKX0DER\",\"clientId\":\"VSE-US\",\"method\":\"cr_inline_review\",\"requestId\":\"G4DDAS1C2HFK0ZVPGNXT\",\"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C5K87JPKKPET_1725655482796_ref\",\"placementContext\":\"cr_inline_review\",\"marketplaceId\":\"ATVPDKIKX0DER\",\"isInternal\":false,\"endpoint\":\"https://unagi-na.amazon.com/1/events/com.amazon.eel.vse.metrics.prod.events.test\",\"requestId\":\"G4DDAS1C2HFK0ZVPGNXT\",\"customerId\":\"A249XJ9JIO8LDW\",\"sessionType\":1},\"ospLinkCode\":\"\",\"showPosterImage\":true,\"languageCode\":\"en\",\"version\":\"\",\"nexusMetricsConfig\":{\"isInternal\":false,\"widgetMetricsSchemaId\":\"vse.VSECardsEvents.8\",\"clientId\":\"VSE-US\",\"videoAsinList\":\"\",\"weblabIds\":\"\",\"eventSource\":\"Player\",\"videoAsin\":\"R2C5K87JPKKPET\",\"producerId\":\"vsemetrics_playercards\",\"refMarkers\":\"vse_reviews_desktop_R2C5K87JPKKPET_1725655482796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0:14Loaded: 42.90%0:00Stream Type LIVESeek to live, currently behind liveLIVERemaining Time -0:14 1xPlayback RateChaptersChaptersDescriptionsdescriptions off, selectedCaptionscaptions off, selectedEnglish (Automated)Audio Trackdefault, selectedFullscreenThis is a modal window.\n\n\n            \n            \n        \n    \n    \n\n\n\n\n\n\n\n\n  \n  \n    ==========Final update: 7/25/2023: OnPoint responded to the BBB complaint. I was offered to continue waiting an undetermined amount of time for a 3rd new unit, I opted to get completely out of this mess. The 2nd unit is being shipped back right now and upon receipt, GE is providing a full refund. Meanwhile I already have an Opal 1 in its place and quite happy, and it was about 1/2 the price. So what would you gain by going the Opal 2 route (other than a giant headache)? A front panel that lights up letting  you know, by words, what is going on with the ice maker. The Opal 1 has an LED ring that pulses or changes color and you kinda have to decipher it but it isn't any big deal. The 2 also has the app and you can schedule the ice maker to turn on and off at certain times or even tap a button on your phone to turn it on or off. I kinda liked that so what I've already done is programmed a smart plug to work on a schedule and it can be controlled via app as well so nothing lost there.'Sonic' ice is absolutely spectacular. There are now lots of these ice makers on the market. My biggest advice is to make sure to get one that includes a side tank or is directly plumbed to your R/O system otherwise you'll forever be jumping up and refilling small amounts of water.===========Another update: 7/17/2023: I submitted a complaint with the BBB over the weekend regarding OnPoint Warranty Solutions LLC which is the official support group for GE Opal. I also offered to provide 33 emails I've had with support (sent/received). I have still not had any communication returned from support. Buyer beware if you need any product support, which you most likely will. Working on figuring out a contact directly with GE to discuss the product and experience with support. I had actually requested this information from Onpoint but have not had a response.===========Update 7/13/2023: nothing to report. GE Opal \"advanced\" support has gone completely dark. No tracking info on a replacement unit (which by the way would be Unit #3 since March). I've requested tracking info multiple times on the 3rd unit and they are non-responsive. I think these Opal units are like playing craps, sometimes you run hot and have a great time, but most of the time you end up heading back to your hotel room early with nothing in your pocket because the casino drained you.Not sure what else to say. Tomorrow I will be contacting the BBB. Shoddy engineering on product, worse on support. To recent purchasers, enjoy the ice, it is indeed fantastic. Just be ready to have your experience take a 180 on you. Then I wish you the best of luck with your giant paperweight.I'm still holding onto hope that I'll be able to provide a much better update on this.==========Review written by my husband.DO NOT BUY. Absolutely terrible product and terrible support. Yes when it works the ice is spectacular, but go buy the Opal 1 version. I know multiple people who have the Opal 1, never use distilled water and never descale and never have problems. The GE developers got this product wrong.Purchased March 11, 2023. Plain and simple, this product has issues and support is terrible. Within a couple of weeks of purchasing we noticed some strange noises coming from the unit. Not much longer the noise became overwhelming and we simply had to just turn the unit completely off (see video that support requested from me). Too late to return so we worked with Opal support. The experience overall has been terrible.The number one thing that support says is to always use distilled water. Yet nowhere on the product does it state this and I don't know anyone who would buy an expensive ice maker to also have to always purchase special water to use in it. We have an R/O system in place and always use that. The other thing that support will say is that every two weeks you have to descale the unit. This means removing all ice and draining all water, adding in a mixture of water and vinegar and running that through the cleaning cycle several times, then flush that all out, wiping everything down good, make several batches of ice and throw that away to make sure you are not mixing all that vinegar in with your icewater or drink. The descaling process basically take overnight as you have to stuff a rag or sponge up into the unit and let it sit during this downtime process. We also purchased the official GE Opal filter. This makes no difference in operation of this unit and is a waste of money.After working with support for weeks and weeks, they finally said they would send a replacement unit. Their standard process for replacement is to send a refurbished unit. So now you pay lots of money for a product that doesn't work right only to get a unit that someone else had a problem with and was returned? Upon receipt of this 'new' replacement unit, the instructions state that there could be some leftover crud from their cleaning process. Yeah, okay, see the next picture. I spent two hours trying to clean that crap out of the unit, flushed several cycles through, tossed ice, that stuff is still everywhere. I decided to keep trying to clean it anyway. BUT, when I then proceeded to connect the unit to my home network, the password printed on the label on the back of the unit didn't work. I struggled for some time before reaching out to support and providing that information plus the picture of the disgusting unit. The manager seemed a bit shocked and personally called me, the unit should never have been shipped that way and it was obvious and acknowledged that they completely messed up repairing someone else's returned unit that had wifi problems and wasn't cleaned right and then sent to me. The outcome of this: I was told I would be receiving a brand new replacement unit. Flash forward 2 1/2 weeks later, I still have not received any shipping/tracking information and unit #2 that I have at the house now sits dark on the counter. When I asked repeatedly for tracking information I was asked to have patience as the supply chain was having issues.At this point I specifically requested a full refund as it has been several months with nothing but a crappy experience and very little ice to enjoy along the way. We'll see how this all pans out but my advice based on my personal experience with this product and their support is to avoid it completely. I was going to suggest to purchase the extra coverage but I can't in good conscience advise anyone to pay for this product period. Go out and google opal ice maker noise, or why does my opal ice maker scream like a banshee, something along those lines. You'll see lots of people sharing. For many this occurs after the warranty period (you know, that time where they'll gladly send you a used replacement) and they tear the thing apart and try to experiment with different ideas to solve the problem. One post I read even said the buyer eventually just tossed it in his garage because it is unusable.I'll update this review once I hear something back from support. But this purchase has been nothing but pure frustration and a huge time waster. The simple fact that they say you have to use distilled water and a full descaling/cleaning with downtime every two weeks should create a class action suit as nowhere does the product state this when considering a purchase. I'm mad as hell about this purchase but it sure looks like GE doesn't care, or stand by it's products.\n  \nRead more\n\n\n\n\n\n\n\n\n\n\n\n \n  \t\t \n\n\n\n\n    \n        \n        \n            \n        \n            \n        \n        \n            \n            \n        \n        \n            \n            \n        \n    \n    \n        \n\n            \n                &lt;img src=\"https://c.media-amazon.com/images/S/amazon-avatars-global/default.png\"/&gt;Shelley K.\n            \n\n            1.0 out of 5 stars\n            \n                DO NOT BUY. Go get the Opal 1 version, this one is just plain terrible. And so is Opal support.\n            \n            \n            \n                \n                    \n                        \n                        \n                            \n                                \n                                \n                                    Reviewed in the United States on July 7, 2023\n                                \n                            \n                        \n                    \n                \n            \n        \n        \n            ==========Final update: 7/25/2023: OnPoint responded to the BBB complaint. I was offered to continue waiting an undetermined amount of time for a 3rd new unit, I opted to get completely out of this mess. The 2nd unit is being shipped back right now and upon receipt, GE is providing a full refund. Meanwhile I already have an Opal 1 in its place and quite happy, and it was about 1/2 the price. So what would you gain by going the Opal 2 route (other than a giant headache)? A front panel that lights up letting  you know, by words, what is going on with the ice maker. The Opal 1 has an LED ring that pulses or changes color and you kinda have to decipher it but it isn't any big deal. The 2 also has the app and you can schedule the ice maker to turn on and off at certain times or even tap a button on your phone to turn it on or off. I kinda liked that so what I've already done is programmed a smart plug to work on a schedule and it can be controlled via app as well so nothing lost there.'Sonic' ice is absolutely spectacular. There are now lots of these ice makers on the market. My biggest advice is to make sure to get one that includes a side tank or is directly plumbed to your R/O system otherwise you'll forever be jumping up and refilling small amounts of water.===========Another update: 7/17/2023: I submitted a complaint with the BBB over the weekend regarding OnPoint Warranty Solutions LLC which is the official support group for GE Opal. I also offered to provide 33 emails I've had with support (sent/received). I have still not had any communication returned from support. Buyer beware if you need any product support, which you most likely will. Working on figuring out a contact directly with GE to discuss the product and experience with support. I had actually requested this information from Onpoint but have not had a response.===========Update 7/13/2023: nothing to report. GE Opal \"advanced\" support has gone completely dark. No tracking info on a replacement unit (which by the way would be Unit #3 since March). I've requested tracking info multiple times on the 3rd unit and they are non-responsive. I think these Opal units are like playing craps, sometimes you run hot and have a great time, but most of the time you end up heading back to your hotel room early with nothing in your pocket because the casino drained you.Not sure what else to say. Tomorrow I will be contacting the BBB. Shoddy engineering on product, worse on support. To recent purchasers, enjoy the ice, it is indeed fantastic. Just be ready to have your experience take a 180 on you. Then I wish you the best of luck with your giant paperweight.I'm still holding onto hope that I'll be able to provide a much better update on this.==========Review written by my husband.DO NOT BUY. Absolutely terrible product and terrible support. Yes when it works the ice is spectacular, but go buy the Opal 1 version. I know multiple people who have the Opal 1, never use distilled water and never descale and never have problems. The GE developers got this product wrong.Purchased March 11, 2023. Plain and simple, this product has issues and support is terrible. Within a couple of weeks of purchasing we noticed some strange noises coming from the unit. Not much longer the noise became overwhelming and we simply had to just turn the unit completely off (see video that support requested from me). Too late to return so we worked with Opal support. The experience overall has been terrible.The number one thing that support says is to always use distilled water. Yet nowhere on the product does it state this and I don't know anyone who would buy an expensive ice maker to also have to always purchase special water to use in it. We have an R/O system in place and always use that. The other thing that support will say is that every two weeks you have to descale the unit. This means removing all ice and draining all water, adding in a mixture of water and vinegar and running that through the cleaning cycle several times, then flush that all out, wiping everything down good, make several batches of ice and throw that away to make sure you are not mixing all that vinegar in with your icewater or drink. The descaling process basically take overnight as you have to stuff a rag or sponge up into the unit and let it sit during this downtime process. We also purchased the official GE Opal filter. This makes no difference in operation of this unit and is a waste of money.After working with support for weeks and weeks, they finally said they would send a replacement unit. Their standard process for replacement is to send a refurbished unit. So now you pay lots of money for a product that doesn't work right only to get a unit that someone else had a problem with and was returned? Upon receipt of this 'new' replacement unit, the instructions state that there could be some leftover crud from their cleaning process. Yeah, okay, see the next picture. I spent two hours trying to clean that crap out of the unit, flushed several cycles through, tossed ice, that stuff is still everywhere. I decided to keep trying to clean it anyway. BUT, when I then proceeded to connect the unit to my home network, the password printed on the label on the back of the unit didn't work. I struggled for some time before reaching out to support and providing that information plus the picture of the disgusting unit. The manager seemed a bit shocked and personally called me, the unit should never have been shipped that way and it was obvious and acknowledged that they completely messed up repairing someone else's returned unit that had wifi problems and wasn't cleaned right and then sent to me. The outcome of this: I was told I would be receiving a brand new replacement unit. Flash forward 2 1/2 weeks later, I still have not received any shipping/tracking information and unit #2 that I have at the house now sits dark on the counter. When I asked repeatedly for tracking information I was asked to have patience as the supply chain was having issues.At this point I specifically requested a full refund as it has been several months with nothing but a crappy experience and very little ice to enjoy along the way. We'll see how this all pans out but my advice based on my personal experience with this product and their support is to avoid it completely. I was going to suggest to purchase the extra coverage but I can't in good conscience advise anyone to pay for this product period. Go out and google opal ice maker noise, or why does my opal ice maker scream like a banshee, something along those lines. You'll see lots of people sharing. For many this occurs after the warranty period (you know, that time where they'll gladly send you a used replacement) and they tear the thing apart and try to experiment with different ideas to solve the problem. One post I read even said the buyer eventually just tossed it in his garage because it is unusable.I'll update this review once I hear something back from support. But this purchase has been nothing but pure frustration and a huge time waster. The simple fact that they say you have to use distilled water and a full descaling/cleaning with downtime every two weeks should create a class action suit as nowhere does the product state this when considering a purchase. I'm mad as hell about this purchase but it sure looks like GE doesn't care, or stand by it's products.\n        \n        \n            \n                Images in this review\n            \n            \n                \n                    \n                        \n                    \n                \n </v>
      </c>
    </row>
    <row r="133" spans="1:16">
      <c r="A133" t="s">
        <v>563</v>
      </c>
      <c r="E133" t="str">
        <f t="shared" si="162"/>
        <v>&lt;/a&gt;</v>
      </c>
      <c r="J133" t="s">
        <v>112</v>
      </c>
      <c r="N133" t="str">
        <f t="shared" ref="N133" si="163">MID(A133, FIND("https://", A133), FIND("?psc=", A133) - FIND("https://", A133) + LEN("?psc=") - 1)</f>
        <v>https://www.amazon.com/GE-Profile-XPIO13SCSS-Stainless-Nugget/dp/B0964BF4N7/ref=zg_bs_g_appliances_d_sccl_15/133-8364463-3604600?psc</v>
      </c>
      <c r="O133" t="s">
        <v>749</v>
      </c>
      <c r="P133" t="str">
        <f t="shared" ref="P133" si="164">MID(O133, FIND("https://", O133), LEN(O133) - FIND("https://", O133) )</f>
        <v>https://c.media-amazon.com/images/I/616F6z7acHL._SY88.jpg\" height=\"88\" width=\"100%\"/&gt;\n\n        P.when('A', 'cr-image-popover-controller').execute(function(A, imagePopoverController) {\n          A.on(\"a:popover:beforeShow:R2C5K87JPKKPET_gallerySection_main\", function(data) {\n            imagePopoverController.initImagePopover(\"R2C5K87JPKKPET\", \"[https://c.media-amazon.com/images/I/616F6z7acHL.jpg]\", data);\n          });\n        });\n    \n\n  649 people found this helpful\n    \n          \n              \n                  Helpful\n              \n          \n      Sending feedback...Thank you for your feedback.Sorry, we failed to record your vote. Please try again\n        Report"</v>
      </c>
    </row>
    <row r="134" spans="1:16">
      <c r="A134" t="s">
        <v>136</v>
      </c>
      <c r="O134" t="s">
        <v>750</v>
      </c>
    </row>
    <row r="135" spans="1:16">
      <c r="A135" t="s">
        <v>135</v>
      </c>
      <c r="E135" t="str">
        <f t="shared" ref="E135" si="165">J135&amp;$B$37&amp;B138&amp;K135</f>
        <v>&lt;a href="/Appliances1/AGLUCKY-Countertop-26-5Lbs-Portable-Self-Cleaning"&gt;&lt;div class="product-card"&gt;</v>
      </c>
      <c r="J135" t="s">
        <v>146</v>
      </c>
      <c r="K135" t="s">
        <v>145</v>
      </c>
      <c r="O135" s="7" t="s">
        <v>162</v>
      </c>
    </row>
    <row r="136" spans="1:16">
      <c r="A136" t="s">
        <v>564</v>
      </c>
      <c r="B136" t="str">
        <f t="shared" ref="B136" si="166">MID(A136, FIND("https://", A136), FIND(".jpg", A136) - FIND("https://", A136) + 4)</f>
        <v>https://c.media-amazon.com/images/I/71BFpUMS5zL._AC_UL600_SR600,400_.jpg</v>
      </c>
      <c r="E136" t="str">
        <f t="shared" ref="E136" si="167">J136&amp;B136&amp;K136&amp;B137&amp;L136</f>
        <v>&lt;img src="https://c.media-amazon.com/images/I/71BFpUMS5zL._AC_UL600_SR600,400_.jpg" alt="AGLUCKY Ice Makers Countertop with Handle,26.5Lbs/24H,9 Cubes in 6 Mins,2 Sizes of Bullet Ice,Portable Ice Maker Machine with Self-Cleaning,Perfect for Home Kitchen(Black)" class="product-image"&gt;</v>
      </c>
      <c r="J136" t="s">
        <v>140</v>
      </c>
      <c r="K136" t="s">
        <v>141</v>
      </c>
      <c r="L136" t="s">
        <v>142</v>
      </c>
      <c r="N136" t="str">
        <f t="shared" ref="N136:N138" si="168">B136</f>
        <v>https://c.media-amazon.com/images/I/71BFpUMS5zL._AC_UL600_SR600,400_.jpg</v>
      </c>
      <c r="O136" t="s">
        <v>341</v>
      </c>
    </row>
    <row r="137" spans="1:16">
      <c r="A137" t="s">
        <v>565</v>
      </c>
      <c r="B137" t="str">
        <f t="shared" ref="B137" si="169">MID(A137, FIND("""", A137, FIND("name"":", A137)) + 4, LEN(A137) - FIND("""", A137, FIND("name"":", A137)) - 5)</f>
        <v>AGLUCKY Ice Makers Countertop with Handle,26.5Lbs/24H,9 Cubes in 6 Mins,2 Sizes of Bullet Ice,Portable Ice Maker Machine with Self-Cleaning,Perfect for Home Kitchen(Black)</v>
      </c>
      <c r="E137" t="str">
        <f t="shared" ref="E137" si="170">J137&amp;B137&amp;K137</f>
        <v>&lt;h3 class="product-title"&gt;AGLUCKY Ice Makers Countertop with Handle,26.5Lbs/24H,9 Cubes in 6 Mins,2 Sizes of Bullet Ice,Portable Ice Maker Machine with Self-Cleaning,Perfect for Home Kitchen(Black)&lt;/h3&gt;</v>
      </c>
      <c r="J137" t="s">
        <v>144</v>
      </c>
      <c r="K137" t="s">
        <v>143</v>
      </c>
      <c r="N137" t="str">
        <f t="shared" si="168"/>
        <v>AGLUCKY Ice Makers Countertop with Handle,26.5Lbs/24H,9 Cubes in 6 Mins,2 Sizes of Bullet Ice,Portable Ice Maker Machine with Self-Cleaning,Perfect for Home Kitchen(Black)</v>
      </c>
      <c r="O137" t="s">
        <v>751</v>
      </c>
      <c r="P137" t="str">
        <f t="shared" ref="P137:P138" si="171">O137</f>
        <v xml:space="preserve">    "productDetails": "About this item                   【Rapid Ice Production】Experience the convenience of quick ice-making with AGLUCKY ice maker, which takes just 6-8 minutes each round to form 9 shaped bullet-shaped ice cubes, producing 26.5 pounds of ice a day. With a 1.2L water tank, you won’t have to constantly refill the ice machine with water,ensuring you never run out of ice during gatherings or hot days.     【Bullet Ice Design】Compared to crushed or square ice, these bullet ice cubes are smooth, reducing the risk of mouth injuries. Additionally, you have the flexibility to choose the size of the ice cubes according to your preference, large ice cubes are better for chilling drinks, while small ice cubes can cool drinks quickly and maintain the taste.     【Self-Cleaning Functionality】Say goodbye to the hassle of manual cleaning. Countertop ice maker features a one-touch self-cleaning function – simply press the \"Clean\" button, and in just 5 seconds, the machine initiates its self-cleaning process, maintaining hygiene effortlessly.leaving you with more time to enjoy the cool refreshment of your favorite beverages.     【Intelligent Control Panel】The intuitive design includes indicators for \"Ice Full\" and \"Add Water,\" ensuring user-friendly interaction. The ice machine automatically stop operation and illuminates the corresponding indicator lights to alert you when it's time to empty the ice bin or add water, enhancing convenience and efficiency.     【Portable and Friendly Design】Designed for on-the-go lifestyles, small ice maker has been upgraded and improved with a sturdy handle and compact dimensions of 11.42*8.74*11.57 inches, weighing 14.25 pounds, it is extremely convenient both on the go and in storage. The large viewing window adds a user-friendly experience to observe the ice-making process in real-time.       \n                            ›  See more product details",</v>
      </c>
    </row>
    <row r="138" spans="1:16">
      <c r="A138" t="s">
        <v>566</v>
      </c>
      <c r="B138" t="str">
        <f t="shared" ref="B138" si="172">MID(A138, FIND("amazon.com/", A138) + LEN("amazon.com/"), LEN(A138) - FIND("amazon.com/", A138) - LEN("amazon.com/")-1)</f>
        <v>AGLUCKY-Countertop-26-5Lbs-Portable-Self-Cleaning</v>
      </c>
      <c r="E138" t="str">
        <f t="shared" ref="E138:E139" si="173">J138</f>
        <v>&lt;/div&gt;</v>
      </c>
      <c r="J138" t="s">
        <v>111</v>
      </c>
      <c r="N138" t="str">
        <f t="shared" si="168"/>
        <v>AGLUCKY-Countertop-26-5Lbs-Portable-Self-Cleaning</v>
      </c>
      <c r="O138" t="s">
        <v>752</v>
      </c>
      <c r="P138" t="str">
        <f t="shared" si="171"/>
        <v xml:space="preserve">    "customerReviews": "&lt;img src=\"https://c.media-amazon.com/images/S/amazon-avatars-global/default.png\"/&gt;Veronica Woods5.0 out of 5 stars\n\n\n\n\n\n\n\n  \n  \n    Fast ice turnout\n  \nReviewed in the United States on August 28, 2024Size: 26.5Lbs/24HColor: BLACKNumber of Items: 1Verified Purchase\n\n\n\n\n\n\n\n  \n  \n    The ice maker is not too bulky. It turns out ice quickly I use cold filtered water it does not keep ice cold so you have to remove your ice and put it in the freezer, but I didn't find it inconvenient. Once you fill it with water it makes a good amount of ice on one filling, there is no beep that indicates your ice is done but you will hear the ice drop, there is also no sound when the water needs to be refilled a light ontop will light red when it sences the ice basket is full or it needs more water. It is pretty quite with a light fan noise. The quality is good and it is efficient. For the price it does what is expected you get ice fast it's portable. Some reviews didn't like the fact that it doesn't actually keep your ice cold but it would definitely cost more and the machine would have to be bigger to house that type of motor so keep that in mind. It's made to be portable and make ice quickly about 6 minutes and it dose that so I'm happy with my purchase.\n  \nRead more\n  4 people found this helpful\n    \n          \n              \n                  Helpful\n              \n          \n      Sending feedback...Thank you for your feedback.Sorry, we failed to record your vote. Please try again\n        Report\n  &lt;img src=\"https://c.media-amazon.com/images/S/amazon-avatars-global/default.png\"/&gt;kiki5.0 out of 5 stars\n\n\n\n\n\n\n\n  \n  \n    Great little ice maker\n  \nReviewed in the United States on August 13, 2024Size: 26.5Lbs/24HColor: BLACKNumber of Items: 1Verified Purchase\n\n\n\n\n\n\n\n  \n  \n    Bought this for our travel trailer since we only have a small fridge with no ice maker and I got tired of buying ice all the time.  It fits perfectly on top of our water cooler which makes for convenient filling of the ice maker tank - just lift the lid and dump it in.It works very well making ice quickly and is pretty quiet.  Being able to make 2 sizes of ice is a nice versatile feature.  It is also easy to clean.  We use RO filtered water and haven't noticed any tastes from the ice maker.Since we're off grid using solar power, electricity usage is a concern and this unit doesn't use very much power, less than 200w.The ice holding area is not refrigerated so you need to use the ice or move it to the freezer, but if you don't get to it right away, the ice will melt and the water will drop back into the tank for the next batch.\n  \nRead more\n  13 people found this helpful\n    \n          \n              \n                  Helpful\n              \n          \n      Sending feedback...Thank you for your feedback.Sorry, we failed to record your vote. Please try again\n        Report\n  &lt;img src=\"https://c.media-amazon.com/images/S/amazon-avatars-global/default.png\"/&gt;The Mom4.0 out of 5 stars\n\n\n\n\n\n\n\n  \n  \n    Makes ice!\n  \nReviewed in the United States on August 24, 2024Size: 26.5Lbs/24HColor: GREYNumber of Items: 1Verified Purchase\n\n\n\n\n\n\n\n  \n  \n    Ok, we have been using this ice maker daily. So far, no issues. Senses when the bucket is full and stops making ice. The ice stays solid for a good while. Few cons, if you’d even consider them cons… the little scooper is awkward to use and I wish it had a wee bit bigger capacity. But completely satisfied with purchase.\n  \nRead more\n  4 people found this helpful\n    \n          \n              \n                  Helpful\n              \n          \n      Sending feedback...Thank you for your feedback.Sorry, we failed to record your vote. Please try again\n        Report\n  &lt;img src=\"https://c.media-amazon.com/images/S/amazon-avatars-global/default.png\"/&gt;Koimomma5.0 out of 5 stars\n\n\n\n\n\n\n\n  \n  \n    This is the best appliance! Highly recommend!\n  \nReviewed in the United States on August 14, 2024Size: 26.5Lbs/24HColor: GREYNumber of Items: 1Verified Purchase\n\n\n\n\n\n\n\n  \n  \n    I drink TONS of ice water. I cannot have an ice maker in my fridge due to well water. A bag of ice in my community is $2.34 for a 7# bag.  This machine has already paid for itself.  It dumps ice quickly, it isn’t too loud, easy to operate and maintain.  The design is nice so I don’t mind leaving it on the counter. Such a cool product, no more ice trays for me!\n  \nRead more\n  6 people found this helpful\n    \n          \n              \n                  Helpful\n              \n          \n      Sending feedback...Thank you for your feedback.Sorry, we failed to record your vote. Please try again\n        Report\n  &lt;img src=\"https://c.media-amazon.com/images/S/amazon-avatars-global/default.png\"/&gt;Jnshav5.0 out of 5 stars\n\n\n\n\n\n\n\n  \n  \n    Love this\n  \nReviewed in the United States on August 23, 2024Size: 26.5Lbs/24HColor: GREYNumber of Items: 1Verified Purchase\n\n\n\n\n\n\n\n  \n  \n    The ice maker on our refrigerator couldn't keep up with our needs and this works perfectly.  The ice is wet so it doesn't last in your cup as long, but it makes ice quickly.\n  \nRead more\n  One person found this helpful\n    \n          \n              \n                  Helpful\n              \n          \n      Sending feedback...Thank you for your feedback.Sorry, we failed to record your vote. Please try again\n        Report\n  &lt;img src=\"https://c.media-amazon.com/images/S/amazon-avatars-global/default.png\"/&gt;Lily5.0 out of 5 stars\n\n\n\n\n\n\n\n  \n  \n    Amazing\n  \nReviewed in the United States on August 27, 2024Size: 26.5Lbs/24HColor: WHITENumber of Items: 1Verified Purchase\n\n\n\n\n\n\n\n  \n  \n    I love this thing and I brought it to college with me. It is very easy to use. It does not keep the ice cold after it makes it but they do stay relatively unmelted in the ice maker for a longish period of time. You need to make sure the fans on the side aren't being covered by anything or it'll get too hot. But I just move the ice over into my mini freezer after I am done making it. It makes ice super quick, and I would recommend it to anyone without a fridge that makes ice but also still has access to storage in a freezer.\n  \nRead more\n  One person found this helpful\n    \n          \n              \n                  Helpful\n              \n          \n      Sending feedback...Thank you for your feedback.Sorry, we failed to record your vote. Please try again\n        Report\n  &lt;img src=\"https://c.media-amazon.com/images/S/amazon-avatars-global/default.png\"/&gt;Bill5.0 out of 5 stars\n\n\n\n\n\n\n\n  \n  \n    Well worth the price\n  \nReviewed in the United States on August 2, 2024Size: 26.5Lbs/24HColor: WHITENumber of Items: 1Verified Purchase\n\n\n\n\n\n\n\n  \n  \n    Easy to operate and maintain. Makes ice very quickly.  The only real questions remaining are: How long will it last? And is the handle, which is rather thin, going to end up breaking over time?\n  \nRead more\n  One person found this helpful\n    \n          \n              \n                  Helpful\n              \n          \n      Sending feedback...Thank you for your feedback.Sorry, we failed to record your vote. Please try again\n        Report\n  &lt;img src=\"https://c.media-amazon.com/images/S/amazon-avatars-global/default.png\"/&gt;Valerie5.0 out of 5 stars\n\n\n\n\n\n\n\n  \n  \n    Love it\n  \nReviewed in the United States on August 14, 2024Size: 26.5Lbs/24HColor: BLACKNumber of Items: 1Verified Purchase\n\n\n\n\n\n\n\n  \n  \n    I was a little skeptical when I first started this ice maker up. But after I let I go without standing over it I realized how much I love it! I’ve been making ice to store in freezer to have when needed and boy is it nice. I’ve done over 5 bags now and it’s still going great. It’s so easy to use and it’s nice looking. I haven’t made it on the small cubes yet but am happy with the bigger size. I run it while I’m working in the kitchen so I can empty the hopper and keep it going.\n  \nRead more\n  3 people found this helpful\n    \n          \n              \n                  Helpful\n              \n          \n      Sending feedback...Thank you for your feedback.Sorry, we failed to record your vote. Please try again\n        Report",</v>
      </c>
    </row>
    <row r="139" spans="1:16">
      <c r="A139" t="s">
        <v>567</v>
      </c>
      <c r="E139" t="str">
        <f t="shared" si="173"/>
        <v>&lt;/a&gt;</v>
      </c>
      <c r="J139" t="s">
        <v>112</v>
      </c>
      <c r="N139" t="str">
        <f t="shared" ref="N139" si="174">MID(A139, FIND("https://", A139), FIND("?psc=", A139) - FIND("https://", A139) + LEN("?psc=") - 1)</f>
        <v>https://www.amazon.com/AGLUCKY-Countertop-26-5Lbs-Portable-Self-Cleaning/dp/B0CNVL19YJ/ref=zg_bs_g_appliances_d_sccl_16/133-8364463-3604600?psc</v>
      </c>
      <c r="O139" t="s">
        <v>753</v>
      </c>
      <c r="P139" t="str">
        <f t="shared" ref="P139" si="175">MID(O139, FIND("https://", O139), LEN(O139) - FIND("https://", O139) )</f>
        <v>https://www.amazon.com/AGLUCKY-Countertop-26-5Lbs-Portable-Self-Cleaning/dp/B0CNVL19YJ?psc=&amp;linkCode=ll1&amp;tag=dividy-20&amp;linkId=403d3b571363636284c1b2ae31793fa9&amp;language=en_US&amp;ref_=as_li_ss_tl</v>
      </c>
    </row>
    <row r="140" spans="1:16">
      <c r="A140" t="s">
        <v>136</v>
      </c>
      <c r="O140" t="s">
        <v>162</v>
      </c>
    </row>
    <row r="141" spans="1:16">
      <c r="A141" t="s">
        <v>135</v>
      </c>
      <c r="E141" t="str">
        <f t="shared" ref="E141" si="176">J141&amp;$B$37&amp;B144&amp;K141</f>
        <v>&lt;a href="/Appliances1/Black-Decker-BPWM09W-Portable-Washer"&gt;&lt;div class="product-card"&gt;</v>
      </c>
      <c r="J141" t="s">
        <v>146</v>
      </c>
      <c r="K141" t="s">
        <v>145</v>
      </c>
      <c r="O141" s="7"/>
    </row>
    <row r="142" spans="1:16">
      <c r="A142" t="s">
        <v>568</v>
      </c>
      <c r="B142" t="str">
        <f t="shared" ref="B142" si="177">MID(A142, FIND("https://", A142), FIND(".jpg", A142) - FIND("https://", A142) + 4)</f>
        <v>https://c.media-amazon.com/images/I/61tNdgVDSLL._AC_UL600_SR600,400_.jpg</v>
      </c>
      <c r="E142" t="str">
        <f t="shared" ref="E142" si="178">J142&amp;B142&amp;K142&amp;B143&amp;L142</f>
        <v>&lt;img src="https://c.media-amazon.com/images/I/61tNdgVDSLL._AC_UL600_SR600,400_.jpg" alt="BLACK+DECKER 0.9 Cu. Ft. Portable Washer, 6.6 lb. Capacity Washing Machine for Homes &amp; Apartments, 5 Wash Cycles, Quick Connect Sink Adapter and Drain Hose Included, Transparent Lid &amp; LED Display, BPWM09W, White" class="product-image"&gt;</v>
      </c>
      <c r="J142" t="s">
        <v>140</v>
      </c>
      <c r="K142" t="s">
        <v>141</v>
      </c>
      <c r="L142" t="s">
        <v>142</v>
      </c>
      <c r="N142" t="str">
        <f t="shared" ref="N142:N144" si="179">B142</f>
        <v>https://c.media-amazon.com/images/I/61tNdgVDSLL._AC_UL600_SR600,400_.jpg</v>
      </c>
      <c r="O142" t="s">
        <v>341</v>
      </c>
    </row>
    <row r="143" spans="1:16">
      <c r="A143" t="s">
        <v>569</v>
      </c>
      <c r="B143" t="str">
        <f t="shared" ref="B143" si="180">MID(A143, FIND("""", A143, FIND("name"":", A143)) + 4, LEN(A143) - FIND("""", A143, FIND("name"":", A143)) - 5)</f>
        <v>BLACK+DECKER 0.9 Cu. Ft. Portable Washer, 6.6 lb. Capacity Washing Machine for Homes &amp; Apartments, 5 Wash Cycles, Quick Connect Sink Adapter and Drain Hose Included, Transparent Lid &amp; LED Display, BPWM09W, White</v>
      </c>
      <c r="E143" t="str">
        <f t="shared" ref="E143" si="181">J143&amp;B143&amp;K143</f>
        <v>&lt;h3 class="product-title"&gt;BLACK+DECKER 0.9 Cu. Ft. Portable Washer, 6.6 lb. Capacity Washing Machine for Homes &amp; Apartments, 5 Wash Cycles, Quick Connect Sink Adapter and Drain Hose Included, Transparent Lid &amp; LED Display, BPWM09W, White&lt;/h3&gt;</v>
      </c>
      <c r="J143" t="s">
        <v>144</v>
      </c>
      <c r="K143" t="s">
        <v>143</v>
      </c>
      <c r="N143" t="str">
        <f t="shared" si="179"/>
        <v>BLACK+DECKER 0.9 Cu. Ft. Portable Washer, 6.6 lb. Capacity Washing Machine for Homes &amp; Apartments, 5 Wash Cycles, Quick Connect Sink Adapter and Drain Hose Included, Transparent Lid &amp; LED Display, BPWM09W, White</v>
      </c>
      <c r="O143" t="s">
        <v>754</v>
      </c>
      <c r="P143" t="str">
        <f t="shared" ref="P143:P144" si="182">O143</f>
        <v xml:space="preserve">    "productDetails": "About this item                   Plastic     Multiple Wash Cycles: Wash your laundry at home with this Black and Decker portable washer. Our portable clothes washer has 5 cycle selections: Heavy, Gentle, Normal, Rapid, and Soak.     Cold Water Wash Only: This portable washing machine offers 3 water level choices for small, medium, and large loads up to 6.6 lbs. capacity for cold water only temperature settings.     Stainless Steel Tub: Our 0.9 cu. ft. portable laundry machine features a durable, rust and corrosion-resistant stainless steel wash tub with top loading transparent quiet-close lid to view contents.     Safety Features: Our small washing machine features auto unbalance detection to ensure laundry is cleaned at peak performance, as well as auto shutoff safety features and child lock protection.     Portable Convenience: Connect and disconnect this apartment washing machine with ease and transport from kitchen or bathroom to storage closet on two roller wheels with side handles when its needed.       \n                          ›  See more product details",</v>
      </c>
    </row>
    <row r="144" spans="1:16">
      <c r="A144" t="s">
        <v>570</v>
      </c>
      <c r="B144" t="str">
        <f t="shared" ref="B144" si="183">MID(A144, FIND("amazon.com/", A144) + LEN("amazon.com/"), LEN(A144) - FIND("amazon.com/", A144) - LEN("amazon.com/")-1)</f>
        <v>Black-Decker-BPWM09W-Portable-Washer</v>
      </c>
      <c r="E144" t="str">
        <f t="shared" ref="E144:E145" si="184">J144</f>
        <v>&lt;/div&gt;</v>
      </c>
      <c r="J144" t="s">
        <v>111</v>
      </c>
      <c r="N144" t="str">
        <f t="shared" si="179"/>
        <v>Black-Decker-BPWM09W-Portable-Washer</v>
      </c>
      <c r="O144" t="s">
        <v>755</v>
      </c>
      <c r="P144" t="str">
        <f t="shared" si="182"/>
        <v xml:space="preserve">    "customerReviews": "&lt;img src=\"https://c.media-amazon.com/images/S/amazon-avatars-global/default.png\"/&gt;Friendly Ghost 095.0 out of 5 stars\n\n\n\n\n\n\n\n  \n  \n    Large enough for a queen size blanket plus\n  \nReviewed in the United States on April 28, 2024Style: 2.0 Cu. Ft. WasherVerified Purchase\n\n\n\n\n\n\n\n  \n  \n    I wanted a machine that could accommodate sheets and pillowcases for a queen sized bed. This is larger than what is required. It will easily wash 3 pair of jeans, 3 pair of denim shorts and 3 shirts. Maybe more. I'm surprised that it can also manage my poofy mattress pad.This is an impressive washing machine. It is very quiet and stable. There is very little rattling when it enters the rinse mode and when spinning at full speed. It's a snap to install, but it is heavy. My clothes come out no different than they did in the larger machines. The \"quick\" setting on a medium size load takes just 22 minutes! A full load on \"normal\" takes 37 minutes. The longest setting takes 57 minutes. The bottom of the tub is a plastic shield and the sides are stainless. There is a small, easily accessible filter on the side of the tub that needs to be emptied every 2 or 3 loads.The tiny wheels on the back might be inadequate considering it is supposed to be portable. If you are going to move it around your place, save your back, get a wheeled stand.  There is no way I could manage this thing without help. It weighs 80 pounds.I'm glad I chose this machine knowing that it is distributed by an American company that offers some service if there are issues. There are a number of other off brands that cost as much as 30% less, but after reading the negative reviews, I discovered if there are any issues with damage during shipping, or with the machine, the cost of having to return a hunk of junk makes this look like a bargain.If there are any issues with durability, I will update. But today, this machine is nicer than I anticipated and I'm confident it will save me more in laundry expenses than I was spending at the Laundromat by multiples. It is much nicer than what I anticipated. That doesn't happen often.Warning: When measuring your space, be sure to include about 3-4 inches to accommodate the hose connections on the back.  Also, make certain the drain hose is fixed above the height of the machine.\n  \nRead more\n  105 people found this helpful\n    \n          \n              \n                  Helpful\n              \n          \n      Sending feedback...Thank you for your feedback.Sorry, we failed to record your vote. Please try again\n        Report\n  &lt;img src=\"https://c.media-amazon.com/images/S/amazon-avatars-global/default.png\"/&gt;Amazon Customer5.0 out of 5 stars\n\n\n\n\n\n\n\n  \n  \n    A little weird for bucket filling but works great once you get it down.\n  \nReviewed in the United States on February 6, 2024Style: 2.0 Cu. Ft. WasherVerified Purchase\n\n\n\n\n\n\n\n  \n  \n    So I specifically bought this to bucket fill… I live off grid and don’t have any water source to directly hook it to. I have also had the Japanese style ones where there’s a wash cycle on one side and a spin on the other and they’re AWFUL. This is much much better. I had seen a couple reviews stating that they bucket fill this one, but not much info about water usage doing that or how it works, so here’s what I’ve learned so far (please note, this is for the largest model offered):The system seems to be weight based. Given that it’s hooked up to nothing I can hear the intake pump running at the beginning of a cycle. This will continue until the unit has enough water in it, but how does it know? I played around a lot and decided it’s gotta be weight based, which correlates with the size of load you’re running. So, I put my wash settings on “normal”, change the load size to small, add about 8 gallons of water + the drum 3/4 filled with clothes will get it to start. You’ll see the time for the wash drop from 37 minutes to 34 as soon as it’s got enough water. The cycle size you choose will affect how much water it wants, so I always choose “small” for size and this cuts down on how much water I use.The same thing happens on the rinse cycle. It drains the water from the wash cycle and wants another 8 gallons to do the rinse cycle. At this point it really depends what I’m washing if I choose to do this or not. I have a geriatric dog that makes a whole lot of laundry throughout the week, and for those items I don’t really worry about the rinse cycle. I’ll let the system run through the beginning of the rinse cycle where it is draining most of the wash water off, pause the program, turn the washer off and back on, and then put it on the “spin only” cycle. This cycle is automatically 27 minutes but I usually run it for about 10 and then stop it again. I use those little $3 Walmart micro fleece blankets for him and after 10 minutes in spin only they come out almost completely dry and smelling super fresh. I’ll hang them on a rack in front of a box fan and they’re bone dry within an hour. I also have a regular household pillow for him as a dog bed and that will spin out and dry super fast (2-3 hours) with the same method. This machine will hold two of the fleece blankets and the pillow at the same time, and get everything very clean on the normal cycle, small size.For my clothes I do want a rinse cycle so when the washer changes from wash to rinse I’ll let it drain the wash water, add another 8 gallons, and let the rinse cycle run. The main thing I listen for is if the inlet pump is trying to run. If it is, add more water. You’ll have to pause the system every time you’re adding more water or you’ll get an “E3” error, which just means the lid is open.So, all in all, it is kind of hands on if you’re a bucket filler. It uses between 8-16 gallons of water on small cycle depending on if you want to do a rinse cycle.Based on other reviews I was cautious to have the drain inlet at the proper height. I drain it to my bathroom sink and it works great. If it’s too low it won’t hold water, too high and the pump isn’t strong enough to drain. The drain hose has a nice moveable gooseneck on it and the power of the pump has yet to be so strong it kicks the gooseneck out of the sink, which has been my biggest fear.Despite the hands on nature of it, I really love it. It took me about a week of use, using it 2-3x a day to where I felt really comfortable not just standing over it staring and learning the sounds it’s making to know when it needs my attention. Living in a small space I can just attend to it while I’m doing other chores and it doesn’t feel like a pain. This may depend on how much you hate the laundromat or how much access you have to one. There’s only one laundromat nearby but this woman runs a wash and fold out of it and will tie up all the machines until about 3 pm, and then the rest of the community has a mad dash to try to get their stuff in so it feels like sometimes there’s a laundromat nearby, but it’s a huge source of stress to try to time my day around it’s availability.Other pros: it is really really quiet. I’ll run it at night while my s/o is sleeping and it doesn’t bother them at all. Whether you use the rinse cycle or not everything comes out smelling incredibly fresh. If you want to soak anything, just put it all in with water, soak as long as you want, then run the cycle as you see fit. Will definitely be keeping.\n  \nRead more\n  175 people found this helpful\n    \n          \n              \n                  Helpful\n              \n          \n      Sending feedback...Thank you for your feedback.Sorry, we failed to record your vote. Please try again\n        Report\n  &lt;img src=\"https://c.media-amazon.com/images/S/amazon-avatars-global/default.png\"/&gt;GReviews5.0 out of 5 stars\n\n\n\n\n\n\n\n  \n  \n    Best portable washer look no further\n  \nReviewed in the United States on September 2, 2024Style: 1.7 Cu. Ft. WasherVerified Purchase\n\n\n\n\n\n\n\n  \n  \n    Love it, by far the best investment I made while in an apartment. I wasn’t sure but with the small back tires I can roll it around and not keep plugged in the bathroom sink all the time. I tried other portable washers but they were fake garbage or they were not good. This has an all stainless steel tub and a strong motor. I need to get another drying rack because of so much it can wash efficiently (get a good portable rack). I got tired of laundry mats. Fits comfortably between the doors not issues. Not heavy at all while moving unless you need to raise it. Spins the clothes dry all the time and if it doesn’t just tap that setting and boom it spins. Only a few small negatives, if you only use one water inlet then it’s always the cold one (settings cold and warm work) don’t use hot or it will error out unless you use both inlets… ask me how I know????. Because of the performance and power it tears apart pocket papers and things so be careful not to leave anything in pockets. There are 2 filters so remember to check both. You don’t need too much soap so be careful. Avoid express wash unless you are washing like dress clothes or clothes that you wore for a few hours since it only washes for 5 minutes…. Why???….. last thing add the softener after the water finishes dropping for the wash other wise. Soap and softener both drop and your clothes doesn’t wash well because softener is neutralizing soap. But I hope these small tips help you. FYI got the insurance for the piece of mind.\n  \nRead more\n  One person found this helpful\n    \n          \n              \n                  Helpful\n              \n          \n      Sending feedback...Thank you for your feedback.Sorry, we failed to record your vote. Please try again\n        Report",</v>
      </c>
    </row>
    <row r="145" spans="1:16">
      <c r="A145" t="s">
        <v>571</v>
      </c>
      <c r="E145" t="str">
        <f t="shared" si="184"/>
        <v>&lt;/a&gt;</v>
      </c>
      <c r="J145" t="s">
        <v>112</v>
      </c>
      <c r="N145" t="str">
        <f t="shared" ref="N145" si="185">MID(A145, FIND("https://", A145), FIND("?psc=", A145) - FIND("https://", A145) + LEN("?psc=") - 1)</f>
        <v>https://www.amazon.com/Black-Decker-BPWM09W-Portable-Washer/dp/B0799Q45TT/ref=zg_bs_g_appliances_d_sccl_17/133-8364463-3604600?psc</v>
      </c>
      <c r="O145" t="s">
        <v>756</v>
      </c>
      <c r="P145" t="str">
        <f t="shared" ref="P145" si="186">MID(O145, FIND("https://", O145), LEN(O145) - FIND("https://", O145) )</f>
        <v>https://www.amazon.com/Black-Decker-BPWM09W-Portable-Washer/dp/B0799Q45TT?th=1&amp;linkCode=ll1&amp;tag=dividy-20&amp;linkId=3385e60c9649a73cd0198609ed2c51a5&amp;language=en_US&amp;ref_=as_li_ss_tl</v>
      </c>
    </row>
    <row r="146" spans="1:16">
      <c r="A146" t="s">
        <v>136</v>
      </c>
      <c r="O146" t="s">
        <v>162</v>
      </c>
    </row>
    <row r="147" spans="1:16">
      <c r="A147" t="s">
        <v>135</v>
      </c>
      <c r="E147" t="str">
        <f t="shared" ref="E147" si="187">J147&amp;$B$37&amp;B150&amp;K147</f>
        <v>&lt;a href="/Appliances1/EUHOMY-Removable-Adjustable-Thermostat-Free-Standing"&gt;&lt;div class="product-card"&gt;</v>
      </c>
      <c r="J147" t="s">
        <v>146</v>
      </c>
      <c r="K147" t="s">
        <v>145</v>
      </c>
      <c r="O147" s="7"/>
    </row>
    <row r="148" spans="1:16">
      <c r="A148" t="s">
        <v>572</v>
      </c>
      <c r="B148" t="str">
        <f t="shared" ref="B148" si="188">MID(A148, FIND("https://", A148), FIND(".jpg", A148) - FIND("https://", A148) + 4)</f>
        <v>https://c.media-amazon.com/images/I/7131-GiNR6L._AC_UL600_SR600,400_.jpg</v>
      </c>
      <c r="E148" t="str">
        <f t="shared" ref="E148" si="189">J148&amp;B148&amp;K148&amp;B149&amp;L148</f>
        <v>&lt;img src="https://c.media-amazon.com/images/I/7131-GiNR6L._AC_UL600_SR600,400_.jpg" alt="EUHOMY 3.5 Cu.Ft Chest Freezer with Removable Basket, Small Deep Freezer Adjustable 7 Thermostat, Quiet Mini Freezer Free-Standing Top Door, Energy Saving for Apartment/Garage/Basement/Dorm/Home,Black" class="product-image"&gt;</v>
      </c>
      <c r="J148" t="s">
        <v>140</v>
      </c>
      <c r="K148" t="s">
        <v>141</v>
      </c>
      <c r="L148" t="s">
        <v>142</v>
      </c>
      <c r="N148" t="str">
        <f t="shared" ref="N148:N150" si="190">B148</f>
        <v>https://c.media-amazon.com/images/I/7131-GiNR6L._AC_UL600_SR600,400_.jpg</v>
      </c>
      <c r="O148" t="s">
        <v>341</v>
      </c>
    </row>
    <row r="149" spans="1:16">
      <c r="A149" t="s">
        <v>573</v>
      </c>
      <c r="B149" t="str">
        <f t="shared" ref="B149" si="191">MID(A149, FIND("""", A149, FIND("name"":", A149)) + 4, LEN(A149) - FIND("""", A149, FIND("name"":", A149)) - 5)</f>
        <v>EUHOMY 3.5 Cu.Ft Chest Freezer with Removable Basket, Small Deep Freezer Adjustable 7 Thermostat, Quiet Mini Freezer Free-Standing Top Door, Energy Saving for Apartment/Garage/Basement/Dorm/Home,Black</v>
      </c>
      <c r="E149" t="str">
        <f t="shared" ref="E149" si="192">J149&amp;B149&amp;K149</f>
        <v>&lt;h3 class="product-title"&gt;EUHOMY 3.5 Cu.Ft Chest Freezer with Removable Basket, Small Deep Freezer Adjustable 7 Thermostat, Quiet Mini Freezer Free-Standing Top Door, Energy Saving for Apartment/Garage/Basement/Dorm/Home,Black&lt;/h3&gt;</v>
      </c>
      <c r="J149" t="s">
        <v>144</v>
      </c>
      <c r="K149" t="s">
        <v>143</v>
      </c>
      <c r="N149" t="str">
        <f t="shared" si="190"/>
        <v>EUHOMY 3.5 Cu.Ft Chest Freezer with Removable Basket, Small Deep Freezer Adjustable 7 Thermostat, Quiet Mini Freezer Free-Standing Top Door, Energy Saving for Apartment/Garage/Basement/Dorm/Home,Black</v>
      </c>
      <c r="O149" t="s">
        <v>757</v>
      </c>
      <c r="P149" t="str">
        <f t="shared" ref="P149:P150" si="193">O149</f>
        <v xml:space="preserve">    "productDetails": "About this item                   COMBINE CAPACITY AND SIZE - Euhomy freezer requires only a small footprint of 3.2 ft² and fits into the corner of most kitchens, apartments, dining rooms, garages. The compact size: 21.2\"(W) x 21.6\"(D) x 31\"(H) allows the deep freezer to fit cabinets, and the large internal capacity of 3.5 cuft can hold about 33lbs of beef and 48lbs of fish, enough to meet daily needs     DEEP FREEZE FRESHNESS - Our chest freezer uses a high performance R600a compressor, which consumes about 0.53kWh of power per day and has a 12-hour freezing power of 24 pounds. The operation is only 38dB low noise. Even if the power is off, the mini freezer is equipped with a high-density foam layer and insulated door seal that effectively hinders hot and cold interactions and delays the freezer storage time     7-STAGE ADJUSTABLE THERMOSTAT - The mini deep freezer uses 7-stage knob to precisely control the temperature, \"0\" (off),\"1\"(warmest),\"7\"(coldest), each stage can adjust the temperature difference of about 2℉, temperature range: -7.6℉ ~ 10℉, the small freezer has a variety of modes enough for chicken, beef, seafood and other ingredients to mention the cabinet the most delicate temperature     THOUGHTFUL DESIGN - The freezers has a built-in small mesh basket, easy to classify food storage, to avoid small pieces of hard to find.Top door design, open the door angle to 45 ° -85 ° can hover, pregnant women do not have to hand-hold can easily take things. The bottom of the small deep freezer is equipped with a drainage port, can quickly help you discharge the melted water after the power failure     AFTER-SALES SERVICE - Euhomy small chest freezer has a professional and efficient service team that is ready to answer your questions. Product list: Chest freezer 3.5 cu ft *1 Removable inner basket *1 Ice shovel *1 Water plug *1 User's manual *1 Tips: Please let the meat freezer stand upright for at least 24 hours before use       \n                          ›  See more product details",</v>
      </c>
    </row>
    <row r="150" spans="1:16">
      <c r="A150" t="s">
        <v>574</v>
      </c>
      <c r="B150" t="str">
        <f t="shared" ref="B150" si="194">MID(A150, FIND("amazon.com/", A150) + LEN("amazon.com/"), LEN(A150) - FIND("amazon.com/", A150) - LEN("amazon.com/")-1)</f>
        <v>EUHOMY-Removable-Adjustable-Thermostat-Free-Standing</v>
      </c>
      <c r="E150" t="str">
        <f t="shared" ref="E150:E151" si="195">J150</f>
        <v>&lt;/div&gt;</v>
      </c>
      <c r="J150" t="s">
        <v>111</v>
      </c>
      <c r="N150" t="str">
        <f t="shared" si="190"/>
        <v>EUHOMY-Removable-Adjustable-Thermostat-Free-Standing</v>
      </c>
      <c r="O150" t="s">
        <v>758</v>
      </c>
      <c r="P150" t="str">
        <f t="shared" si="193"/>
        <v xml:space="preserve">    "customerReviews": "&lt;img src=\"https://c.media-amazon.com/images/S/amazon-avatars-global/default.png\"/&gt;Hello5.0 out of 5 stars\n\n\n\n\n\n\n\n  \n  \n    I needed this desperately!\n  \nReviewed in the United States on August 28, 2024Size: 3.5 Cu.FtVerified Purchase\n\n\n\n\n\n\n\n  \n  \n    It was exactly what I needed.We were constantly trying to navigate an over full fridge.  Couldn’t buy anything in bulk, to try and save due to lack of space.  This gives me much more room and I feel way more organized.  It’s the perfect size. Not to big and not the really small one. The quality is good . So easy to set up. Just plug it in, and it gets cold right away.  I had bought a huge order at Costco the other day, and even after breaking down all the meat and vacuum packaging it, I still didn’t have enough room.So I finally got this freezer.I am sooooo happy I did!! It fits right on the landing of my front door area.  It’s perfect right there.  It makes me so happy. It has 2 baskets on top, but I only use one.  I took the other one out. I keep ice cream bars and palletas in the basket. (Which is perfect). I use to buy ice cream bars and have to take them out of the box because there was no room for the box, (same w pizzas) &amp; then the individual ice cream bars always got messed up and smashed. Not anymore! Now they have their own slot and stay nice and fresh!I make raw Dog food also.  Sooo this also keeps my doggies food nice and organized and in its own area, instead of trying to find room in our main fridge.  I think it’s a great value and will pay for itself. Works fantastic so far!  I would recommend for a growing family,It’s energy Star also! Only uses a small amount of energy per year. So it definitely helps, and I only wish I had bought it sooner!! Like 16 years ago when I had babies and breast milk to freeze.  This would have been awesome.\n  \nRead more\n\n\n\n\n\n\n\n\n\n\n\n \n  \t\t \n\n\n\n\n    \n        \n        \n            \n        \n            \n        \n        \n            \n            \n        \n        \n            \n            \n        \n    \n    \n        \n\n            \n                &lt;img src=\"https://c.media-amazon.com/images/S/amazon-avatars-global/default.png\"/&gt;Hello\n            \n\n            5.0 out of 5 stars\n            \n                I needed this desperately!\n            \n            \n            \n                \n                    \n                        \n                        \n                            \n                                \n                                \n                                    Reviewed in the United States on August 28, 2024\n                                \n                            \n                        \n                    \n                \n            \n        \n        \n            It was exactly what I needed.We were constantly trying to navigate an over full fridge.  Couldn’t buy anything in bulk, to try and save due to lack of space.  This gives me much more room and I feel way more organized.  It’s the perfect size. Not to big and not the really small one. The quality is good . So easy to set up. Just plug it in, and it gets cold right away.  I had bought a huge order at Costco the other day, and even after breaking down all the meat and vacuum packaging it, I still didn’t have enough room.So I finally got this freezer.I am sooooo happy I did!! It fits right on the landing of my front door area.  It’s perfect right there.  It makes me so happy. It has 2 baskets on top, but I only use one.  I took the other one out. I keep ice cream bars and palletas in the basket. (Which is perfect). I use to buy ice cream bars and have to take them out of the box because there was no room for the box, (same w pizzas) &amp; then the individual ice cream bars always got messed up and smashed. Not anymore! Now they have their own slot and stay nice and fresh!I make raw Dog food also.  Sooo this also keeps my doggies food nice and organized and in its own area, instead of trying to find room in our main fridge.  I think it’s a great value and will pay for itself. Works fantastic so far!  I would recommend for a growing family,It’s energy Star also! Only uses a small amount of energy per year. So it definitely helps, and I only wish I had bought it sooner!! Like 16 years ago when I had babies and breast milk to freeze.  This would have been awesome.\n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src=\"https://c.media-amazon.com/images/I/61pCdsH2SqL._SY88.jpg\" height=\"88\" width=\"100%\"/&gt;&lt;img alt=\"Customer image\" src=\"https://c.media-amazon.com/images/I/61LEq7oiAXL._SY88.jpg\" height=\"88\" width=\"100%\"/&gt;&lt;img alt=\"Customer image\" src=\"https://c.media-amazon.com/images/I/71WQphutK5L._SY88.jpg\" height=\"88\" width=\"100%\"/&gt;&lt;img alt=\"Customer image\" src=\"https://c.media-amazon.com/images/I/61mE0Mb-JfL._SY88.jpg\" height=\"88\" width=\"100%\"/&gt;&lt;img alt=\"Customer image\" src=\"https://c.media-amazon.com/images/I/713HSQBTumL._SY88.jpg\" height=\"88\" width=\"100%\"/&gt;\n\n        P.when('A', 'cr-image-popover-controller').execute(function(A, imagePopoverController) {\n          A.on(\"a:popover:beforeShow:R31WP3N6GNB8D6_gallerySection_main\", function(data) {\n            imagePopoverController.initImagePopover(\"R31WP3N6GNB8D6\", \"[https://c.media-amazon.com/images/I/61pCdsH2SqL.jpg, https://c.media-amazon.com/images/I/61LEq7oiAXL.jpg, https://c.media-amazon.com/images/I/71WQphutK5L.jpg, https://c.media-amazon.com/images/I/61mE0Mb-JfL.jpg, https://c.media-amazon.com/images/I/713HSQBTumL.jpg]\", data);\n          });\n        });\n    \n\n  3 people found this helpful\n    \n          \n              \n                  Helpful\n              \n          \n      Sending feedback...Thank you for your feedback.Sorry, we failed to record your vote. Please try again\n        Report\n  &lt;img src=\"https://c.media-amazon.com/images/S/amazon-avatars-global/6472af07-05f2-4d63-a975-5e0fda79e06a._CR0%2C0%2C373%2C373_UX460_.jpg\"/&gt;C. H.5.0 out of 5 stars\n\n\n\n\n\n\n\n  \n  \n    Frozen\n  \nReviewed in the United States on June 14, 2024Size: 3.5 Cu.FtVerified Purchase\n\n\n\n\n\n\n\n  \n  \n    I needed a freezer for my food delivery that came unexpectedly and this came within a few days. It has two sturdy baskets that sit on top. It has a shelf that allows you to stack items that might get lost. At the bottom is a plug for draining when defrosting every three months or so. The drain plug is in front along with the indicator light showing it is chilling. The black cabinet is easy to clean and has a hinged lid with two finger holders for opening. I have a very small kitchen dinette area so the size is just right. Most of all, this freezer is oh so quiet! It cooled down quickly in just a few hours and I only adjusted the temperature up one notch from four to five. I haven’t seen any frost yet so that’s a plus! So happy so far! At only 44 pounds I can easily slide it around for cleaning, which is an enormous help to me. I am working on finding an affordable solar battery to use with this when power to the house shuts off in a hurricane. This freezer should stay colder than my other one in my fridge.\n  \nRead more\n  14 people found this helpful\n    \n          \n              \n                  Helpful\n              \n          \n      Sending feedback...Thank you for your feedback.Sorry, we failed to record your vote. Please try again\n        Report\n  &lt;img src=\"https://c.media-amazon.com/images/S/amazon-avatars-global/default.png\"/&gt;Ricki4.0 out of 5 stars\n\n\n\n\n\n\n\n  \n  \n    Freezer\n  \nReviewed in the United States on August 5, 2024Size: 3.5 Cu.FtVerified Purchase\n\n\n\n\n\n\n\n  \n  \n    Nice small and quiet\n  \nRead more\n  3 people found this helpful\n    \n          \n              \n                  Helpful\n              \n          \n      Sending feedback...Thank you for your feedback.Sorry, we failed to record your vote. Please try again\n        Report\n  &lt;img src=\"https://c.media-amazon.com/images/S/amazon-avatars-global/default.png\"/&gt;Andrea Cowan5.0 out of 5 stars\n\n\n\n\n\n\n\n  \n  \n    Small chest freezer\n  \nReviewed in the United States on August 30, 2024Size: 3.5 Cu.FtVerified Purchase\n\n\n\n\n\n\n\n  \n  \n    It was a nice freezer. Compact but smaller than what we expected but in the long run it was perfect.\n  \nRead more\n  \n    \n          \n              \n                  Helpful\n              \n          \n      Sending feedback...Thank you for your feedback.Sorry, we failed to record your vote. Please try again\n        Report\n  &lt;img src=\"https://c.media-amazon.com/images/S/amazon-avatars-global/default.png\"/&gt;Debbie Terry5.0 out of 5 stars\n\n\n\n\n\n\n\n  \n  \n    Best compact freezer!\n  \nReviewed in the United States on March 29, 2024Size: 3.5 Cu.FtVerified Purchase\n\n\n\n\n\n\n\n  \n  \n    I needed a small freezer as I make my own pet food and was tired of not being able to buy ice cream for me because I had no room in my side by side fridge/freezer.  I have it in the garage and it is perfect!  I looked for one that is garage ready because not all of them are and that could cause them to use more electricity or fail to work.Let me make a note here that the green light in front is only on when the compressor is running. I thought mine was broken at first because it wouldn’t stay on.On that note, It is very efficient energy wise! The light is hardly on (not running) and I have it turned to 2.5 which is warmer (you start at 4) but everything is still frozen solid.The plastic bins are nice to keep smaller items in so they don’t end up on the bottom.  I have not tried defrosting it yet (doesn’t need it) but the drain is in the front.My only regret is that I didn’t buy it sooner!\n  \nRead more\n\n\n\n\n\n\n\n\n\n\n\n \n  \t\t \n\n\n\n\n    \n        \n        \n            \n        \n            \n        \n        \n            \n            \n        \n        \n            \n            \n        \n    \n    \n        \n\n            \n                &lt;img src=\"https://c.media-amazon.com/images/S/amazon-avatars-global/default.png\"/&gt;Debbie Terry\n            \n\n            5.0 out of 5 stars\n            \n                Best compact freezer!\n            \n            \n            \n                \n                    \n                        \n                        \n                            \n                                \n                                \n                                    Reviewed in the United States on March 29, 2024\n                                \n                            \n                        \n                    \n                \n            \n        \n        \n            I needed a small freezer as I make my own pet food and was tired of not being able to buy ice cream for me because I had no room in my side by side fridge/freezer.  I have it in the garage and it is perfect!  I looked for one that is garage ready because not all of them are and that could cause them to use more electricity or fail to work.Let me make a note here that the green light in front is only on when the compressor is running. I thought mine was broken at first because it wouldn’t stay on.On that note, It is very efficient energy wise! The light is hardly on (not running) and I have it turned to 2.5 which is warmer (you start at 4) but everything is still frozen solid.The plastic bins are nice to keep smaller items in so they don’t end up on the bottom.  I have not tried defrosting it yet (doesn’t need it) but the drain is in the front.My only regret is that I didn’t buy it sooner!\n        \n        \n            \n                Images in this review\n            \n            \n                \n                    \n                        \n                    \n                \n            \n        \n    \n        \n    \n\n\n\n\n\n   function toggleSeeAllView() {\n       P.when('A', 'cr-image-popover-controller').execute(function(A, imagePopoverController) {\n          imagePopoverController.toggleSeeAllView(true);\n       });\n   }\n\n\n       &lt;img alt=\"Customer image\" src=\"https://c.media-amazon.com/images/I/71GRiEwTDTL._SY88.jpg\" height=\"88\" width=\"100%\"/&gt;\n\n        P.when('A', 'cr-image-popover-controller').execute(function(A, imagePopoverController) {\n          A.on(\"a:popover:beforeShow:R25GDQA3VBNK9X_gallerySection_main\", function(data) {\n            imagePopoverController.initImagePopover(\"R25GDQA3VBNK9X\", \"[https://c.media-amazon.com/images/I/71GRiEwTDTL.jpg]\", data);\n          });\n        });\n    \n\n  21 people found this helpful\n    \n          \n              \n                  Helpful\n              \n          \n      Sending feedback...Thank you for your feedback.Sorry, we failed to record your vote. Please try again\n        Report\n  &lt;img src=\"https://c.media-amazon.com/images/S/amazon-avatars-global/default.png\"/&gt;Bombbae5.0 out of 5 stars\n\n\n\n\n\n\n\n  \n  \n    Dent!\n  \nReviewed in the United States on June 15, 2024Size: 3.5 Cu.FtVerified Purchase\n\n\n\n\n\n\n\n  \n  \n    Good size, we’re a family of 3 and needed some extra space. This works perfectly for all our extra frozen foods. 3 stars because of the dent.\n  \nRead more\n\n\n\n\n\n\n\n\n\n\n\n \n  \t\t \n\n\n\n\n    \n        \n        \n            \n        \n            \n        \n        \n            \n            \n        \n        \n            \n            \n        \n    \n    \n        \n\n            \n                &lt;img src=\"https://c.media-amazon.com/images/S/amazon-avatars-global/default.png\"/&gt;Bombbae\n            \n\n            5.0 out of 5 stars\n            \n                Dent!\n            \n            \n            \n                \n                    \n                        \n                        \n                            \n                                \n                                \n                                    Reviewed in the United States on June 15, 2024\n                                \n                            \n                        \n                    \n                \n            \n        \n        \n            Good size, we’re a family of 3 and needed some extra space. This works perfectly for all our extra frozen foods. 3 stars because of the dent.\n        \n        \n            \n                Images in this review\n            \n            \n                \n                    \n                        \n                    \n                        \n                    \n                        \n                    \n                        \n                    \n                        \n                    \n                \n            \n        \n    \n        \n    \n\n\n\n\n\n   function toggleSeeAllView() {\n       P.when('A', 'cr-image-popover-controller').execute(function(A, imagePopoverController) {\n          imagePopoverController.toggleSeeAllView(true);\n       });\n   }\n\n\n       &lt;img alt=\"Customer image\" src=\"https://c.media-amazon.com/images/I/71aF99rvDAL._SY88.jpg\" height=\"88\" width=\"100%\"/&gt;&lt;img alt=\"Customer image\" src=\"https://c.media-amazon.com/images/I/71fRK1CYyVL._SY88.jpg\" height=\"88\" width=\"100%\"/&gt;&lt;img alt=\"Customer image\" src=\"https://c.media-amazon.com/images/I/71sXoHSHrhL._SY88.jpg\" height=\"88\" width=\"100%\"/&gt;&lt;img alt=\"Customer image\" src=\"https://c.media-amazon.com/images/I/71SSBo4XiWL._SY88.jpg\" height=\"88\" width=\"100%\"/&gt;&lt;img alt=\"Customer image\" src=\"https://c.media-amazon.com/images/I/61KEdK4F-WL._SY88.jpg\" height=\"88\" width=\"100%\"/&gt;\n\n        P.when('A', 'cr-image-popover-controller').execute(function(A, imagePopoverController) {\n          A.on(\"a:popover:beforeShow:R2FZE77BFTDVE4_gallerySection_main\", function(data) {\n            imagePopoverController.initImagePopover(\"R2FZE77BFTDVE4\", \"[https://c.media-amazon.com/images/I/71aF99rvDAL.jpg, https://c.media-amazon.com/images/I/71fRK1CYyVL.jpg, https://c.media-amazon.com/images/I/71sXoHSHrhL.jpg, https://c.media-amazon.com/images/I/71SSBo4XiWL.jpg, https://c.media-amazon.com/images/I/61KEdK4F-WL.jpg]\", data);\n          });\n        });\n    \n\n  8 people found this helpful\n    \n          \n              \n                  Helpful\n              \n          \n      Sending feedback...Thank you for your feedback.Sorry, we failed to record your vote. Please try again\n        Report\n  &lt;img src=\"https://c.media-amazon.com/images/S/amazon-avatars-global/default.png\"/&gt;Kimberly1.0 out of 5 stars\n\n\n\n\n\n\n\n  \n  \n    Pissed\n  \nReviewed in the United States on August 27, 2024Size: 3.5 Cu.FtVerified Purchase\n\n\n\n\n\n\n\n  \n  \n    I was excited about getting this freezer. Deliver today with a dent on the side. The side of the box was damaged. Now, I have to figure out how to get it replaced. Pissed delivery! Cute otherwise!\n  \nRead more\n  2 people found this helpful\n    \n          \n              \n                  Helpful\n              \n          \n      Sending feedback...Thank you for your feedback.Sorry, we failed to record your vote. Please try again\n        Report\n  &lt;img src=\"https://c.media-amazon.com/images/S/amazon-avatars-global/default.png\"/&gt;Taylor5.0 out of 5 stars\n\n\n\n\n\n\n\n  \n  \n    Really enjoy\n  \nReviewed in the United States on August 21, 2024Size: 3.5 Cu.FtVerified Purchase\n\n\n\n\n\n\n\n  \n  \n    Great freezer for our apartment. We constantly were running outta space in the small fridge freezer and this has been a life saver for our small family. 10/10\n  \nRead more\n  3 people found this helpful\n    \n          \n              \n                  Helpful\n              \n          \n      Sending feedback...Thank you for your feedback.Sorry, we failed to record your vote. Please try again\n        Report",</v>
      </c>
    </row>
    <row r="151" spans="1:16">
      <c r="A151" t="s">
        <v>575</v>
      </c>
      <c r="E151" t="str">
        <f t="shared" si="195"/>
        <v>&lt;/a&gt;</v>
      </c>
      <c r="J151" t="s">
        <v>112</v>
      </c>
      <c r="N151" t="str">
        <f t="shared" ref="N151" si="196">MID(A151, FIND("https://", A151), FIND("?psc=", A151) - FIND("https://", A151) + LEN("?psc=") - 1)</f>
        <v>https://www.amazon.com/EUHOMY-Removable-Adjustable-Thermostat-Free-Standing/dp/B0C4FVKZTL/ref=zg_bs_g_appliances_d_sccl_18/133-8364463-3604600?psc</v>
      </c>
      <c r="O151" t="s">
        <v>759</v>
      </c>
      <c r="P151" t="str">
        <f t="shared" ref="P151" si="197">MID(O151, FIND("https://", O151), LEN(O151) - FIND("https://", O151) )</f>
        <v>https://www.amazon.com/EUHOMY-Removable-Adjustable-Thermostat-Free-Standing/dp/B0C4FVKZTL?psc=&amp;linkCode=ll1&amp;tag=dividy-20&amp;linkId=49d2a96d91737b80238f634f74aa50d6&amp;language=en_US&amp;ref_=as_li_ss_tl</v>
      </c>
    </row>
    <row r="152" spans="1:16">
      <c r="A152" t="s">
        <v>136</v>
      </c>
      <c r="O152" t="s">
        <v>162</v>
      </c>
    </row>
    <row r="153" spans="1:16">
      <c r="A153" t="s">
        <v>135</v>
      </c>
      <c r="E153" t="str">
        <f t="shared" ref="E153" si="198">J153&amp;$B$37&amp;B156&amp;K153</f>
        <v>&lt;a href="/Appliances1/Silonn-Countertop-One-Click-Operation-Self-Cleaning"&gt;&lt;div class="product-card"&gt;</v>
      </c>
      <c r="J153" t="s">
        <v>146</v>
      </c>
      <c r="K153" t="s">
        <v>145</v>
      </c>
      <c r="O153" s="7"/>
    </row>
    <row r="154" spans="1:16">
      <c r="A154" t="s">
        <v>576</v>
      </c>
      <c r="B154" t="str">
        <f t="shared" ref="B154" si="199">MID(A154, FIND("https://", A154), FIND(".jpg", A154) - FIND("https://", A154) + 4)</f>
        <v>https://c.media-amazon.com/images/I/71fw9r9rc6L._AC_UL600_SR600,400_.jpg</v>
      </c>
      <c r="E154" t="str">
        <f t="shared" ref="E154" si="200">J154&amp;B154&amp;K154&amp;B155&amp;L154</f>
        <v>&lt;img src="https://c.media-amazon.com/images/I/71fw9r9rc6L._AC_UL600_SR600,400_.jpg" alt="Silonn Nugget Ice Maker Countertop, Pebble Ice Maker with Soft Chewable Ice, One-Click Operation Ice Machine with Self-Cleaning, 33lbs/24H for Home,Kitchen,Office" class="product-image"&gt;</v>
      </c>
      <c r="J154" t="s">
        <v>140</v>
      </c>
      <c r="K154" t="s">
        <v>141</v>
      </c>
      <c r="L154" t="s">
        <v>142</v>
      </c>
      <c r="N154" t="str">
        <f t="shared" ref="N154:N156" si="201">B154</f>
        <v>https://c.media-amazon.com/images/I/71fw9r9rc6L._AC_UL600_SR600,400_.jpg</v>
      </c>
      <c r="O154" t="s">
        <v>341</v>
      </c>
    </row>
    <row r="155" spans="1:16">
      <c r="A155" t="s">
        <v>577</v>
      </c>
      <c r="B155" t="str">
        <f t="shared" ref="B155" si="202">MID(A155, FIND("""", A155, FIND("name"":", A155)) + 4, LEN(A155) - FIND("""", A155, FIND("name"":", A155)) - 5)</f>
        <v>Silonn Nugget Ice Maker Countertop, Pebble Ice Maker with Soft Chewable Ice, One-Click Operation Ice Machine with Self-Cleaning, 33lbs/24H for Home,Kitchen,Office</v>
      </c>
      <c r="E155" t="str">
        <f t="shared" ref="E155" si="203">J155&amp;B155&amp;K155</f>
        <v>&lt;h3 class="product-title"&gt;Silonn Nugget Ice Maker Countertop, Pebble Ice Maker with Soft Chewable Ice, One-Click Operation Ice Machine with Self-Cleaning, 33lbs/24H for Home,Kitchen,Office&lt;/h3&gt;</v>
      </c>
      <c r="J155" t="s">
        <v>144</v>
      </c>
      <c r="K155" t="s">
        <v>143</v>
      </c>
      <c r="N155" t="str">
        <f t="shared" si="201"/>
        <v>Silonn Nugget Ice Maker Countertop, Pebble Ice Maker with Soft Chewable Ice, One-Click Operation Ice Machine with Self-Cleaning, 33lbs/24H for Home,Kitchen,Office</v>
      </c>
      <c r="O155" t="s">
        <v>760</v>
      </c>
      <c r="P155" t="str">
        <f t="shared" ref="P155:P156" si="204">O155</f>
        <v xml:space="preserve">    "productDetails": "About this item                   ✔Nicer Iced Drinks: The chewable nugget ice has a softer texture and a larger surface area that chills drinks faster. Experience coolness in all its fullness!     ✔Ice On-Demand: Enjoy your favorite drink the right way right away. Fresh nugget ice start making in just 6 minutes. Keep parties going with the ice flowing.     ✔Intuitive Control and Clear Status: The control button and status indicator are positioned prominently on the front for easier access and visibility. See status at a glance, with no need to walk over and check.     ✔Effective Ice-Making: The daily output of 33 lbs is about 48 cups (8.5 fl oz) full of nugget ice. It easily meets the needs of large families and parties. Make great iced tea, coffee, or cocktails. Even chill beers and keep food fresh.     ✔Automatic Cleaning: The ice maker has a thorough self-cleaning mode to save you the hassle of frequent cleaning. This model also features a detachable top for fuss-free access when you want to manually descale or deep-clean the machine.       \n                            ›  See more product details",</v>
      </c>
    </row>
    <row r="156" spans="1:16">
      <c r="A156" t="s">
        <v>578</v>
      </c>
      <c r="B156" t="str">
        <f t="shared" ref="B156" si="205">MID(A156, FIND("amazon.com/", A156) + LEN("amazon.com/"), LEN(A156) - FIND("amazon.com/", A156) - LEN("amazon.com/")-1)</f>
        <v>Silonn-Countertop-One-Click-Operation-Self-Cleaning</v>
      </c>
      <c r="E156" t="str">
        <f t="shared" ref="E156:E157" si="206">J156</f>
        <v>&lt;/div&gt;</v>
      </c>
      <c r="J156" t="s">
        <v>111</v>
      </c>
      <c r="N156" t="str">
        <f t="shared" si="201"/>
        <v>Silonn-Countertop-One-Click-Operation-Self-Cleaning</v>
      </c>
      <c r="O156" t="s">
        <v>761</v>
      </c>
      <c r="P156" t="str">
        <f t="shared" si="204"/>
        <v xml:space="preserve">    "customerReviews": "&lt;img src=\"https://c.media-amazon.com/images/S/amazon-avatars-global/default.png\"/&gt;CKM5.0 out of 5 stars\n\n\n\n\n\n\n\n  \n  \n    Makes great ice and a lot of it!\n  \nReviewed in the United States on August 17, 2024Style: Ice MakerColor: BlackVerified Purchase\n\n\n\n\n\n\n\n  \n  \n    We love this ice machine. After reading many reviews and watching user videos, I decided on this one for its cost, ease of use and cleaning, ice production, and small size for sitting on the countertop. We use a lot of ice and our fridge ice maker does not work well sadly. We waited the recommended 24 hours, leaving the machine upright in the box. Then we loaded it with water, plugged it in, and pressed the button; it began making ice within 6 minutes. (we tossed the first 5 batches or so as rec.) It has a slight hum when it is on, but nothing bothersome to us. Some say this ice cannot be frozen, or it turns into a block of ice, but we figured out a way that works for us. Once the ice basket is full, we dump the ice in a bin in our freezer. After we get a good amount of ice in the bin, we break it up with an ice pic We may have to do this a couple of times, but we are ok with that for the amount of ice we can produce over a few hours.This is our second Silon ice machine. The first one turned on but never made ice. We returned with no hassle and ordered the one we now have. It just must have been a bad machine. We are thankful the return was easy.\n  \nRead more\n  2 people found this helpful\n    \n          \n              \n                  Helpful\n              \n          \n      Sending feedback...Thank you for your feedback.Sorry, we failed to record your vote. Please try again\n        Report\n  &lt;img src=\"https://c.media-amazon.com/images/S/amazon-avatars-global/default.png\"/&gt;Debbie's Themes5.0 out of 5 stars\n\n\n\n\n\n\n\n  \n  \n    Small but Mighty!\n  \nReviewed in the United States on December 16, 2023Style: Ice MakerColor: WhiteVerified Purchase\n\n\n\n\n\n\n\n  \n  \n    This isn’t the first countertop ice maker I’ve had, but it is definitely the best! I was lucky enough to get over $30 off in a flash sale!This ice maker is a bit smaller in size than the others I purchased, but it produces just as much ice, just as fast, and the large cubes seem a tad bit bigger than our other ice maker. The base is about 11”x9” and 11” tall not counting the scoop. If you want to store it on your countertop, you will need 15” clearance between your counter and the cabinets.If you fill the unit with water to capacity, you will need to empty the tray halfway through or it will stop making ice due to lack of space. Naturally, I found that out the hard way 😁, BUT when it was full, the unit “compressor,” that turns on to freeze the water, kept circulating cold air to keep the ice from completely melting. I LOVE that feature, because it means less melting, and I can run this continuously until I need to empty the tray. That means a lot when I’m busy doing other things.Since this isn’t a “freezer” you will need to move the ice to your freezer sooner rather than later. Keeping the ice somewhat chilled in the tray was a pleasant surprise. As you can see by the photo, the “large” bullets are a really good size too.Of course, storing ice is a consideration, since ice can rip through plastic bags. I found some great heavy duty, free standing, washable, “zip” bags on Amazon that are insulated and have a spout. That was a great solution for me, since they can be used to securely store your ice, or you can use the bags to serve chilled drinks. They work for both storing AND serving the ice.One thing to be aware of is the cubes tend to stick together in clumps after transferring to your freezer, because the ice is still “wet.” You will want ice storage that is sturdy enough to bang on your countertop or take the abuse of a stainless steel scoop.The unit comes with a plastic scoop. I prefer a stainless steel scoop (the one in the photo is a size “small”), but the plastic one is definitely a nice addition, since it can be stored right on the unit, and it’s always there when you need it.I would DEFINITELY recommend this product!\n  \nRead more\n\n\n\n\n\n\n\n\n\n\n\n \n  \t\t \n\n\n\n\n    \n        \n        \n            \n        \n            \n        \n        \n            \n            \n        \n        \n            \n            \n        \n    \n    \n        \n\n            \n                &lt;img src=\"https://c.media-amazon.com/images/S/amazon-avatars-global/default.png\"/&gt;Debbie's Themes\n            \n\n            5.0 out of 5 stars\n            \n                Small but Mighty!\n            \n            \n            \n                \n                    \n                        \n                        \n                            \n                                \n                                \n                                    Reviewed in the United States on December 16, 2023\n                                \n                            \n                        \n                    \n                \n            \n        \n        \n            This isn’t the first countertop ice maker I’ve had, but it is definitely the best! I was lucky enough to get over $30 off in a flash sale!This ice maker is a bit smaller in size than the others I purchased, but it produces just as much ice, just as fast, and the large cubes seem a tad bit bigger than our other ice maker. The base is about 11”x9” and 11” tall not counting the scoop. If you want to store it on your countertop, you will need 15” clearance between your counter and the cabinets.If you fill the unit with water to capacity, you will need to empty the tray halfway through or it will stop making ice due to lack of space. Naturally, I found that out the hard way 😁, BUT when it was full, the unit “compressor,” that turns on to freeze the water, kept circulating cold air to keep the ice from completely melting. I LOVE that feature, because it means less melting, and I can run this continuously until I need to empty the tray. That means a lot when I’m busy doing other things.Since this isn’t a “freezer” you will need to move the ice to your freezer sooner rather than later. Keeping the ice somewhat chilled in the tray was a pleasant surprise. As you can see by the photo, the “large” bullets are a really good size too.Of course, storing ice is a consideration, since ice can rip through plastic bags. I found some great heavy duty, free standing, washable, “zip” bags on Amazon that are insulated and have a spout. That was a great solution for me, since they can be used to securely store your ice, or you can use the bags to serve chilled drinks. They work for both storing AND serving the ice.One thing to be aware of is the cubes tend to stick together in clumps after transferring to your freezer, because the ice is still “wet.” You will want ice storage that is sturdy enough to bang on your countertop or take the abuse of a stainless steel scoop.The unit comes with a plastic scoop. I prefer a stainless steel scoop (the one in the photo is a size “small”), but the plastic one is definitely a nice addition, since it can be stored right on the unit, and it’s always there when you need it.I would DEFINITELY recommend this product!\n        \n        \n            \n                Images in this review\n            \n            \n                \n                    \n                        \n                    \n                        \n                    \n                        \n                    \n                        \n                    \n                \n            \n        \n    \n        \n    \n\n\n\n\n\n   function toggleSeeAllView() {\n       P.when('A', 'cr-image-popover-controller').execute(function(A, imagePopoverController) {\n          imagePopoverController.toggleSeeAllView(true);\n       });\n   }\n\n\n       &lt;img alt=\"Customer image\" src=\"https://c.media-amazon.com/images/I/71IE9X2Q8pL._SY88.jpg\" height=\"88\" width=\"100%\"/&gt;&lt;img alt=\"Customer image\" src=\"https://c.media-amazon.com/images/I/71Vs54lef+L._SY88.jpg\" height=\"88\" width=\"100%\"/&gt;&lt;img alt=\"Customer image\" src=\"https://c.media-amazon.com/images/I/61fOOw3S+eL._SY88.jpg\" height=\"88\" width=\"100%\"/&gt;&lt;img alt=\"Customer image\" src=\"https://c.media-amazon.com/images/I/61k7Y5tqozL._SY88.jpg\" height=\"88\" width=\"100%\"/&gt;\n\n        P.when('A', 'cr-image-popover-controller').execute(function(A, imagePopoverController) {\n          A.on(\"a:popover:beforeShow:R552KU5TET5ON_gallerySection_main\", function(data) {\n            imagePopoverController.initImagePopover(\"R552KU5TET5ON\", \"[https://c.media-amazon.com/images/I/71IE9X2Q8pL.jpg, https://c.media-amazon.com/images/I/71Vs54lef+L.jpg, https://c.media-amazon.com/images/I/61fOOw3S+eL.jpg, https://c.media-amazon.com/images/I/61k7Y5tqozL.jpg]\", data);\n          });\n        });\n    \n\n  66 people found this helpful\n    \n          \n              \n                  Helpful\n              \n          \n      Sending feedback...Thank you for your feedback.Sorry, we failed to record your vote. Please try again\n        Report\n  &lt;img src=\"https://c.media-amazon.com/images/S/amazon-avatars-global/default.png\"/&gt;SC5.0 out of 5 stars\n\n\n\n\n\n\n\n  \n  \n    Quality ice\n  \nReviewed in the United States on August 17, 2024Style: Ice MakerColor: BlackVerified Purchase\n\n\n\n\n\n\n\n  \n  \n    This little machine works great.  My family and I love the ice it creates. It is a bit noisy when running but not overly loud.  I do wish it worked a little faster.  It is easy to use, good quality, and overall I am extremely happy with my purchase!\n  \nRead more\n  \n    \n          \n              \n                  Helpful\n              \n          \n      Sending feedback...Thank you for your feedback.Sorry, we failed to record your vote. Please try again\n        Report\n  &lt;img src=\"https://c.media-amazon.com/images/S/amazon-avatars-global/default.png\"/&gt;Tina4.0 out of 5 stars\n\n\n\n\n\n\n\n  \n  \n    Makes good ice\n  \nReviewed in the United States on July 7, 2024Style: Ice MakerColor: BlackVerified Purchase\n\n\n\n\n\n\n\n\n\n\n\n\n\n\n\n\n\n\n    \n        \n\n        \n        \n            \n        \n\n        \n            \n            \n                \n\n\n\n\n{\"clickstreamNexusMetricsConfig\":{\"actionType\":\"DISCOVERY\",\"productId\":\"\",\"eventOwner\":\"vsemetrics_playercards\",\"schemaId\":\"clickstream.CustomerEvent.4\",\"producerId\":\"vsemetrics_playercards\",\"eventType\":\"IVEVideoView\"},\"clientPrefix\":\"vse_reviews_desktop_r15hncgk9be1tk_1725655554675\",\"closedCaptionsConfig\":{\"captionsOnTexts\":{\"en\":\"English (Automated)\"},\"captionsOffText\":\"Captions off\",\"languageToLabelTexts\":{\"English\":\"English\"}},\"sushiMetricsConfig\":{\"isRobot\":false,\"clientId\":\"VSE-US\",\"videoAsinList\":\"\",\"weblabIds\":\"\",\"eventSource\":\"Player\",\"sessionId\":\"133-8364463-3604600\",\"refMarkers\":\"vse_reviews_desktop_R15HNCGK9BE1TK_1725655554675_ref\",\"placementContext\":\"cr_inline_review\",\"marketplaceId\":\"ATVPDKIKX0DER\",\"isInternal\":false,\"endpoint\":\"https://unagi-na.amazon.com/1/events/com.amazon.eel.vse.metrics.prod.events.test\",\"requestId\":\"MM7KFJ2RXGP7GJS39DPB\",\"customerId\":\"A249XJ9JIO8LDW\",\"sessionType\":1},\"mimeType\":\"application/x-mpegURL\",\"nexusMetricsConfig\":{\"isInternal\":false,\"widgetMetricsSchemaId\":\"vse.VSECardsEvents.8\",\"clientId\":\"VSE-US\",\"videoAsinList\":\"\",\"weblabIds\":\"\",\"eventSource\":\"Player\",\"videoAsin\":\"R15HNCGK9BE1TK\",\"producerId\":\"vsemetrics_playercards\",\"refMarkers\":\"vse_reviews_desktop_R15HNCGK9BE1TK_1725655554675_ref\",\"placementContext\":\"cr_inline_review\",\"playerTSMMetricsSchemaId\":\"vse.VSECardsPlayerEvents.7\"},\"videoHeight\":0,\"videoWidth\":0,\"videoUrl\":\"https://c.media-amazon.com/images/S/vse-vms-transcoding-artifact-us-east-1-prod/0d3947b3-ffde-4bf4-a562-0dd56773fba7/default.vertical.jobtemplate.hls.m3u8\",\"metricsEmissionMethod\":\"nexus\",\"imageUrl\":\"https://c.media-amazon.com/images/I/51hDQZfZQmL._SY256.jpg\",\"awaConfig\":{\"useUpNextComponent\":false,\"clickstreamNexusMetricsConfig\":{\"actionType\":\"DISCOVERY\",\"productId\":\"\",\"eventOwner\":\"vsemetrics_playercards\",\"schemaId\":\"clickstream.CustomerEvent.4\",\"producerId\":\"vsemetrics_playercards\",\"eventType\":\"IVEVideoView\"},\"initialVideo\":\"R15HNCGK9BE1TK\",\"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15hncgk9be1tk_1725655554675-player-9f33a646-9746-4cf9-a4be-a0bf5b097c9a\",\"allowCrossOrigin\":false,\"requestMetadata\":{\"marketplaceId\":\"ATVPDKIKX0DER\",\"clientId\":\"VSE-US\",\"method\":\"cr_inline_review\",\"requestId\":\"MM7KFJ2RXGP7GJS39DP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15HNCGK9BE1TK_1725655554675_ref\",\"placementContext\":\"cr_inline_review\",\"marketplaceId\":\"ATVPDKIKX0DER\",\"isInternal\":false,\"endpoint\":\"https://unagi-na.amazon.com/1/events/com.amazon.eel.vse.metrics.prod.events.test\",\"requestId\":\"MM7KFJ2RXGP7GJS39DPB\",\"customerId\":\"A249XJ9JIO8LDW\",\"sessionType\":1},\"ospLinkCode\":\"\",\"showPosterImage\":true,\"languageCode\":\"en\",\"version\":\"\",\"nexusMetricsConfig\":{\"isInternal\":false,\"widgetMetricsSchemaId\":\"vse.VSECardsEvents.8\",\"clientId\":\"VSE-US\",\"videoAsinList\":\"\",\"weblabIds\":\"\",\"eventSource\":\"Player\",\"videoAsin\":\"R15HNCGK9BE1TK\",\"producerId\":\"vsemetrics_playercards\",\"refMarkers\":\"vse_reviews_desktop_R15HNCGK9BE1TK_1725655554675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0:25Loaded: 24.02%0:00Stream Type LIVESeek to live, currently behind liveLIVERemaining Time -0:25 1xPlayback RateChaptersChaptersDescriptionsdescriptions off, selectedCaptionscaptions off, selectedAudio Trackdefault, selectedFullscreenThis is a modal window.\n\n\n            \n        \n    \n    \n\n\n\n\n\n\n\n\n  \n  \n    This is a nice ice maker. It looks good and is relatively small than other ice machines. It’s does make some noise, but I believe they all do. It makes good nugget or sonic ice, that stays pretty cold when in drinks. This unit replaced another Silonn countertop ice maker that I had for a few years that suddenly stopped producing ice. This one is just as easy to use, but produces less, has a smaller water reserve. But I wanted a nice looking one, which this one looks sleeker on counter.\n  \nRead more\n  21 people found this helpful\n    \n          \n              \n                  Helpful\n              \n          \n      Sending feedback...Thank you for your feedback.Sorry, we failed to record your vote. Please try again\n        Report\n  &lt;img src=\"https://c.media-amazon.com/images/S/amazon-avatars-global/default.png\"/&gt;MP5.0 out of 5 stars\n\n\n\n\n\n\n\n  \n  \n    Perfect Nugget Ice...Surprisingly Quiet\n  \nReviewed in the United States on July 23, 2024Style: Ice MakerColor: BlackVerified Purchase\n\n\n\n\n\n\n\n  \n  \n    This nugget ice is great.  Very crisp and clean - not melty.  Took about 30 minutes to make enough for a glass and about 90 minutes for several glasses - very fast.  I was most concerned about potential noise...I had seen previous videos and was not sure about the noise but this has been relatively quiet.  It sounds like a regular tower fan and I didn't notice it after a few minutes - very happy about that.  Daughter is taking it to college so it passed her test.  Very compact and simple to use.  Extremely happy with the purchase - there are a lot of choices out there but highly would recommend this for consideration\n  \nRead more\n  8 people found this helpful\n    \n          \n              \n                  Helpful\n              \n          \n      Sending feedback...Thank you for your feedback.Sorry, we failed to record your vote. Please try again\n        Report\n  &lt;img src=\"https://c.media-amazon.com/images/S/amazon-avatars-global/default.png\"/&gt;Brandy Dennis5.0 out of 5 stars\n\n\n\n\n\n\n\n  \n  \n    Lots of hoops to jump through, but very good icemaker\n  \nReviewed in the United States on July 18, 2024Style: Ice MakerColor: BlackVerified Purchase\n\n\n\n\n\n\n\n  \n  \n    Updated:I originally gave one star because of the reasons down below, but once I emailed them again and provided the video and the documentation and the photographs as they requested, they were really good about everything. They are sending me a new unit. Lots of hoops to jump through to get a replacement, but I understand that they have to make sure that they’re not being scammed for a second free icemaker.Icemaker died after six weeks. It started making clicking and grinding and popping noises, so I turned it off and turned it back on again, and it started making its normal humming noise, but will no longer produce ice. I contacted the company and gave them the Amazon order number as they requested and explained the issue, now they want me to send them an invoice document other than the order number from Amazon that I already sent them. (There is no invoice document!) They also want me to send a photograph of the back of the machine and take a video narrating the problem so they can supposedly help me troubleshoot. There is no troubleshooting to be done. The ice machine pump motor obviously burned out and stopped producing ice! I contacted Amazon as well and they told us that we would need to contact Amazon’s warranty department with no instructions on how to go about doing that. You Are Amazon, I’m talking to you!So basically I’m getting the runaround after spending almost $200 on this damn thing and having it crap out on me after six weeks of use…never again with this company\n  \nRead more\n  11 people found this helpful\n    \n          \n              \n                  Helpful\n              \n          \n      Sending feedback...Thank you for your feedback.Sorry, we failed to record your vote. Please try again\n        Report",</v>
      </c>
    </row>
    <row r="157" spans="1:16">
      <c r="A157" t="s">
        <v>579</v>
      </c>
      <c r="E157" t="str">
        <f t="shared" si="206"/>
        <v>&lt;/a&gt;</v>
      </c>
      <c r="J157" t="s">
        <v>112</v>
      </c>
      <c r="N157" t="str">
        <f t="shared" ref="N157" si="207">MID(A157, FIND("https://", A157), FIND("?psc=", A157) - FIND("https://", A157) + LEN("?psc=") - 1)</f>
        <v>https://www.amazon.com/Silonn-Countertop-One-Click-Operation-Self-Cleaning/dp/B0CD2C8M4D/ref=zg_bs_g_appliances_d_sccl_19/133-8364463-3604600?psc</v>
      </c>
      <c r="O157" t="s">
        <v>762</v>
      </c>
      <c r="P157" t="str">
        <f t="shared" ref="P157" si="208">MID(O157, FIND("https://", O157), LEN(O157) - FIND("https://", O157) )</f>
        <v>https://www.amazon.com/Silonn-Countertop-One-Click-Operation-Self-Cleaning/dp/B0CD2C8M4D?th=1&amp;linkCode=ll1&amp;tag=dividy-20&amp;linkId=df44a49225144549cf83312c989c682c&amp;language=en_US&amp;ref_=as_li_ss_tl</v>
      </c>
    </row>
    <row r="158" spans="1:16">
      <c r="A158" t="s">
        <v>136</v>
      </c>
      <c r="O158" t="s">
        <v>162</v>
      </c>
    </row>
    <row r="159" spans="1:16">
      <c r="A159" t="s">
        <v>135</v>
      </c>
      <c r="E159" t="str">
        <f t="shared" ref="E159" si="209">J159&amp;$B$37&amp;B162&amp;K159</f>
        <v>&lt;a href="/Appliances1/COWSAR-Countertop-One-Button-Self-Cleaning-Stainless"&gt;&lt;div class="product-card"&gt;</v>
      </c>
      <c r="J159" t="s">
        <v>146</v>
      </c>
      <c r="K159" t="s">
        <v>145</v>
      </c>
      <c r="O159" s="7"/>
    </row>
    <row r="160" spans="1:16">
      <c r="A160" t="s">
        <v>580</v>
      </c>
      <c r="B160" t="str">
        <f t="shared" ref="B160" si="210">MID(A160, FIND("https://", A160), FIND(".jpg", A160) - FIND("https://", A160) + 4)</f>
        <v>https://c.media-amazon.com/images/I/7140Q3v6cbL._AC_UL600_SR600,400_.jpg</v>
      </c>
      <c r="E160" t="str">
        <f t="shared" ref="E160" si="211">J160&amp;B160&amp;K160&amp;B161&amp;L160</f>
        <v>&lt;img src="https://c.media-amazon.com/images/I/7140Q3v6cbL._AC_UL600_SR600,400_.jpg" alt="COWSAR Nugget Ice Makers Countertop, Soft Chewable Crushed Ice Maker Machine, Portable Pebble Ice Maker Countertop, 34Lbs/Day, Self-Cleaning, One-Button Operation Ice Machine for Home Kitchen Party" class="product-image"&gt;</v>
      </c>
      <c r="J160" t="s">
        <v>140</v>
      </c>
      <c r="K160" t="s">
        <v>141</v>
      </c>
      <c r="L160" t="s">
        <v>142</v>
      </c>
      <c r="N160" t="str">
        <f t="shared" ref="N160:N162" si="212">B160</f>
        <v>https://c.media-amazon.com/images/I/7140Q3v6cbL._AC_UL600_SR600,400_.jpg</v>
      </c>
      <c r="O160" t="s">
        <v>341</v>
      </c>
    </row>
    <row r="161" spans="1:16">
      <c r="A161" t="s">
        <v>581</v>
      </c>
      <c r="B161" t="str">
        <f t="shared" ref="B161" si="213">MID(A161, FIND("""", A161, FIND("name"":", A161)) + 4, LEN(A161) - FIND("""", A161, FIND("name"":", A161)) - 5)</f>
        <v>COWSAR Nugget Ice Makers Countertop, Soft Chewable Crushed Ice Maker Machine, Portable Pebble Ice Maker Countertop, 34Lbs/Day, Self-Cleaning, One-Button Operation Ice Machine for Home Kitchen Party</v>
      </c>
      <c r="E161" t="str">
        <f t="shared" ref="E161" si="214">J161&amp;B161&amp;K161</f>
        <v>&lt;h3 class="product-title"&gt;COWSAR Nugget Ice Makers Countertop, Soft Chewable Crushed Ice Maker Machine, Portable Pebble Ice Maker Countertop, 34Lbs/Day, Self-Cleaning, One-Button Operation Ice Machine for Home Kitchen Party&lt;/h3&gt;</v>
      </c>
      <c r="J161" t="s">
        <v>144</v>
      </c>
      <c r="K161" t="s">
        <v>143</v>
      </c>
      <c r="N161" t="str">
        <f t="shared" si="212"/>
        <v>COWSAR Nugget Ice Makers Countertop, Soft Chewable Crushed Ice Maker Machine, Portable Pebble Ice Maker Countertop, 34Lbs/Day, Self-Cleaning, One-Button Operation Ice Machine for Home Kitchen Party</v>
      </c>
      <c r="O161" t="s">
        <v>763</v>
      </c>
      <c r="P161" t="str">
        <f t="shared" ref="P161:P162" si="215">O161</f>
        <v xml:space="preserve">    "productDetails": "About this item                   FAST &amp; CONTINUOUS ICE MAKING: Fill with approximately 1.1L/0.3 gallons of water, enjoy soft nugget ice within 7 minutes. The COWSAR nugget ice maker countertop drops ice continuously and serves up to 34 pounds of pellet ice within 24 hours, ensuring a steady supply of fresh nugget ice for household or party use.     SOFT CHEWABLE NUGGET ICE: By extruding water and instantly freezing it in the ideal pellet shape, our nugget ice maker produces the uniquely soft, chewy nugget ice with unparalleled cooling power that can’t be replicated with normal ice cube trays, giving you a better beverage experience just at home.     HASSLE-FREE SELF-CLEANING: The ice maker countertop features a self-cleaning function that can greatly simplify your daily maintenance. Press and hold the \"Ice/Clean\" button for 5s to initiate automatic cleaning, which takes about 15 minutes. No more tedious manual cleaning with our effortless self-cleaning function.     EASY TO USE: Designed with one button, this countertop ice maker is easy to use and makes ice with just one press. Using an advanced infrared sensor, there are two indicators to alert you the status of nugget ice maker. It also comes with a large transparent visual window, allowing you to quickly get ice storage situation.     COMPACT &amp; PORTABLE DESIGN: This mini ice maker just weights 20.68 pounds and has compact dimensions of 11.3 x 8.66 x 12.68 inches. It can easily fit in most countertop and tabletop or being taken out, and perfect for home, office, kitchen, RV, basement bars, especially for personal or family party use.       \n                            ›  See more product details",</v>
      </c>
    </row>
    <row r="162" spans="1:16">
      <c r="A162" t="s">
        <v>582</v>
      </c>
      <c r="B162" t="str">
        <f t="shared" ref="B162" si="216">MID(A162, FIND("amazon.com/", A162) + LEN("amazon.com/"), LEN(A162) - FIND("amazon.com/", A162) - LEN("amazon.com/")-1)</f>
        <v>COWSAR-Countertop-One-Button-Self-Cleaning-Stainless</v>
      </c>
      <c r="E162" t="str">
        <f t="shared" ref="E162:E163" si="217">J162</f>
        <v>&lt;/div&gt;</v>
      </c>
      <c r="J162" t="s">
        <v>111</v>
      </c>
      <c r="N162" t="str">
        <f t="shared" si="212"/>
        <v>COWSAR-Countertop-One-Button-Self-Cleaning-Stainless</v>
      </c>
      <c r="O162" t="s">
        <v>764</v>
      </c>
      <c r="P162" t="str">
        <f t="shared" si="215"/>
        <v xml:space="preserve">    "customerReviews": "&lt;img src=\"https://c.media-amazon.com/images/S/amazon-avatars-global/default.png\"/&gt;R3Tx5.0 out of 5 stars\n\n\n\n\n\n\n\n  \n  \n    Love the crunch!\n  \nReviewed in the United States on August 30, 2024Size: 34lbs/24HColor: SilverNumber of Items: 1Verified Purchase\n\n\n\n\n\n\n\n  \n  \n    It makes a lot of ice. It’s easy to use. The only problem is that you periodically have to clear the path for the ice to come out or it backs up and stops making ice.\n  \nRead more\n  One person found this helpful\n    \n          \n              \n                  Helpful\n              \n          \n      Sending feedback...Thank you for your feedback.Sorry, we failed to record your vote. Please try again\n        Report\n  &lt;img src=\"https://c.media-amazon.com/images/S/amazon-avatars-global/default.png\"/&gt;JJones5.0 out of 5 stars\n\n\n\n\n\n\n\n  \n  \n    Makes perfect ice\n  \nReviewed in the United States on July 29, 2024Size: 34lbs/24HColor: BlackNumber of Items: 1Verified Purchase\n\n\n\n\n\n\n\n  \n  \n    Works perfectly!  Makes small chewable ice. I’ve seen some reviews saying the ice machine was noisy. I didn’t think it was too noisy considering the air conditioner running in the camper and playing music to drown out the outside noises. You do have to periodically stir the ice to keep it from stopping up. Also helps to stir the ice when it says to add water. As the ice melts the water falls through the slats in the tray and continues to make ice. It’s compact and fits nicely on the counter. It’s has a nice appearance. Not sure about the ease of cleaning yet since I haven’t had to clean it.\n  \nRead more\n\n\n\n\n\n\n\n\n\n\n\n \n  \t\t \n\n\n\n\n    \n        \n        \n            \n        \n            \n        \n        \n            \n            \n        \n        \n            \n            \n        \n    \n    \n        \n\n            \n                &lt;img src=\"https://c.media-amazon.com/images/S/amazon-avatars-global/default.png\"/&gt;JJones\n            \n\n            5.0 out of 5 stars\n            \n                Makes perfect ice\n            \n            \n            \n                \n                    \n                        \n                        \n                            \n                                \n                                \n                                    Reviewed in the United States on July 29, 2024\n                                \n                            \n                        \n                    \n                \n            \n        \n        \n            Works perfectly!  Makes small chewable ice. I’ve seen some reviews saying the ice machine was noisy. I didn’t think it was too noisy considering the air conditioner running in the camper and playing music to drown out the outside noises. You do have to periodically stir the ice to keep it from stopping up. Also helps to stir the ice when it says to add water. As the ice melts the water falls through the slats in the tray and continues to make ice. It’s compact and fits nicely on the counter. It’s has a nice appearance. Not sure about the ease of cleaning yet since I haven’t had to clean it.\n        \n        \n            \n                Images in this review\n            \n            \n                \n                    \n                        \n                    \n                \n            \n        \n    \n        \n    \n\n\n\n\n\n   function toggleSeeAllView() {\n       P.when('A', 'cr-image-popover-controller').execute(function(A, imagePopoverController) {\n          imagePopoverController.toggleSeeAllView(true);\n       });\n   }\n\n\n       &lt;img alt=\"Customer image\" src=\"https://c.media-amazon.com/images/I/7187wBt8RqL._SY88.jpg\" height=\"88\" width=\"100%\"/&gt;\n\n        P.when('A', 'cr-image-popover-controller').execute(function(A, imagePopoverController) {\n          A.on(\"a:popover:beforeShow:R5MZGQK7CAB96_gallerySection_main\", function(data) {\n            imagePopoverController.initImagePopover(\"R5MZGQK7CAB96\", \"[https://c.media-amazon.com/images/I/7187wBt8RqL.jpg]\", data);\n          });\n        });\n    \n\n  8 people found this helpful\n    \n          \n              \n                  Helpful\n              \n          \n      Sending feedback...Thank you for your feedback.Sorry, we failed to record your vote. Please try again\n        Report\n  &lt;img src=\"https://c.media-amazon.com/images/S/amazon-avatars-global/default.png\"/&gt;busymamaof34.0 out of 5 stars\n\n\n\n\n\n\n\n  \n  \n    Great ice! Kind of slow\n  \nReviewed in the United States on July 20, 2024Size: 34lbs/24HColor: SilverNumber of Items: 1Verified Purchase\n\n\n\n\n\n\n\n  \n  \n    I purchased this ice maker for my husband as he and my kids love to crunch on the nugget ice. It was a great price point, and the ice is the perfect size and texture! The speed of the machine is quite slow though. It took us about 2 1/2 hours to fill our cups to take to the pool, which was less than ideal. For future use, we ran it for the day and filled gallon bags with the ice. This definitely works, it just requires more prep time and extra freezer space than we originally anticipated. It is easy to use, cleans quickly, and isn’t super noisy, so we will keep it and continue to use it. The quality of the ice is excellent, which makes the extra time worth it for the price of the machine! If you need something quick to use however, I would look elsewhere as this machine is definitely a slow performer.\n  \nRead more\n  6 people found this helpful\n    \n          \n              \n                  Helpful\n              \n          \n      Sending feedback...Thank you for your feedback.Sorry, we failed to record your vote. Please try again\n        Report\n  &lt;img src=\"https://c.media-amazon.com/images/S/amazon-avatars-global/default.png\"/&gt;Helen Chen 5.0 out of 5 stars\n\n\n\n\n\n\n\n  \n  \n    Makes ice really fast\n  \nReviewed in the United States on June 24, 2024Size: 34lbs/24HColor: SilverNumber of Items: 1Verified Purchase\n\n\n\n\n\n\n\n  \n  \n    Makes ice really fast.First, this ice maker makes great nugget ice that is a pleasure to chew. Compared to other ice makers I've used in the past, it starts putting ice out very quickly. The noise when the machine is running is quieter than my previous ice makers as well.The setup was easy. Self-cleaning function, add a little vinegar to the tank and cleaning will be easy. I was very happy with the price point for a nugget ice maker. This machine is small, doesn't take up much space and is a great addition to my kitchen, love it!\n  \nRead more\n  25 people found this helpful\n    \n          \n              \n                  Helpful\n              \n          \n      Sending feedback...Thank you for your feedback.Sorry, we failed to record your vote. Please try again\n        Report\n  &lt;img src=\"https://c.media-amazon.com/images/S/amazon-avatars-global/default.png\"/&gt;Jeremy A Carrus3.0 out of 5 stars\n\n\n\n\n\n\n\n  \n  \n    It’s ok but has some cons.\n  \nReviewed in the United States on June 12, 2024Size: 34lbs/24HColor: SilverNumber of Items: 1Verified Purchase\n\n\n\n\n\n\n\n\n\n\n\n\n\n\n\n\n\n\n    \n        \n\n        \n        \n            \n        \n\n        \n            \n                \n\n\n\n\n{\"clickstreamNexusMetricsConfig\":{\"actionType\":\"DISCOVERY\",\"productId\":\"\",\"eventOwner\":\"vsemetrics_playercards\",\"schemaId\":\"clickstream.CustomerEvent.4\",\"producerId\":\"vsemetrics_playercards\",\"eventType\":\"IVEVideoView\"},\"clientPrefix\":\"vse_reviews_desktop_r3orz50ge0z30f_1725655571568\",\"closedCaptionsConfig\":{\"captionsOnTexts\":{\"en\":\"English (Automated)\"},\"captionsOffText\":\"Captions off\",\"languageToLabelTexts\":{\"English\":\"English\"}},\"sushiMetricsConfig\":{\"isRobot\":false,\"clientId\":\"VSE-US\",\"videoAsinList\":\"\",\"weblabIds\":\"\",\"eventSource\":\"Player\",\"sessionId\":\"133-8364463-3604600\",\"refMarkers\":\"vse_reviews_desktop_R3ORZ50GE0Z30F_1725655571568_ref\",\"placementContext\":\"cr_inline_review\",\"marketplaceId\":\"ATVPDKIKX0DER\",\"isInternal\":false,\"endpoint\":\"https://unagi-na.amazon.com/1/events/com.amazon.eel.vse.metrics.prod.events.test\",\"requestId\":\"YP7CAX9MN71BBPX3SA7C\",\"customerId\":\"A249XJ9JIO8LDW\",\"sessionType\":1},\"mimeType\":\"application/x-mpegURL\",\"nexusMetricsConfig\":{\"isInternal\":false,\"widgetMetricsSchemaId\":\"vse.VSECardsEvents.8\",\"clientId\":\"VSE-US\",\"videoAsinList\":\"\",\"weblabIds\":\"\",\"eventSource\":\"Player\",\"videoAsin\":\"R3ORZ50GE0Z30F\",\"producerId\":\"vsemetrics_playercards\",\"refMarkers\":\"vse_reviews_desktop_R3ORZ50GE0Z30F_1725655571568_ref\",\"placementContext\":\"cr_inline_review\",\"playerTSMMetricsSchemaId\":\"vse.VSECardsPlayerEvents.7\"},\"videoHeight\":0,\"videoWidth\":0,\"initialClosedCaptions\":\"en,https://c.media-amazon.com/images/S/vse-vms-closed-captions-artifact-us-east-1-prod/closedCaptions/4fc0dac9-0bed-4a39-aada-3bf0a1777237.vtt\",\"videoUrl\":\"https://c.media-amazon.com/images/S/vse-vms-transcoding-artifact-us-east-1-prod/d1942875-6245-4d4c-9853-68902c7b2f15/default.vertical.jobtemplate.hls.m3u8\",\"metricsEmissionMethod\":\"nexus\",\"imageUrl\":\"https://c.media-amazon.com/images/I/617UsL5doML._SY256.jpg\",\"awaConfig\":{\"useUpNextComponent\":false,\"clickstreamNexusMetricsConfig\":{\"actionType\":\"DISCOVERY\",\"productId\":\"\",\"eventOwner\":\"vsemetrics_playercards\",\"schemaId\":\"clickstream.CustomerEvent.4\",\"producerId\":\"vsemetrics_playercards\",\"eventType\":\"IVEVideoView\"},\"initialVideo\":\"R3ORZ50GE0Z30F\",\"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orz50ge0z30f_1725655571568-player-272411e5-802f-460f-9f74-c9c1ea57fdc9\",\"allowCrossOrigin\":false,\"requestMetadata\":{\"marketplaceId\":\"ATVPDKIKX0DER\",\"clientId\":\"VSE-US\",\"method\":\"cr_inline_review\",\"requestId\":\"YP7CAX9MN71BBPX3SA7C\",\"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ORZ50GE0Z30F_1725655571568_ref\",\"placementContext\":\"cr_inline_review\",\"marketplaceId\":\"ATVPDKIKX0DER\",\"isInternal\":false,\"endpoint\":\"https://unagi-na.amazon.com/1/events/com.amazon.eel.vse.metrics.prod.events.test\",\"requestId\":\"YP7CAX9MN71BBPX3SA7C\",\"customerId\":\"A249XJ9JIO8LDW\",\"sessionType\":1},\"ospLinkCode\":\"\",\"showPosterImage\":true,\"languageCode\":\"en\",\"version\":\"\",\"nexusMetricsConfig\":{\"isInternal\":false,\"widgetMetricsSchemaId\":\"vse.VSECardsEvents.8\",\"clientId\":\"VSE-US\",\"videoAsinList\":\"\",\"weblabIds\":\"\",\"eventSource\":\"Player\",\"videoAsin\":\"R3ORZ50GE0Z30F\",\"producerId\":\"vsemetrics_playercards\",\"refMarkers\":\"vse_reviews_desktop_R3ORZ50GE0Z30F_1725655571568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0:34Loaded: 17.66%0:00Stream Type LIVESeek to live, currently behind liveLIVERemaining Time -0:34 1xPlayback RateChaptersChaptersDescriptionsdescriptions off, selectedCaptionscaptions off, selectedEnglish (Automated)Audio Trackdefault, selectedFullscreenThis is a modal window.\n\n\n            \n            \n        \n    \n    \n\n\n\n\n\n\n\n\n  \n  \n    First off I’ll say this it makes mini “cube” ice and not round and crunch like Sonic. So if you’re really peculiar about your sonic ice then this isn’t it.The machine is louder than my dishwasher. You can see in the video I had to walk away about 30 ft and you can still hear it. I’m fortunate to have a big house but some other may not be so lucky. So just a heads up it’s louder than a dishwasher.Also, you have to baby the heck out of this thing to get it to fill up the container with ice. It stops running when the ice gets piled up from the dispenser. The hole is so small that it backs up and all sits in one long pile. You have to keep moving the ice to get it to fill up. It’s annoying. Also you have to continually add water to the bucket to get enough ice to fill it up.Looks like it also needs to be cleaned pretty regularly to keep from making the ice taste bad.Make sure you have a lot of counter space height. It’s pretty tall but luckily my cabinets are a bit higher than normal.\n  \nRead more\n\n\n\n\n\n\n\n\n\n\n\n \n  \t\t \n\n\n\n\n    \n        \n        \n            \n        \n            \n        \n        \n            \n            \n        \n        \n            \n            \n        \n    \n    \n        \n\n            \n                &lt;img src=\"https://c.media-amazon.com/images/S/amazon-avatars-global/default.png\"/&gt;Jeremy A Carrus\n            \n\n            3.0 out of 5 stars\n            \n                It’s ok but has some cons.\n            \n            \n            \n                \n                    \n                        \n                        \n                            \n                                \n                                \n                                    Reviewed in the United States on June 12, 2024\n                                \n                            \n                        \n                    \n                \n            \n        \n        \n            First off I’ll say this it makes mini “cube” ice and not round and crunch like Sonic. So if you’re really peculiar about your sonic ice then this isn’t it.The machine is louder than my dishwasher. You can see in the video I had to walk away about 30 ft and you can still hear it. I’m fortunate to have a big house but some other may not be so lucky. So just a heads up it’s louder than a dishwasher.Also, you have to baby the heck out of this thing to get it to fill up the container with ice. It stops running when the ice gets piled up from the dispenser. The hole is so small that it backs up and all sits in one long pile. You have to keep moving the ice to get it to fill up. It’s annoying. Also you have to continually add water to the bucket to get enough ice to fill it up.Looks like it also needs to be cleaned pretty regularly to keep from making the ice taste bad.Make sure you have a lot of counter space height. It’s pretty tall but luckily my cabinets are a bit higher than normal.\n        \n        \n            \n                Images in this review\n            \n            \n                \n                    \n                        \n                    \n                \n            \n        \n    \n        \n    \n\n\n\n\n\n   function toggleSeeAllView() {\n       P.when('A', 'cr-image-popover-controller').execute(function(A, imagePopoverController) {\n          imagePopoverController.toggleSeeAllView(true);\n       });\n   }\n\n\n       &lt;img alt=\"Customer image\" src=\"https://c.media-amazon.com/images/I/71mCxiL8FmL._SY88.jpg\" height=\"88\" width=\"100%\"/&gt;\n\n        P.when('A', 'cr-image-popover-controller').execute(function(A, imagePopoverController) {\n          A.on(\"a:popover:beforeShow:R3ORZ50GE0Z30F_gallerySection_main\", function(data) {\n            imagePopoverController.initImagePopover(\"R3ORZ50GE0Z30F\", \"[https://c.media-amazon.com/images/I/71mCxiL8FmL.jpg]\", data);\n          });\n        });\n    \n\n  16 people found this helpful\n    \n          \n              \n                  Helpful\n              \n          \n      Sending feedback...Thank you for your feedback.Sorry, we failed to record your vote. Please try again\n        Report\n  &lt;img src=\"https://c.media-amazon.com/images/S/amazon-avatars-global/default.png\"/&gt;jess5.0 out of 5 stars\n\n\n\n\n\n\n\n  \n  \n    Great for the price\n  \nReviewed in the United States on August 23, 2024Size: 34lbs/24HColor: SilverNumber of Items: 1Verified Purchase\n\n\n\n\n\n\n\n  \n  \n    This is perfect for counter top use! The only thing that I would complain about is the way the ice drops causes you to have to rearrange it so it doesn’t think the tray is full. It will stop making ice and says ‘ice full’. But it makes it pretty quick. AND it’s the good ice!\n  \nRead more\n  One person found this helpful\n    \n          \n              \n                  Helpful\n              \n          \n      Sending feedback...Thank you for your feedback.Sorry, we failed to record your vote. Please try again\n        Report\n  &lt;img src=\"https://c.media-amazon.com/images/S/amazon-avatars-global/default.png\"/&gt;Kahau Kai5.0 out of 5 stars\n\n\n\n\n\n\n\n  \n  \n    I LOVE THIS ICE MAKER!\n  \nReviewed in the United States on August 27, 2024Size: 34lbs/24HColor: SilverNumber of Items: 1Verified Purchase\n\n\n\n\n\n\n\n  \n  \n    I forget what I paid for this ice maker, but it was worth every penny! Fill it with water, press a button, and minutes later, fill your cup with delicious Sonic type ice! The wait isn’t long for the ice and the ice comes out soft and crunchy!\n  \nRead more\n\n\n\n\n\n\n\n\n\n\n\n \n  \t\t \n\n\n\n\n    \n        \n        \n            \n        \n            \n        \n        \n            \n            \n        \n        \n            \n            \n        \n    \n    \n        \n\n            \n                &lt;img src=\"https://c.media-amazon.com/images/S/amazon-avatars-global/default.png\"/&gt;Kahau Kai\n            \n\n            5.0 out of 5 stars\n            \n                I LOVE THIS ICE MAKER!\n            \n            \n            \n                \n                    \n                        \n                        \n                            \n                                \n                                \n                                    Reviewed in the United States on August 27, 2024\n                                \n                            \n                        \n                    \n                \n            \n        \n        \n            I forget what I paid for this ice maker, but it was worth every penny! Fill it with water, press a button, and minutes later, fill your cup with delicious Sonic type ice! The wait isn’t long for the ice and the ice comes out soft and crunchy!\n        \n        \n            \n                Images in this review\n            \n            \n                \n                    \n                        \n                    \n                \n            \n        \n    \n        \n    \n\n\n\n\n\n   function toggleSeeAllView() {\n       P.when('A', 'cr-image-popover-controller').execute(function(A, imagePopoverController) {\n          imagePopoverController.toggleSeeAllView(true);\n       });\n   }\n\n\n       &lt;img alt=\"Customer image\" src=\"https://c.media-amazon.com/images/I/61M7HvHIpLL._SY88.jpg\" height=\"88\" width=\"100%\"/&gt;\n\n        P.when('A', 'cr-image-popover-controller').execute(function(A, imagePopoverController) {\n          A.on(\"a:popover:beforeShow:R36JVPWT24SF85_gallerySection_main\", function(data) {\n            imagePopoverController.initImagePopover(\"R36JVPWT24SF85\", \"[https://c.media-amazon.com/images/I/61M7HvHIpLL.jpg]\", data);\n          });\n        });\n    \n\n  \n    \n          \n              \n                  Helpful\n              \n          \n      Sending feedback...Thank you for your feedback.Sorry, we failed to record your vote. Please try again\n        Report\n  &lt;img src=\"https://c.media-amazon.com/images/S/amazon-avatars-global/b2985a79-5761-465e-a3db-c18f363207d0._CR0%2C26%2C281%2C281_UX460_.jpg\"/&gt;Alicia A.4.0 out of 5 stars\n\n\n\n\n\n\n\n  \n  \n    Almost Perfect\n  \nReviewed in the United States on June 24, 2024Size: 34lbs/24HColor: SilverNumber of Items: 1Verified Purchase\n\n\n\n\n\n\n\n  \n  \n    The ice maker is perfect size to fit on countertop. Very simple to use and understand. It has self cleaning option but it’s easy to wash by hand as well. The initial ice that it makes is the consistency of shaved ice, but as it continues to make ice, it produces the nugget ice. The machine is a little loud and seems slower at making ice. Seems it needs to constantly be filled with water to produce a basket full.  Honestly for the price, it should be quieter and have a bigger reservoir to hold water. In the end, would I purchase it again, Yes, as long as it has the discount available.\n  \nRead more\n  7 people found this helpful\n    \n          \n              \n                  Helpful\n              \n          \n      Sending feedback...Thank you for your feedback.Sorry, we failed to record your vote. Please try again\n        Report",</v>
      </c>
    </row>
    <row r="163" spans="1:16">
      <c r="A163" t="s">
        <v>583</v>
      </c>
      <c r="E163" t="str">
        <f t="shared" si="217"/>
        <v>&lt;/a&gt;</v>
      </c>
      <c r="J163" t="s">
        <v>112</v>
      </c>
      <c r="N163" t="str">
        <f t="shared" ref="N163" si="218">MID(A163, FIND("https://", A163), FIND("?psc=", A163) - FIND("https://", A163) + LEN("?psc=") - 1)</f>
        <v>https://www.amazon.com/COWSAR-Countertop-One-Button-Self-Cleaning-Stainless/dp/B0CCR7NFMQ/ref=zg_bs_g_appliances_d_sccl_20/133-8364463-3604600?psc</v>
      </c>
      <c r="O163" t="s">
        <v>765</v>
      </c>
      <c r="P163" t="str">
        <f t="shared" ref="P163" si="219">MID(O163, FIND("https://", O163), LEN(O163) - FIND("https://", O163) )</f>
        <v>https://www.amazon.com/COWSAR-Countertop-One-Button-Self-Cleaning-Stainless/dp/B0CCR7NFMQ?th=1&amp;linkCode=ll1&amp;tag=dividy-20&amp;linkId=3813aa66d87f9ac671883e7ce1418d0f&amp;language=en_US&amp;ref_=as_li_ss_tl</v>
      </c>
    </row>
    <row r="164" spans="1:16">
      <c r="A164" t="s">
        <v>136</v>
      </c>
      <c r="O164" t="s">
        <v>162</v>
      </c>
    </row>
    <row r="165" spans="1:16">
      <c r="A165" t="s">
        <v>135</v>
      </c>
      <c r="E165" t="str">
        <f t="shared" ref="E165" si="220">J165&amp;$B$37&amp;B168&amp;K165</f>
        <v>&lt;a href="/Appliances1/Countertop-Silonn-Chewable-Self-Cleaning-Function"&gt;&lt;div class="product-card"&gt;</v>
      </c>
      <c r="J165" t="s">
        <v>146</v>
      </c>
      <c r="K165" t="s">
        <v>145</v>
      </c>
      <c r="O165" s="7"/>
    </row>
    <row r="166" spans="1:16">
      <c r="A166" t="s">
        <v>584</v>
      </c>
      <c r="B166" t="str">
        <f t="shared" ref="B166" si="221">MID(A166, FIND("https://", A166), FIND(".jpg", A166) - FIND("https://", A166) + 4)</f>
        <v>https://c.media-amazon.com/images/I/718a7VbShXL._AC_UL600_SR600,400_.jpg</v>
      </c>
      <c r="E166" t="str">
        <f t="shared" ref="E166" si="222">J166&amp;B166&amp;K166&amp;B167&amp;L166</f>
        <v>&lt;img src="https://c.media-amazon.com/images/I/718a7VbShXL._AC_UL600_SR600,400_.jpg" alt="Nugget Ice Maker Countertop, Silonn Chewable Pellet Ice Machine with Self-Cleaning Function, 33lbs/24H, Portable Ice Makers for Home, Kitchen, Office, Black" class="product-image"&gt;</v>
      </c>
      <c r="J166" t="s">
        <v>140</v>
      </c>
      <c r="K166" t="s">
        <v>141</v>
      </c>
      <c r="L166" t="s">
        <v>142</v>
      </c>
      <c r="N166" t="str">
        <f t="shared" ref="N166:N168" si="223">B166</f>
        <v>https://c.media-amazon.com/images/I/718a7VbShXL._AC_UL600_SR600,400_.jpg</v>
      </c>
      <c r="O166" t="s">
        <v>341</v>
      </c>
    </row>
    <row r="167" spans="1:16">
      <c r="A167" t="s">
        <v>585</v>
      </c>
      <c r="B167" t="str">
        <f t="shared" ref="B167" si="224">MID(A167, FIND("""", A167, FIND("name"":", A167)) + 4, LEN(A167) - FIND("""", A167, FIND("name"":", A167)) - 5)</f>
        <v>Nugget Ice Maker Countertop, Silonn Chewable Pellet Ice Machine with Self-Cleaning Function, 33lbs/24H, Portable Ice Makers for Home, Kitchen, Office, Black</v>
      </c>
      <c r="E167" t="str">
        <f t="shared" ref="E167" si="225">J167&amp;B167&amp;K167</f>
        <v>&lt;h3 class="product-title"&gt;Nugget Ice Maker Countertop, Silonn Chewable Pellet Ice Machine with Self-Cleaning Function, 33lbs/24H, Portable Ice Makers for Home, Kitchen, Office, Black&lt;/h3&gt;</v>
      </c>
      <c r="J167" t="s">
        <v>144</v>
      </c>
      <c r="K167" t="s">
        <v>143</v>
      </c>
      <c r="N167" t="str">
        <f t="shared" si="223"/>
        <v>Nugget Ice Maker Countertop, Silonn Chewable Pellet Ice Machine with Self-Cleaning Function, 33lbs/24H, Portable Ice Makers for Home, Kitchen, Office, Black</v>
      </c>
      <c r="O167" t="s">
        <v>766</v>
      </c>
      <c r="P167" t="str">
        <f t="shared" ref="P167:P168" si="226">O167</f>
        <v xml:space="preserve">    "productDetails": "About this item                   LIGHTNING FAST ICE MAKER - The Silonn Nugget Ice Maker can produce up to 33 pounds of ice per day. This countertop ice maker makes ice so fast that the first round takes only 6 minutes, much faster than the average 20 minutes.     CHEWABLE NUGGET ICE - Our nugget ice maker produces chewable nugget ice, perfect for smoothies, cocktails, sodas, and more. Unlike regular ice cubes, the satisfying crunch and chewy texture of nugget ice comes from the compacted and layered ice flakes, resulting in a better mouthfeel.     SELF-CLEANING FUNCTION - The countertop ice maker has a removable cover that makes it easy to reach every nook and cranny for deep cleaning. The ice maker also features an automatic self-cleaning cycle that can be activated by pressing and holding the ICE/CLEAN button for 5 seconds.     QUIET ICE-MAKING - The nugget ice maker is designed with a quiet cooling process, making it one of the quietest nugget ice makers on the market. Enjoy silent, smooth operation that doesn’t disturb your home or office space. An indicator light illuminates when water is low or the ice basket is full.     COMPACT AND PORTABLE - The ice maker measures 11.3″ W x 8.66″ D x 12.68″ H, compact enough to fit right on your countertop and perfect for use at home, in the office, or at parties. Take this nugget ice maker wherever you go and enjoy frozen treats with friends and family.     Note : Please check the dimension and item weight of the product and confirm it fits your space.       \n                            ›  See more product details",</v>
      </c>
    </row>
    <row r="168" spans="1:16">
      <c r="A168" t="s">
        <v>586</v>
      </c>
      <c r="B168" t="str">
        <f t="shared" ref="B168" si="227">MID(A168, FIND("amazon.com/", A168) + LEN("amazon.com/"), LEN(A168) - FIND("amazon.com/", A168) - LEN("amazon.com/")-1)</f>
        <v>Countertop-Silonn-Chewable-Self-Cleaning-Function</v>
      </c>
      <c r="E168" t="str">
        <f t="shared" ref="E168:E169" si="228">J168</f>
        <v>&lt;/div&gt;</v>
      </c>
      <c r="J168" t="s">
        <v>111</v>
      </c>
      <c r="N168" t="str">
        <f t="shared" si="223"/>
        <v>Countertop-Silonn-Chewable-Self-Cleaning-Function</v>
      </c>
      <c r="O168" t="s">
        <v>767</v>
      </c>
      <c r="P168" t="str">
        <f t="shared" si="226"/>
        <v xml:space="preserve">    "customerReviews": "&lt;img src=\"https://c.media-amazon.com/images/S/amazon-avatars-global/default.png\"/&gt;Steven W. Bagby5.0 out of 5 stars\n\n\n\n\n\n\n\n  \n  \n    Works well\n  \nReviewed in the United States on July 27, 2024Color: ‎Black-transparentVerified Purchase\n\n\n\n\n\n\n\n  \n  \n    This has been a nice addition to our small appliances. Makes ice very quickly and has a small footprint on the counter. The fan isn’t quite but also isn’t loud like the fan over the stove. Just loud enough so you know it’s on and you can hear the first ice fall into the basket.The water reservoir is on the small side and is very easy to fill. The basket comes out easily to empty the ice and allows you drain the water off before dumping the ice. The scoop fits perfectly in the basket and the hanger has keep us from losing it.One thing to consider when you’re saving a lot of ice for a party and storing it in the freezer, the ice pellets freeze together &amp; we have to use an ice pick to break it up.Overall we’re very pleased with this purchase.\n  \nRead more\n  11 people found this helpful\n    \n          \n              \n                  Helpful\n              \n          \n      Sending feedback...Thank you for your feedback.Sorry, we failed to record your vote. Please try again\n        Report\n  &lt;img src=\"https://c.media-amazon.com/images/S/amazon-avatars-global/default.png\"/&gt;celida borjas5.0 out of 5 stars\n\n\n\n\n\n\n\n  \n  \n    Love it!\n  \nReviewed in the United States on August 15, 2024Color: ‎Black-transparentVerified Purchase\n\n\n\n\n\n\n\n  \n  \n    This is my second ice maker. The first one was the bullet-size one, but I have to say this is great. The only downside to it, it's loud.  I thought it was a quiet one, and nope, you can hear it compared to the other one, but the ice is awesome.\n  \nRead more\n  6 people found this helpful\n    \n          \n              \n                  Helpful\n              \n          \n      Sending feedback...Thank you for your feedback.Sorry, we failed to record your vote. Please try again\n        Report\n  &lt;img src=\"https://c.media-amazon.com/images/S/amazon-avatars-global/default.png\"/&gt;klaw5.0 out of 5 stars\n\n\n\n\n\n\n\n  \n  \n    Love It\n  \nReviewed in the United States on July 23, 2024Color: Stainless SteelVerified Purchase\n\n\n\n\n\n\n\n  \n  \n    I am really enjoying this ice machine!  I love Sonic ice, and this is very close to it.  It makes the ice quickly, and cycles off and on to keep ice made until you turn it off.  The machine does not keep it cold, so as the ice melts, the water cycles back through to be made into ice again.  The scoop that came with it is just the right size, but I cannot get the suction cup to stay on the side of the machine.  I created a whole drink station with drink enhancers and cute insulated cups, and I just feel spoiled having this ice at home.  When I put it in an insulated cup, there is still ice left 12 hours later.\n  \nRead more\n  8 people found this helpful\n    \n          \n              \n                  Helpful\n              \n          \n      Sending feedback...Thank you for your feedback.Sorry, we failed to record your vote. Please try again\n        Report\n  &lt;img src=\"https://c.media-amazon.com/images/S/amazon-avatars-global/default.png\"/&gt;Carla Anonymous4.0 out of 5 stars\n\n\n\n\n\n\n\n  \n  \n    Delivers on all of the claims, including great customer service\n  \nReviewed in the United States on June 26, 2024Color: Stainless SteelVerified Purchase\n\n\n\n\n\n\n\n  \n  \n    IMPORTANT; Before plugging it in, set it upright on a lever surface for 24 hours. The device ships on it’s side so the machine oil needs time to settle. I’m willing to be the reviews about awful noises are because this wasn’t done. It’s killed me to have to wait, but it was worth it.First thing the next day, like a kid on Christmas morning, I filled the reservoir and stared at the ice chute. Sure enough, it stared producing ice in just a few minutes.And the ice is wonderful! Small chewy bits of frozen goodness! I haven’t made 30 pounds of ice in one day, but I’m certain the machine is capable of it. There are two of us and we both love ice and lots of it. We’ve never run out. We’ve come close, but it only takes about 20 minutes and the bin is full again.It’s like a loud refrigerator and will get on your nerves if you have a great room with a kitchen. This is a negative for all portable ice machines. I doubt there is such a thing as a quiet portable ice maker. Plan on setting it up in a nearby room. We have ours in a stand in the laundry room.We’ve had ours for three months and absolutely love it! Very highly recommended!UPDATE: Silonn has great customer service! Three months past the warranty, our machine started acting up. I contacted customer service and heard back in less than 24 hours! They asked for a few pictures of the machine and the serial number. Again, in less than 24 hours, customer service informed us they were shipping us a replacement. We didn’t even have to return the broken machine. Not only that, they’re sending us a tracking number when it ships. Extraordinary!\n  \nRead more\n  34 people found this helpful\n    \n          \n              \n                  Helpful\n              \n          \n      Sending feedback...Thank you for your feedback.Sorry, we failed to record your vote. Please try again\n        Report\n  &lt;img src=\"https://c.media-amazon.com/images/S/amazon-avatars-global/default.png\"/&gt;Jennifer 5.0 out of 5 stars\n\n\n\n\n\n\n\n  \n  \n    Awesome crunchy ice!!\n  \nReviewed in the United States on August 9, 2024Color: ‎Black-transparentVerified Purchase\n\n\n\n\n\n\n\n  \n  \n    Fast &amp; not loud! It's not quite Sonic ice...but darn close. So glad I got this!!\n  \nRead more\n\n\n\n\n\n\n\n\n\n\n\n \n  \t\t \n\n\n\n\n    \n        \n        \n            \n        \n            \n        \n        \n            \n            \n        \n        \n            \n            \n        \n    \n    \n        \n\n            \n                &lt;img src=\"https://c.media-amazon.com/images/S/amazon-avatars-global/default.png\"/&gt;Jennifer \n            \n\n            5.0 out of 5 stars\n            \n                Awesome crunchy ice!!\n            \n            \n            \n                \n                    \n                        \n                        \n                            \n                                \n                                \n                                    Reviewed in the United States on August 9, 2024\n                                \n                            \n                        \n                    \n                \n            \n        \n        \n            Fast &amp; not loud! It's not quite Sonic ice...but darn close. So glad I got this!!\n        \n        \n            \n                Images in this review\n            \n            \n                \n                    \n                        \n                    \n                \n            \n        \n    \n        \n    \n\n\n\n\n\n   function toggleSeeAllView() {\n       P.when('A', 'cr-image-popover-controller').execute(function(A, imagePopoverController) {\n          imagePopoverController.toggleSeeAllView(true);\n       });\n   }\n\n\n       &lt;img alt=\"Customer image\" src=\"https://c.media-amazon.com/images/I/612wchkhQOL._SY88.jpg\" height=\"88\" width=\"100%\"/&gt;\n\n        P.when('A', 'cr-image-popover-controller').execute(function(A, imagePopoverController) {\n          A.on(\"a:popover:beforeShow:R34MKV02EJMFIS_gallerySection_main\", function(data) {\n            imagePopoverController.initImagePopover(\"R34MKV02EJMFIS\", \"[https://c.media-amazon.com/images/I/612wchkhQOL.jpg]\", data);\n          });\n        });\n    \n\n  2 people found this helpful\n    \n          \n              \n                  Helpful\n              \n          \n      Sending feedback...Thank you for your feedback.Sorry, we failed to record your vote. Please try again\n        Report\n  &lt;img src=\"https://c.media-amazon.com/images/S/amazon-avatars-global/35179f2c-fc6c-4c94-9291-7e1b1cec686d._CR0%2C220%2C1080%2C1080_SX460_.jpg\"/&gt;Mel Callihan5.0 out of 5 stars\n\n\n\n\n\n\n\n  \n  \n    Makes THE GOOD ice!\n  \nReviewed in the United States on May 28, 2024Color: ‎Black-transparentVerified Purchase\n\n\n\n\n\n\n\n  \n  \n    I am so glad I made this purchase! Yes, it makes the GOOD ice....like Sonic! It's compact and doesn't take up too much space on my counter, yet big enough to make a decent sized amount of ice each cycle. It's super easy to use and isn't loud at all. It's also very easy to clean. I do not store it with water remaining inside. I highly recommend you always drain it and dry before storing, even if it's for a day or two. Occasionally, the machine with alert you that it's full when it's not. It's only because the ice will sometimes stack up when dispensing out and the machine thinks the basket is full. Just knock the ice down into the basket and it will start making more ice. My favorite feature is it comes with a little hook on a suction cup to hold the ice scoop! At first I was like what in the world is this little hook for then I figured it out and was like ohhhhh, clever! I have had this machine for several months now and have had no issues at all. The ice also freezes will, without clumping into one big glob of ice. I will often dump ice into a freezer bag and store so I will have it when friends are over. I am very pleased with my purchase and highly recommend!\n  \nRead more\n  39 people found this helpful\n    \n          \n              \n                  Helpful\n              \n          \n      Sending feedback...Thank you for your feedback.Sorry, we failed to record your vote. Please try again\n        Report\n  &lt;img src=\"https://c.media-amazon.com/images/S/amazon-avatars-global/default.png\"/&gt;kconard5.0 out of 5 stars\n\n\n\n\n\n\n\n  \n  \n    Love this thing!\n  \nReviewed in the United States on June 12, 2024Color: ‎Black-transparentVerified Purchase\n\n\n\n\n\n\n\n\n\n\n\n\n\n\n\n\n\n\n    \n        \n\n        \n        \n            \n        \n\n        \n            \n                \n\n\n\n\n{\"clickstreamNexusMetricsConfig\":{\"actionType\":\"DISCOVERY\",\"productId\":\"\",\"eventOwner\":\"vsemetrics_playercards\",\"schemaId\":\"clickstream.CustomerEvent.4\",\"producerId\":\"vsemetrics_playercards\",\"eventType\":\"IVEVideoView\"},\"clientPrefix\":\"vse_reviews_desktop_rzf0onfyd3qro_1725655589209\",\"closedCaptionsConfig\":{\"captionsOnTexts\":{\"en\":\"English (Automated)\"},\"captionsOffText\":\"Captions off\",\"languageToLabelTexts\":{\"English\":\"English\"}},\"sushiMetricsConfig\":{\"isRobot\":false,\"clientId\":\"VSE-US\",\"videoAsinList\":\"\",\"weblabIds\":\"\",\"eventSource\":\"Player\",\"sessionId\":\"133-8364463-3604600\",\"refMarkers\":\"vse_reviews_desktop_RZF0ONFYD3QRO_1725655589209_ref\",\"placementContext\":\"cr_inline_review\",\"marketplaceId\":\"ATVPDKIKX0DER\",\"isInternal\":false,\"endpoint\":\"https://unagi-na.amazon.com/1/events/com.amazon.eel.vse.metrics.prod.events.test\",\"requestId\":\"8HAA95MECWFPB7W7HEBB\",\"customerId\":\"A249XJ9JIO8LDW\",\"sessionType\":1},\"mimeType\":\"application/x-mpegURL\",\"nexusMetricsConfig\":{\"isInternal\":false,\"widgetMetricsSchemaId\":\"vse.VSECardsEvents.8\",\"clientId\":\"VSE-US\",\"videoAsinList\":\"\",\"weblabIds\":\"\",\"eventSource\":\"Player\",\"videoAsin\":\"RZF0ONFYD3QRO\",\"producerId\":\"vsemetrics_playercards\",\"refMarkers\":\"vse_reviews_desktop_RZF0ONFYD3QRO_1725655589209_ref\",\"placementContext\":\"cr_inline_review\",\"playerTSMMetricsSchemaId\":\"vse.VSECardsPlayerEvents.7\"},\"videoHeight\":0,\"videoWidth\":0,\"initialClosedCaptions\":\"en,https://c.media-amazon.com/images/S/vse-vms-closed-captions-artifact-us-east-1-prod/closedCaptions/a4f1af2e-abcf-470d-8f70-84ca0301c0ea.vtt\",\"videoUrl\":\"https://c.media-amazon.com/images/S/vse-vms-transcoding-artifact-us-east-1-prod/f5cd90c6-81a5-43a5-a634-4f4e2a2b5967/default.vertical.jobtemplate.hls.m3u8\",\"metricsEmissionMethod\":\"nexus\",\"imageUrl\":\"https://c.media-amazon.com/images/I/61gEv2L8ToL._SY256.jpg\",\"awaConfig\":{\"useUpNextComponent\":false,\"clickstreamNexusMetricsConfig\":{\"actionType\":\"DISCOVERY\",\"productId\":\"\",\"eventOwner\":\"vsemetrics_playercards\",\"schemaId\":\"clickstream.CustomerEvent.4\",\"producerId\":\"vsemetrics_playercards\",\"eventType\":\"IVEVideoView\"},\"initialVideo\":\"RZF0ONFYD3QRO\",\"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zf0onfyd3qro_1725655589209-player-cba67e1d-4d06-4379-a9fe-9d2ed0d43fa0\",\"allowCrossOrigin\":false,\"requestMetadata\":{\"marketplaceId\":\"ATVPDKIKX0DER\",\"clientId\":\"VSE-US\",\"method\":\"cr_inline_review\",\"requestId\":\"8HAA95MECWFPB7W7HEBB\",\"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ZF0ONFYD3QRO_1725655589209_ref\",\"placementContext\":\"cr_inline_review\",\"marketplaceId\":\"ATVPDKIKX0DER\",\"isInternal\":false,\"endpoint\":\"https://unagi-na.amazon.com/1/events/com.amazon.eel.vse.metrics.prod.events.test\",\"requestId\":\"8HAA95MECWFPB7W7HEBB\",\"customerId\":\"A249XJ9JIO8LDW\",\"sessionType\":1},\"ospLinkCode\":\"\",\"showPosterImage\":true,\"languageCode\":\"en\",\"version\":\"\",\"nexusMetricsConfig\":{\"isInternal\":false,\"widgetMetricsSchemaId\":\"vse.VSECardsEvents.8\",\"clientId\":\"VSE-US\",\"videoAsinList\":\"\",\"weblabIds\":\"\",\"eventSource\":\"Player\",\"videoAsin\":\"RZF0ONFYD3QRO\",\"producerId\":\"vsemetrics_playercards\",\"refMarkers\":\"vse_reviews_desktop_RZF0ONFYD3QRO_1725655589209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0:31Loaded: 19.37%0:00Stream Type LIVESeek to live, currently behind liveLIVERemaining Time -0:31 1xPlayback RateChaptersChaptersDescriptionsdescriptions off, selectedCaptionscaptions off, selectedEnglish (Automated)Audio Trackdefault, selectedFullscreenThis is a modal window.\n\n\n            \n            \n        \n    \n    \n\n\n\n\n\n\n\n\n  \n  \n    I don’t normally write reviews, but I’ve had this a few weeks now and LOVE it!  I will say that it is probably only practical for 1-2 people. I don’t think it could keep up with a family.  It’s fairly small and does take a bit of  babysitting to empty and add water, but I just run it while I’m in the kitchen anyways and put the ice in a big 2 gallon ziplock in the freezer.  When you first turn it on it will kick out slush, but just give it a few minutes and it will get colder. I just dump the slush back in the water reservoir. It takes about an hour to fill the basket, and I would say it probably took half a day to fill the bag the first time, but then I just keep replenishing anytime I’m in the kitchen for a while. Yes, it sticks together a little in the freezer, but just bang it on the counter like any bag of ice you would buy and it breaks up just fine.  The noise level doesn’t bother me. It’s no louder than my convection oven or air fryer.\n  \nRead more\n\n\n\n\n\n\n\n\n\n\n\n \n  \t\t \n\n\n\n\n    \n        \n        \n            \n        \n            \n        \n        \n            \n            \n        \n        \n            \n            \n        \n    \n    \n        \n\n            \n                &lt;img src=\"https://c.media-amazon.com/images/S/amazon-avatars-global/default.png\"/&gt;kconard\n            \n\n            5.0 out of 5 stars\n            \n                Love this thing!\n            \n            \n            \n                \n                    \n                        \n                        \n                            \n                                \n                                \n                                    Reviewed in the United States on June 12, 2024\n                                \n                            \n                        \n                    \n                \n            \n        \n        \n            I don’t normally write reviews, but I’ve had this a few weeks now and LOVE it!  I will say that it is probably only practical for 1-2 people. I don’t think it could keep up with a family.  It’s fairly small and does take a bit of  babysitting to empty and add water, but I just run it while I’m in the kitchen anyways and put the ice in a big 2 gallon ziplock in the freezer.  When you first turn it on it will kick out slush, but just give it a few minutes and it will get colder. I just dump the slush back in the water reservoir. It takes about an hour to fill the basket, and I would say it probably took half a day to fill the bag the first time, but then I just keep replenishing anytime I’m in the kitchen for a while. Yes, it sticks together a little in the freezer, but just bang it on the counter like any bag of ice you would buy and it breaks up just fine.  The noise level doesn’t bother me. It’s no louder than my convection oven or air fryer.\n        \n        \n            \n                Images in this review\n            \n            \n                \n                    \n                        \n                    \n                \n            \n        \n    \n        \n    \n\n\n\n\n\n   function toggleSeeAllView() {\n       P.when('A', 'cr-image-popover-controller').execute(function(A, imagePopoverController) {\n          imagePopoverController.toggleSeeAllView(true);\n       });\n   }\n\n\n       &lt;img alt=\"Customer image\" src=\"https://c.media-amazon.com/images/I/61WS+gxmMmL._SY88.jpg\" height=\"88\" width=\"100%\"/&gt;\n\n        P.when('A', 'cr-image-popover-controller').execute(function(A, imagePopoverController) {\n          A.on(\"a:popover:beforeShow:RZF0ONFYD3QRO_gallerySection_main\", function(data) {\n            imagePopoverController.initImagePopover(\"RZF0ONFYD3QRO\", \"[https://c.media-amazon.com/images/I/61WS+gxmMmL.jpg]\", data);\n          });\n        });\n    \n\n  14 people found this helpful\n    \n          \n              \n                  Helpful\n              \n          \n      Sending feedback...Thank you for your feedback.Sorry, we failed to record your vote. Please try again\n        Report",</v>
      </c>
    </row>
    <row r="169" spans="1:16">
      <c r="A169" t="s">
        <v>587</v>
      </c>
      <c r="E169" t="str">
        <f t="shared" si="228"/>
        <v>&lt;/a&gt;</v>
      </c>
      <c r="J169" t="s">
        <v>112</v>
      </c>
      <c r="N169" t="str">
        <f t="shared" ref="N169" si="229">MID(A169, FIND("https://", A169), FIND("?psc=", A169) - FIND("https://", A169) + LEN("?psc=") - 1)</f>
        <v>https://www.amazon.com/Countertop-Silonn-Chewable-Self-Cleaning-Function/dp/B0C9SWH3RC/ref=zg_bs_g_appliances_d_sccl_21/133-8364463-3604600?psc</v>
      </c>
      <c r="O169" t="s">
        <v>768</v>
      </c>
      <c r="P169" t="str">
        <f t="shared" ref="P169" si="230">MID(O169, FIND("https://", O169), LEN(O169) - FIND("https://", O169) )</f>
        <v>https://www.amazon.com/Countertop-Silonn-Chewable-Self-Cleaning-Function/dp/B0C9SWH3RC?th=1&amp;linkCode=ll1&amp;tag=dividy-20&amp;linkId=8174fc550b9c3271a6cbf5c27853eee4&amp;language=en_US&amp;ref_=as_li_ss_tl</v>
      </c>
    </row>
    <row r="170" spans="1:16">
      <c r="A170" t="s">
        <v>136</v>
      </c>
      <c r="O170" t="s">
        <v>162</v>
      </c>
    </row>
    <row r="171" spans="1:16">
      <c r="A171" t="s">
        <v>135</v>
      </c>
      <c r="E171" t="str">
        <f t="shared" ref="E171" si="231">J171&amp;$B$37&amp;B174&amp;K171</f>
        <v>&lt;a href="/Appliances1/EUHOMY-Countertop-Machine-Self-Cleaning-Stainless"&gt;&lt;div class="product-card"&gt;</v>
      </c>
      <c r="J171" t="s">
        <v>146</v>
      </c>
      <c r="K171" t="s">
        <v>145</v>
      </c>
      <c r="O171" s="7"/>
    </row>
    <row r="172" spans="1:16">
      <c r="A172" t="s">
        <v>588</v>
      </c>
      <c r="B172" t="str">
        <f t="shared" ref="B172" si="232">MID(A172, FIND("https://", A172), FIND(".jpg", A172) - FIND("https://", A172) + 4)</f>
        <v>https://c.media-amazon.com/images/I/81af7UY1YvL._AC_UL600_SR600,400_.jpg</v>
      </c>
      <c r="E172" t="str">
        <f t="shared" ref="E172" si="233">J172&amp;B172&amp;K172&amp;B173&amp;L172</f>
        <v>&lt;img src="https://c.media-amazon.com/images/I/81af7UY1YvL._AC_UL600_SR600,400_.jpg" alt="EUHOMY Nugget Ice Makers Countertop, Pebble Ice Maker Machine with 35lbs/24H Soft Ice, Self-Cleaning Sonic Ice Maker with Ice Scoop&amp;Basket, Pellet Ice Maker for Home/Kitchen/Office(Stainless Steels)" class="product-image"&gt;</v>
      </c>
      <c r="J172" t="s">
        <v>140</v>
      </c>
      <c r="K172" t="s">
        <v>141</v>
      </c>
      <c r="L172" t="s">
        <v>142</v>
      </c>
      <c r="N172" t="str">
        <f t="shared" ref="N172:N174" si="234">B172</f>
        <v>https://c.media-amazon.com/images/I/81af7UY1YvL._AC_UL600_SR600,400_.jpg</v>
      </c>
      <c r="O172" t="s">
        <v>341</v>
      </c>
    </row>
    <row r="173" spans="1:16">
      <c r="A173" t="s">
        <v>589</v>
      </c>
      <c r="B173" t="str">
        <f t="shared" ref="B173" si="235">MID(A173, FIND("""", A173, FIND("name"":", A173)) + 4, LEN(A173) - FIND("""", A173, FIND("name"":", A173)) - 5)</f>
        <v>EUHOMY Nugget Ice Makers Countertop, Pebble Ice Maker Machine with 35lbs/24H Soft Ice, Self-Cleaning Sonic Ice Maker with Ice Scoop&amp;Basket, Pellet Ice Maker for Home/Kitchen/Office(Stainless Steels)</v>
      </c>
      <c r="E173" t="str">
        <f t="shared" ref="E173" si="236">J173&amp;B173&amp;K173</f>
        <v>&lt;h3 class="product-title"&gt;EUHOMY Nugget Ice Makers Countertop, Pebble Ice Maker Machine with 35lbs/24H Soft Ice, Self-Cleaning Sonic Ice Maker with Ice Scoop&amp;Basket, Pellet Ice Maker for Home/Kitchen/Office(Stainless Steels)&lt;/h3&gt;</v>
      </c>
      <c r="J173" t="s">
        <v>144</v>
      </c>
      <c r="K173" t="s">
        <v>143</v>
      </c>
      <c r="N173" t="str">
        <f t="shared" si="234"/>
        <v>EUHOMY Nugget Ice Makers Countertop, Pebble Ice Maker Machine with 35lbs/24H Soft Ice, Self-Cleaning Sonic Ice Maker with Ice Scoop&amp;Basket, Pellet Ice Maker for Home/Kitchen/Office(Stainless Steels)</v>
      </c>
      <c r="O173" t="s">
        <v>769</v>
      </c>
      <c r="P173" t="str">
        <f t="shared" ref="P173:P174" si="237">O173</f>
        <v xml:space="preserve">    "productDetails": "About this item                   Fast &amp; Endless Ice Supply: Euhomy nugget ice maker machine produces soft chewable ice in just 7-10 mins , our countertop ice maker machine filled with a 1.1L water tank, you'll get about 35 pounds of pebble ice within 24 hours, ensuring a steady supply of fresh nugget ice for your household or party, No need to the store for ice anymore!     Joyful Nugget Ice: Like chewing ice and chilled drink? Our Pebble ice maker machine provides you with crunchy ice, the pellet ice produced by our compact ice maker not only has authentic flavors, but also melts slowly, Whether you enjoy it on its own or add the ice to cocktails, sodas, and more, all are great choice.     Easy to Use: Still worried about having difficulties operating the pebble ice maker machine? Do not worry, our nugget ice maker countertop is designed with a user-friendly concept in mind, all you need to do is to push the \"ICE\" button, and then the countertop ice machine maker will start making pellet ice for you at once.     Automatic Cleaning: Thanks to the Automatic cleaning system built into the nugget countertop ice maker, you can easily skip the procedure of scrubbing, press the \"CLEAN\" button for about 5s, and the cleaning program of the pebble ice maker will be activated, no more tedious manual cleaning with the self-cleaning function.     Compact Design &amp; Reliable Support: Our sonic pebble ice machine has compact dimensions of 12.6 x10.2 x 14.6 inches, It can fit on most countertops and tabletops easily, and is ideal for home, office, kitchen, RV, etc. Meanwhile, if you have any question while using the ice maker, please let us konw promptly, We're always here for you whenever you need assistance. NOTE: IF THE ICE MAKER YOU GOT IS BLUE/GREEN, THAT'S THE PROTECTIVE FILM.       \n                            ›  See more product details",</v>
      </c>
    </row>
    <row r="174" spans="1:16">
      <c r="A174" t="s">
        <v>590</v>
      </c>
      <c r="B174" t="str">
        <f t="shared" ref="B174" si="238">MID(A174, FIND("amazon.com/", A174) + LEN("amazon.com/"), LEN(A174) - FIND("amazon.com/", A174) - LEN("amazon.com/")-1)</f>
        <v>EUHOMY-Countertop-Machine-Self-Cleaning-Stainless</v>
      </c>
      <c r="E174" t="str">
        <f t="shared" ref="E174:E175" si="239">J174</f>
        <v>&lt;/div&gt;</v>
      </c>
      <c r="J174" t="s">
        <v>111</v>
      </c>
      <c r="N174" t="str">
        <f t="shared" si="234"/>
        <v>EUHOMY-Countertop-Machine-Self-Cleaning-Stainless</v>
      </c>
      <c r="O174" t="s">
        <v>770</v>
      </c>
      <c r="P174" t="str">
        <f t="shared" si="237"/>
        <v xml:space="preserve">    "customerReviews": "&lt;img src=\"https://c.media-amazon.com/images/S/amazon-avatars-global/default.png\"/&gt;Peter D5.0 out of 5 stars\n\n\n\n\n\n\n\n  \n  \n    Makes great nugget ice!\n  \nReviewed in the United States on August 16, 2024Style: ICE MACHINESize: 35LBSColor: SilverVerified Purchase\n\n\n\n\n\n\n\n  \n  \n    I have been wanting a nugget ice maker for quite awhile.  I am an avid ice chewer.  I worried that I would break a tooth chewing my cube ice from my refrigerator freezer.  The nuggets are just like the Sonic ice.  And the ice maker is way cheaper than the high priced GE.It is quiet ( as much noise as a new dishwasher), steadily drops ice and takes up as much space on the counter as a bread machine.  I just made my 1st 8-lb bag of ice.  Granted, the ice piles up and you have to scatter the pile so it keeps dropping, but I devoted an afternoon/evening stockpiling my ice.  My bag should last me about a week, depending on how much outside work I do in this +95 degree heat.One hint, empty the full bin into a plastic bowl, and put it in the freezer for about 15-20 min, allowing it to \"re-freeze\"  since the ice is wet.  This \"dries\" the ice.  Then dump it into a plastic ice bag and give it a smack.  The nuggets shatter loose for easy scooping.If all subsequent batches are as good at the 1st, I am a happy customer.\n  \nRead more\n  6 people found this helpful\n    \n          \n              \n                  Helpful\n              \n          \n      Sending feedback...Thank you for your feedback.Sorry, we failed to record your vote. Please try again\n        Report\n  &lt;img src=\"https://c.media-amazon.com/images/S/amazon-avatars-global/default.png\"/&gt;The Californian5.0 out of 5 stars\n\n\n\n\n\n\n\n  \n  \n    A little noisier, but makes ice faster\n  \nReviewed in the United States on May 16, 2023Verified Purchase\n\n\n\n\n\n\n\n  \n  \n    This is our third ice maker.  We use icemakers for about 5 months per year and our prior ice makers lasted 5-6 years, so I am hoping for the same out of this one.  I picked this ice maker because it is a little taller, giving it a bigger capacity without a bigger footprint.  The prior ice makers were nearly silent and used a computer-type fan to disperse the heat.  This one uses a more powerful fan and compressor, making it sounds more like a mini refrigerator. It's not loud, but you may notice the noise if you are sitting nearby.In exchange for the extra noise, you get a new set of ice cubes every 5 minutes, which is faster than my prior ice cube makers.  The ice cubes are also a little bigger/taller.  Of course, the loudest sound is the falling ice, which is not any different for this or my past ice makers.  If you have guests sleeping nearby on the couch, you'll want to turn this off at night.It comes with an ice scoop and the basket has a slot at the bottom to hold the scoop upright, so the scoop doesn't get buried in the ice. This year I was tempted by Amazon's add-on recommendation to buy an Osco ice scoop.  However, the Osco scoop does not stand upright, and it gets buried under the ice if you leave it lying flat in the ice basket.  Unless you have a nearby drawer to hold the scoop, I suggest sticking with the free scoop that comes with the ice maker.\n  \nRead more\n  9 people found this helpful\n    \n          \n              \n                  Helpful\n              \n          \n      Sending feedback...Thank you for your feedback.Sorry, we failed to record your vote. Please try again\n        Report\n  &lt;img src=\"https://c.media-amazon.com/images/S/amazon-avatars-global/default.png\"/&gt;Bob4.0 out of 5 stars\n\n\n\n\n\n\n\n  \n  \n    Nice ice pellets\n  \nReviewed in the United States on August 15, 2024Style: ICE MACHINESize: 35LBSColor: SilverVerified Purchase\n\n\n\n\n\n\n\n  \n  \n    We like the shape of the ice pellets - small and so good in a Pepsi. My only concern is that it is not putting out a very high quantity and today the machine quit completely. We unplugged it, waited a while, and tried again. It recovered nicely, but a new (2 week old) machine shouldn't do that. I don't know if others are having the same issues.\n  \nRead more\n  2 people found this helpful\n    \n          \n              \n                  Helpful\n              \n          \n      Sending feedback...Thank you for your feedback.Sorry, we failed to record your vote. Please try again\n        Report\n  &lt;img src=\"https://c.media-amazon.com/images/S/amazon-avatars-global/default.png\"/&gt;Amazon Customer1.0 out of 5 stars\n\n\n\n\n\n\n\n  \n  \n    Hassle\n  \nReviewed in the United States on July 26, 2024Style: ICE MACHINESize: 35LBSColor: SilverVerified Purchase\n\n\n\n\n\n\n\n  \n  \n    This ice maker would be PERFECT accept the way the ice dispenser drops ice into the bucket. It causes it to stop producing ice from building up to the opening. You have to constantly move the ice in the bucket to allow new ice to be made and dump. It’s not a noisy ice maker and the right size, but it is a hassle to keep ice production steady. We returned it. The return process has been an all out headache also! You print your label, UPS schedules a pickup and you can’t be refunded until THEY get it back. They show to have had it back for 2 days and haven’t issued the refund yet! They definitely aren’t like other Amazon distributors that refund once they have a tracking number. Therefore, I can’t buy another one until they complete the return!!!!!\n  \nRead more\n  4 people found this helpful\n    \n          \n              \n                  Helpful\n              \n          \n      Sending feedback...Thank you for your feedback.Sorry, we failed to record your vote. Please try again\n        Report\n  &lt;img src=\"https://c.media-amazon.com/images/S/amazon-avatars-global/6e9bb660-2c63-4a23-94d8-e0139b7426e6._CR0%2C0%2C500%2C500_SX460_.jpg\"/&gt;Gabriel Garcia Marquez5.0 out of 5 stars\n\n\n\n\n\n\n\n  \n  \n    Love it\n  \nReviewed in the United States on September 4, 2024Style: ICE MACHINESize: 35LBSColor: SilverVerified Purchase\n\n\n\n\n\n\n\n  \n  \n    Easy to use, easy to clean, makes a lot of ice in couple of hours. the ice I poor in a new container and gets me ice for days. ( the ice sticks while freezing due to the water while transferring but easy to fix if you shake it a few min after in the freezer then they wont stick again )\n  \nRead more\n  \n    \n          \n              \n                  Helpful\n              \n          \n      Sending feedback...Thank you for your feedback.Sorry, we failed to record your vote. Please try again\n        Report\n  &lt;img src=\"https://c.media-amazon.com/images/S/amazon-avatars-global/default.png\"/&gt;TrendyDaddy5.0 out of 5 stars\n\n\n\n\n\n\n\n  \n  \n    Great Ice Maker\n  \nReviewed in the United States on August 13, 2024Style: ICE MACHINESize: 35LBSColor: SilverVerified Purchase\n\n\n\n\n\n\n\n  \n  \n    We needed to invest in an ice maker but did not want to pay so much for nugget ice.  This one was perfect.  Got a good deal and it fits nicely on the countertop.  Start a little loud but once its making ice, it quiets down.  Needs a little space due to the heat that comes from the motor.  Ice is a little wet and tends to stick so the ice needs to be broken up once in the freezer.  I would recommend this ice maker.\n  \nRead more\n  \n    \n          \n              \n                  Helpful\n              \n          \n      Sending feedback...Thank you for your feedback.Sorry, we failed to record your vote. Please try again\n        Report\n  &lt;img src=\"https://c.media-amazon.com/images/S/amazon-avatars-global/default.png\"/&gt;Regina2.0 out of 5 stars\n\n\n\n\n\n\n\n  \n  \n    Works great until it doesn’t\n  \nReviewed in the United States on August 3, 2024Style: ICE MACHINESize: 35LBSColor: SilverVerified Purchase\n\n\n\n\n\n\n\n  \n  \n    I don’t normally do reviews even though I purchase pretty much everything from Amazon. This is the second one of these I’ve had.  I returned the first within days due to a clunky sound and then it would stop making ice. The second one gave us slush the first few days then started putting out nuggets UNTIL it gets frozen up then it gives you slush. Now it works a few hours then starts screeching so loud we have to turn it off for an hour or two. Then we can turn it back on. It works great until it doesn’t. This would be good as backup ice but not as your primary source of ice. I will return this and try another brand as this is the second with mechanical issues.\n  \nRead more\n  3 people found this helpful\n    \n          \n              \n                  Helpful\n              \n          \n      Sending feedback...Thank you for your feedback.Sorry, we failed to record your vote. Please try again\n        Report\n  &lt;img src=\"https://c.media-amazon.com/images/S/amazon-avatars-global/default.png\"/&gt;tblackx25.0 out of 5 stars\n\n\n\n\n\n\n\n  \n  \n    FINALLY!!!!\n  \nReviewed in the United States on August 26, 2024Style: ICE MACHINESize: 35LBSColor: SilverVerified Purchase\n\n\n\n\n\n\n\n  \n  \n    I am an ICE EATER!!  All my ice waters know we like specific ice!  I DO NOT eat all ice.  I have a very specific type of ice that I like.  I know this sounds nuts to some, but also know that it sounds very sane to others 🤣.  That being said, I would go to a store (that I won’t name here) and get cups of ice almost daily!  And yes, my fridge has an ice maker however, I hate that ice.  I kept saying I was going to purchase an ice maker but I was afraid I would pay a pretty penny and it wouldn’t make the ice that I like.  Well, my amazing son’s purchase this for my birthday today and I am ECSTATIC!!!  It makes the ice that I love to eat!  Perfect little cubes.  I love the self cleaning and how quickly it produces the ice. It’s also very quiet.  This ice maker is EVERYTHING!! LOVE, LOVE, LOVE.\n  \nRead more\n\n\n\n\n\n\n\n\n\n\n\n \n  \t\t \n\n\n\n\n    \n        \n        \n            \n        \n            \n        \n        \n            \n            \n        \n        \n            \n            \n        \n    \n    \n        \n\n            \n                &lt;img src=\"https://c.media-amazon.com/images/S/amazon-avatars-global/default.png\"/&gt;tblackx2\n            \n\n            5.0 out of 5 stars\n            \n                FINALLY!!!!\n            \n            \n            \n                \n                    \n                        \n                        \n                            \n                                \n                                \n                                    Reviewed in the United States on August 26, 2024\n                                \n                            \n                        \n                    \n                \n            \n        \n        \n            I am an ICE EATER!!  All my ice waters know we like specific ice!  I DO NOT eat all ice.  I have a very specific type of ice that I like.  I know this sounds nuts to some, but also know that it sounds very sane to others 🤣.  That being said, I would go to a store (that I won’t name here) and get cups of ice almost daily!  And yes, my fridge has an ice maker however, I hate that ice.  I kept saying I was going to purchase an ice maker but I was afraid I would pay a pretty penny and it wouldn’t make the ice that I like.  Well, my amazing son’s purchase this for my birthday today and I am ECSTATIC!!!  It makes the ice that I love to eat!  Perfect little cubes.  I love the self cleaning and how quickly it produces the ice. It’s also very quiet.  This ice maker is EVERYTHING!! LOVE, LOVE, LOVE.\n        \n        \n            \n                Images in this review\n            \n            \n                \n                    \n                        \n                    \n                        \n                    \n                        \n                    \n                        \n                    \n                \n            \n        \n    \n        \n    \n\n\n\n\n\n   function toggleSeeAllView() {\n       P.when('A', 'cr-image-popover-controller').execute(function(A, imagePopoverController) {\n          imagePopoverController.toggleSeeAllView(true);\n       });\n   }\n\n\n       &lt;img alt=\"Customer image\" src=\"https://c.media-amazon.com/images/I/71CkUEvZsmL._SY88.jpg\" height=\"88\" width=\"100%\"/&gt;&lt;img alt=\"Customer image\" src=\"https://c.media-amazon.com/images/I/61hy-tbm9JL._SY88.jpg\" height=\"88\" width=\"100%\"/&gt;&lt;img alt=\"Customer image\" src=\"https://c.media-amazon.com/images/I/61lYmPZOHhL._SY88.jpg\" height=\"88\" width=\"100%\"/&gt;&lt;img alt=\"Customer image\" src=\"https://c.media-amazon.com/images/I/71wntUFuJcL._SY88.jpg\" height=\"88\" width=\"100%\"/&gt;\n\n        P.when('A', 'cr-image-popover-controller').execute(function(A, imagePopoverController) {\n          A.on(\"a:popover:beforeShow:R3QRAPU1GUTW2E_gallerySection_main\", function(data) {\n            imagePopoverController.initImagePopover(\"R3QRAPU1GUTW2E\", \"[https://c.media-amazon.com/images/I/71CkUEvZsmL.jpg, https://c.media-amazon.com/images/I/61hy-tbm9JL.jpg, https://c.media-amazon.com/images/I/61lYmPZOHhL.jpg, https://c.media-amazon.com/images/I/71wntUFuJcL.jpg]\", data);\n          });\n        });\n    \n\n  One person found this helpful\n    \n          \n              \n                  Helpful\n              \n          \n      Sending feedback...Thank you for your feedback.Sorry, we failed to record your vote. Please try again\n        Report",</v>
      </c>
    </row>
    <row r="175" spans="1:16">
      <c r="A175" t="s">
        <v>591</v>
      </c>
      <c r="E175" t="str">
        <f t="shared" si="239"/>
        <v>&lt;/a&gt;</v>
      </c>
      <c r="J175" t="s">
        <v>112</v>
      </c>
      <c r="N175" t="str">
        <f t="shared" ref="N175" si="240">MID(A175, FIND("https://", A175), FIND("?psc=", A175) - FIND("https://", A175) + LEN("?psc=") - 1)</f>
        <v>https://www.amazon.com/EUHOMY-Countertop-Machine-Self-Cleaning-Stainless/dp/B0CTCD3GGL/ref=zg_bs_g_appliances_d_sccl_22/133-8364463-3604600?psc</v>
      </c>
      <c r="O175" t="s">
        <v>771</v>
      </c>
      <c r="P175" t="str">
        <f t="shared" ref="P175" si="241">MID(O175, FIND("https://", O175), LEN(O175) - FIND("https://", O175) )</f>
        <v>https://www.amazon.com/EUHOMY-Countertop-Machine-Self-Cleaning-Stainless/dp/B0CTCD3GGL?th=1&amp;linkCode=ll1&amp;tag=dividy-20&amp;linkId=77232d504f13bb4cddf6f983b96ec9ab&amp;language=en_US&amp;ref_=as_li_ss_tl</v>
      </c>
    </row>
    <row r="176" spans="1:16">
      <c r="A176" t="s">
        <v>136</v>
      </c>
      <c r="O176" t="s">
        <v>162</v>
      </c>
    </row>
    <row r="177" spans="1:16">
      <c r="A177" t="s">
        <v>135</v>
      </c>
      <c r="E177" t="str">
        <f t="shared" ref="E177" si="242">J177&amp;$B$37&amp;B180&amp;K177</f>
        <v>&lt;a href="/Appliances1/Govee-Life-Countertop-Self-Cleaning-Stainless"&gt;&lt;div class="product-card"&gt;</v>
      </c>
      <c r="J177" t="s">
        <v>146</v>
      </c>
      <c r="K177" t="s">
        <v>145</v>
      </c>
      <c r="O177" s="7"/>
    </row>
    <row r="178" spans="1:16">
      <c r="A178" t="s">
        <v>592</v>
      </c>
      <c r="B178" t="str">
        <f t="shared" ref="B178" si="243">MID(A178, FIND("https://", A178), FIND(".jpg", A178) - FIND("https://", A178) + 4)</f>
        <v>https://c.media-amazon.com/images/I/71jINQGoQvL._AC_UL600_SR600,400_.jpg</v>
      </c>
      <c r="E178" t="str">
        <f t="shared" ref="E178" si="244">J178&amp;B178&amp;K178&amp;B179&amp;L178</f>
        <v>&lt;img src="https://c.media-amazon.com/images/I/71jINQGoQvL._AC_UL600_SR600,400_.jpg" alt="GoveeLife Smart Ice Makers Countertop, Portable Ice Machine with Voice Remote, 9 Ice Cubes in 6 Minutes 3 Sizes, 26lbs/Day, Self Cleaning, Quiet Ice Maker for Home Kitchen Office, Stainless Silver" class="product-image"&gt;</v>
      </c>
      <c r="J178" t="s">
        <v>140</v>
      </c>
      <c r="K178" t="s">
        <v>141</v>
      </c>
      <c r="L178" t="s">
        <v>142</v>
      </c>
      <c r="N178" t="str">
        <f t="shared" ref="N178:N180" si="245">B178</f>
        <v>https://c.media-amazon.com/images/I/71jINQGoQvL._AC_UL600_SR600,400_.jpg</v>
      </c>
      <c r="O178" t="s">
        <v>341</v>
      </c>
    </row>
    <row r="179" spans="1:16">
      <c r="A179" t="s">
        <v>593</v>
      </c>
      <c r="B179" t="str">
        <f t="shared" ref="B179" si="246">MID(A179, FIND("""", A179, FIND("name"":", A179)) + 4, LEN(A179) - FIND("""", A179, FIND("name"":", A179)) - 5)</f>
        <v>GoveeLife Smart Ice Makers Countertop, Portable Ice Machine with Voice Remote, 9 Ice Cubes in 6 Minutes 3 Sizes, 26lbs/Day, Self Cleaning, Quiet Ice Maker for Home Kitchen Office, Stainless Silver</v>
      </c>
      <c r="E179" t="str">
        <f t="shared" ref="E179" si="247">J179&amp;B179&amp;K179</f>
        <v>&lt;h3 class="product-title"&gt;GoveeLife Smart Ice Makers Countertop, Portable Ice Machine with Voice Remote, 9 Ice Cubes in 6 Minutes 3 Sizes, 26lbs/Day, Self Cleaning, Quiet Ice Maker for Home Kitchen Office, Stainless Silver&lt;/h3&gt;</v>
      </c>
      <c r="J179" t="s">
        <v>144</v>
      </c>
      <c r="K179" t="s">
        <v>143</v>
      </c>
      <c r="N179" t="str">
        <f t="shared" si="245"/>
        <v>GoveeLife Smart Ice Makers Countertop, Portable Ice Machine with Voice Remote, 9 Ice Cubes in 6 Minutes 3 Sizes, 26lbs/Day, Self Cleaning, Quiet Ice Maker for Home Kitchen Office, Stainless Silver</v>
      </c>
      <c r="O179" t="s">
        <v>772</v>
      </c>
      <c r="P179" t="str">
        <f t="shared" ref="P179:P180" si="248">O179</f>
        <v xml:space="preserve">    "productDetails": "About this item                   Control Remotely via App: Start your countertop ice maker remotely via Govee Home App, even when away from home. Enjoy chewy ice once returning home, making your life smarter and more efficient. Compatible with Alexa, Google Assistant, and IFTTT.     Fast and Energy Saving: With GoveeLife's portable countertop ice maker, you'll enjoy 9 bullet-shaped ice cubes in 6 minutes. Make 26 lbs of ice cubes in 24 hours on less than 0.1kWh on average per hour, making it a good value for daily household use     10 Minute Self-Cleaning: Designed with an auto-cleaning function, it can circulate water to clean every corner inside the bullet ice maker, contributing to a healthy lifestyle. To prolong service life, please ensure the inside is dry when storing.     Chewable in 3 Sizes: The GoveeLife ice machine makes 3 sizes of bullet-shaped ice cubes that melt slowly and do not stick easily. Flavored ice cubes can also be made with pulp-free beverages to accommodate cold drinks and foods.     A Smart &amp; Convenient Choice Our home ice maker is equipped with advanced sensors that stop making ice when the ice basket is full or out of water. It will alert you via voice, panel, and app, so you never have to stand by the machine.       \n                            ›  See more product details",</v>
      </c>
    </row>
    <row r="180" spans="1:16">
      <c r="A180" t="s">
        <v>594</v>
      </c>
      <c r="B180" t="str">
        <f t="shared" ref="B180" si="249">MID(A180, FIND("amazon.com/", A180) + LEN("amazon.com/"), LEN(A180) - FIND("amazon.com/", A180) - LEN("amazon.com/")-1)</f>
        <v>Govee-Life-Countertop-Self-Cleaning-Stainless</v>
      </c>
      <c r="E180" t="str">
        <f t="shared" ref="E180:E181" si="250">J180</f>
        <v>&lt;/div&gt;</v>
      </c>
      <c r="J180" t="s">
        <v>111</v>
      </c>
      <c r="N180" t="str">
        <f t="shared" si="245"/>
        <v>Govee-Life-Countertop-Self-Cleaning-Stainless</v>
      </c>
      <c r="O180" t="s">
        <v>773</v>
      </c>
      <c r="P180" t="str">
        <f t="shared" si="248"/>
        <v xml:space="preserve">    "customerReviews": "&lt;img src=\"https://c.media-amazon.com/images/S/amazon-avatars-global/default.png\"/&gt;Sam Correia5.0 out of 5 stars\n\n\n\n\n\n\n\n  \n  \n    Excellent Ice Machine\n  \nReviewed in the United States on August 14, 2024Verified Purchase\n\n\n\n\n\n\n\n  \n  \n    The ice machine looks presentable on my counter and is now a permanent fixture of my kitchen. The ice is made quickly and efficiently.This is a well worth it purchase if you do not have an icemaker in your fridge and our tired of having to make ice with the plastic or silicone molds manually.\n  \nRead more\n  2 people found this helpful\n    \n          \n              \n                  Helpful\n              \n          \n      Sending feedback...Thank you for your feedback.Sorry, we failed to record your vote. Please try again\n        Report\n  &lt;img src=\"https://c.media-amazon.com/images/S/amazon-avatars-global/default.png\"/&gt;Eileen O.5.0 out of 5 stars\n\n\n\n\n\n\n\n  \n  \n    My GoveeLife is an ice-making beast\n  \nReviewed in the United States on January 18, 2024Verified Purchase\n\n\n\n\n\n\n\n  \n  \n    I bought this ice machine when my ice maker in my refrigerator stopped working due to a part that is no longer available.  I still have the huge ice drawer in the freezer and the in-door ice dispenser--I just needed the ice.  Enter GoveeLife.  By my measurement, it takes nine cups of water to fill it to MAX, which lasts me about a week.  I use the large \"cube\" size (shaped more like ice bullets).  I use filtered water and always empty out the ice maker between uses, so the ice always tastes fresh and delicious.  It makes nine of the largest-sized \"cubes\" at a time, and cranks them out every 5 minutes or so.  I let the first batch of \"cubes\" drop back down into the water to chill the water so it takes less time to make future batches (plus the first batch can be quite wet and freeze back together into a clump if you're not careful to shake your ice drawer every time you add a new batch of ice).  I put each batch of ice into the freezer drawer as soon as it drops in the ice maker, since the ice maker itself isn't refrigerated and the ice can start to re-melt if you don't catch it within a couple of batches.  Don't bother to buy the ice maker cleaner solution since it comes with directions for how to clean it using white vinegar that works beautifully (I mistakenly used nine cups of white vinegar to clean mine the first time which was not necessary--next time I'll use more like 1 cup).  The main thing I don't like about this ice maker is how difficult it is to get the last of the water out of the device when you're done making ice for the day.  The plug in the bottom is very difficult for me to remove, and you're cautioned in the instructions not to turn the machine upside down, so it's very awkward and messy trying to remove the water using the plug.  So I got a long straw and just suck the water out from the top, then wipe the inside of the machine clean and dry.  I leave it open for a couple of days to dry before I close and cover it until next use.  There are areas where water goes in the machine that are not visible or reachable and I worry about getting mold in those areas like happened with coffee makers back in the olden days, so I really hope it's all drying out between uses.  Running vinegar through every once in a while should help also.  I really love this ice maker--it saved me having to buy a new refrigerator just to be able to have an ice dispenser.  Oh, I'm a sucker for anything that talks to Alexa, but truthfully, the machine is so well programmed that it turns itself off if it runs low on water and other conditions so I've really never had occasion to talk to it via Alexa, but I have tested the feature and it works well, both with the mobile app and Alexa voice.\n  \nRead more\n  60 people found this helpful\n    \n          \n              \n                  Helpful\n              \n          \n      Sending feedback...Thank you for your feedback.Sorry, we failed to record your vote. Please try again\n        Report\n  &lt;img src=\"https://c.media-amazon.com/images/S/amazon-avatars-global/default.png\"/&gt;LikesStuff4.0 out of 5 stars\n\n\n\n\n\n\n\n  \n  \n    Ice ice baby 🧊\n  \nReviewed in the United States on August 13, 2024Verified Purchase\n\n\n\n\n\n\n\n  \n  \n    Creates ice quickly and works great! I haven't used the Bluetooth factor yet but the manual operations are easy and great! It's is a little nosier than a previous one that I've had, but I love it even still!\n  \nRead more\n  \n    \n          \n              \n                  Helpful\n              \n          \n      Sending feedback...Thank you for your feedback.Sorry, we failed to record your vote. Please try again\n        Report\n  &lt;img src=\"https://c.media-amazon.com/images/S/amazon-avatars-global/default.png\"/&gt;Carebear635.0 out of 5 stars\n\n\n\n\n\n\n\n  \n  \n    Customer service A+\n  \nReviewed in the United States on August 27, 2024Verified Purchase\n\n\n\n\n\n\n\n  \n  \n    Out of the box &amp; it won't freeze. I tried for 5 hours over &amp; over, not even the START of an ice cube!! **EDIT: I contacted the manufacturer &amp; they say they are shipping me a replacement, so customer service seems good. **UPDATE: I received a replacement in 4 days through the app, directly with GoveeLife! Excellent turn around and this one works as expected. Thank you!\n  \nRead more\n  3 people found this helpful\n    \n          \n              \n                  Helpful\n              \n          \n      Sending feedback...Thank you for your feedback.Sorry, we failed to record your vote. Please try again\n        Report\n  &lt;img src=\"https://c.media-amazon.com/images/S/amazon-avatars-global/default.png\"/&gt;Rachael Leggore5.0 out of 5 stars\n\n\n\n\n\n\n\n  \n  \n    Yes yes yes\n  \nReviewed in the United States on September 3, 2024Verified Purchase\n\n\n\n\n\n\n\n  \n  \n    Absolutely love this product.  I love ice cold drinks and this machine is incredible.  Very low noise level, it is a nice designs and looks great amongst all my other appliances.  And so easy to use.\n  \nRead more\n  \n    \n          \n              \n                  Helpful\n              \n          \n      Sending feedback...Thank you for your feedback.Sorry, we failed to record your vote. Please try again\n        Report\n  &lt;img src=\"https://c.media-amazon.com/images/S/amazon-avatars-global/default.png\"/&gt;Amazon Customer5.0 out of 5 stars\n\n\n\n\n\n\n\n  \n  \n    Fast ice maker\n  \nReviewed in the United States on September 2, 2024Verified Purchase\n\n\n\n\n\n\n\n  \n  \n    Love this icemaker.  Have been using it to supplement our refrigerator icemaker all summer. It is fast and  the ice cubes are solid and a good size.  There are options for different sizes of cubes but I am happy with the large size and have not tried the others. I recommend this icemaker highly.\n  \nRead more\n  \n    \n          \n              \n                  Helpful\n              \n          \n      Sending feedback...Thank you for your feedback.Sorry, we failed to record your vote. Please try again\n        Report\n  &lt;img src=\"https://c.media-amazon.com/images/S/amazon-avatars-global/default.png\"/&gt;Sharon5.0 out of 5 stars\n\n\n\n\n\n\n\n  \n  \n    Ice, ice, baby!\n  \nReviewed in the United States on August 23, 2024Verified Purchase\n\n\n\n\n\n\n\n  \n  \n    This countertop ice maker is excellent, offering multiple ice size options. The ice it produces is perfectly versatile—soft enough to chew if that’s your preference, yet firm enough to blend into a smoothie for a perfectly frothy texture.\n  \nRead more\n  One person found this helpful\n    \n          \n              \n                  Helpful\n              \n          \n      Sending feedback...Thank you for your feedback.Sorry, we failed to record your vote. Please try again\n        Report\n  &lt;img src=\"https://c.media-amazon.com/images/S/amazon-avatars-global/default.png\"/&gt;Boomer3.0 out of 5 stars\n\n\n\n\n\n\n\n  \n  \n    Not all I'd hoped for\n  \nReviewed in the United States on August 21, 2023Verified Purchase\n\n\n\n\n\n\n\n  \n  \n    I've had this icemaker for about two months now after getting tired of dealing with ice cube trays in the freezer. A countertop icemaker seemed like a quick and convenient way to make sure my drinks were cold in the hot summer months. It does function well but I can't say I'm 100% satisfied with it.To cover the good points first it's a small and compact machine, and should fit comfortably on any counter space. It's reasonably quiet and makes ice at a fast pace with a new batch dropping every 10 minutes or so. There are three available ice cube sizes to choose from. Keep in mind this is not a freezer unit, so it makes the ice and the ice then sits in a basket and slowly melts down with the water running into the tank below and the whole process starts over again. This is \"soft\" ice so it definitely doesn't last long and will dissolve in water pretty quickly.The machine stops automatically once the ice basket is full and will give you a warning when the water is running low. It has a nice self cleaning option where you just need to add a mixture of water and vinegar and it'll do it all automaticallyOn the bad side, if you're planning on getting this for parties or a larger family, it probably won't keep up with the demand even with the quick 10 minute turn around - the ice melts too quickly and in my house with just two adults we find ourselves constantly emptying the basket especially on the hotter days, then waiting around for the next batch. The machine also has an irritating habit of automatically stopping and giving my an \"add water\" warning, but when I check it still has water in it. I'm not talking just a tiny bit in the bottom of the tank either - it's still a good 1/4 to 1/3 full yet the machine flat out refuses to make any more ice until I fill the tank back to the top again. It's very annoying to have to keep topping it up and restricts the flow of ice even more!Overall I can't say I would recommend this. It does work, but it's not as efficient as I had hoped. If I could do it again, I'd look at some larger, more expensive models, and pay the extra. It's worth a look if you are on a budget and don't need much ice though\n  \nRead more\n  52 people found this helpful\n    \n          \n              \n                  Helpful\n              \n          \n      Sending feedback...Thank you for your feedback.Sorry, we failed to record your vote. Please try again\n        Report",</v>
      </c>
    </row>
    <row r="181" spans="1:16">
      <c r="A181" t="s">
        <v>595</v>
      </c>
      <c r="E181" t="str">
        <f t="shared" si="250"/>
        <v>&lt;/a&gt;</v>
      </c>
      <c r="J181" t="s">
        <v>112</v>
      </c>
      <c r="N181" t="str">
        <f t="shared" ref="N181" si="251">MID(A181, FIND("https://", A181), FIND("?psc=", A181) - FIND("https://", A181) + LEN("?psc=") - 1)</f>
        <v>https://www.amazon.com/Govee-Life-Countertop-Self-Cleaning-Stainless/dp/B0BQBR9X5Q/ref=zg_bs_g_appliances_d_sccl_23/133-8364463-3604600?psc</v>
      </c>
      <c r="O181" t="s">
        <v>774</v>
      </c>
      <c r="P181" t="str">
        <f t="shared" ref="P181" si="252">MID(O181, FIND("https://", O181), LEN(O181) - FIND("https://", O181) )</f>
        <v>https://www.amazon.com/Govee-Life-Countertop-Self-Cleaning-Stainless/dp/B0BQBR9X5Q?psc=&amp;linkCode=ll1&amp;tag=dividy-20&amp;linkId=2bdddb521966d96cc6a74c32b9503dd7&amp;language=en_US&amp;ref_=as_li_ss_tl</v>
      </c>
    </row>
    <row r="182" spans="1:16">
      <c r="A182" t="s">
        <v>136</v>
      </c>
      <c r="O182" t="s">
        <v>162</v>
      </c>
    </row>
    <row r="183" spans="1:16">
      <c r="A183" t="s">
        <v>135</v>
      </c>
      <c r="E183" t="str">
        <f t="shared" ref="E183" si="253">J183&amp;$B$37&amp;B186&amp;K183</f>
        <v>&lt;a href="/Appliances1/Auertech-Portable-Washing-Semi-automatic-Apartments"&gt;&lt;div class="product-card"&gt;</v>
      </c>
      <c r="J183" t="s">
        <v>146</v>
      </c>
      <c r="K183" t="s">
        <v>145</v>
      </c>
      <c r="O183" s="7"/>
    </row>
    <row r="184" spans="1:16">
      <c r="A184" t="s">
        <v>596</v>
      </c>
      <c r="B184" t="str">
        <f t="shared" ref="B184" si="254">MID(A184, FIND("https://", A184), FIND(".jpg", A184) - FIND("https://", A184) + 4)</f>
        <v>https://c.media-amazon.com/images/I/61CoDohL3wL._AC_UL600_SR600,400_.jpg</v>
      </c>
      <c r="E184" t="str">
        <f t="shared" ref="E184" si="255">J184&amp;B184&amp;K184&amp;B185&amp;L184</f>
        <v>&lt;img src="https://c.media-amazon.com/images/I/61CoDohL3wL._AC_UL600_SR600,400_.jpg" alt="Auertech Portable Washing Machine, 28lbs Twin Tub Washer Mini Compact Laundry Machine with Drain Pump, Semi-automatic 18lbs Washer 10lbs Spinner Combo for Dorms, Apartments, RVs" class="product-image"&gt;</v>
      </c>
      <c r="J184" t="s">
        <v>140</v>
      </c>
      <c r="K184" t="s">
        <v>141</v>
      </c>
      <c r="L184" t="s">
        <v>142</v>
      </c>
      <c r="N184" t="str">
        <f t="shared" ref="N184:N186" si="256">B184</f>
        <v>https://c.media-amazon.com/images/I/61CoDohL3wL._AC_UL600_SR600,400_.jpg</v>
      </c>
      <c r="O184" t="s">
        <v>341</v>
      </c>
    </row>
    <row r="185" spans="1:16">
      <c r="A185" t="s">
        <v>597</v>
      </c>
      <c r="B185" t="str">
        <f t="shared" ref="B185" si="257">MID(A185, FIND("""", A185, FIND("name"":", A185)) + 4, LEN(A185) - FIND("""", A185, FIND("name"":", A185)) - 5)</f>
        <v>Auertech Portable Washing Machine, 28lbs Twin Tub Washer Mini Compact Laundry Machine with Drain Pump, Semi-automatic 18lbs Washer 10lbs Spinner Combo for Dorms, Apartments, RVs</v>
      </c>
      <c r="E185" t="str">
        <f t="shared" ref="E185" si="258">J185&amp;B185&amp;K185</f>
        <v>&lt;h3 class="product-title"&gt;Auertech Portable Washing Machine, 28lbs Twin Tub Washer Mini Compact Laundry Machine with Drain Pump, Semi-automatic 18lbs Washer 10lbs Spinner Combo for Dorms, Apartments, RVs&lt;/h3&gt;</v>
      </c>
      <c r="J185" t="s">
        <v>144</v>
      </c>
      <c r="K185" t="s">
        <v>143</v>
      </c>
      <c r="N185" t="str">
        <f t="shared" si="256"/>
        <v>Auertech Portable Washing Machine, 28lbs Twin Tub Washer Mini Compact Laundry Machine with Drain Pump, Semi-automatic 18lbs Washer 10lbs Spinner Combo for Dorms, Apartments, RVs</v>
      </c>
      <c r="O185" t="s">
        <v>775</v>
      </c>
      <c r="P185" t="str">
        <f t="shared" ref="P185:P186" si="259">O185</f>
        <v xml:space="preserve">    "productDetails": "About this item                   【Large Capacity Twin tub Washer】Auertech portable mini washer has two separate tubs, washing tub and spin tub, allowing you to wash and dry clothes at the same time. The compact and lightweight design makes it easy to fit in bathrooms or closets. Perfect for dorms, apartments, RVs, etc. Note: There is water in the washing machine because it is tested before packaging, we do not sell used products!     【Powerful Performance】Equipped with a 1300 rpm powerful motor, clothes can be washed quickly and efficiently. Washer: 18lbs, Spin Cycle: 10lbs. The transparent window allows you to see the process of washing or spinning. Our mini washer machine can achieve low consumption and save water, while free your hands.     【Equip with Drain Pump &amp; Adjustable Inlet Hose】 This portable washing machine equipped with a drainage pump. You can choose freely drain water to a higher position or a convenient place randomly. You never need to worry about the drainage problem.     【Separate Time Control &amp; Lint Filter】Users can control washing time, washing mode and spinning time through the three control switches on the panel. There is two water inlets on the panel for connecting the hose to easily add water. With the simple control panel, this mini washer is easy to operate and you can get clean clothes in three steps.     【User-friendly Design】Thanks to the high quality PP body, this washing machine is lightweight, does not deform and rust easily, and has a long service life. The washer produces the powerful water flow that effectively cleans clothes and reduces wear. It is equipped with a drain hose to easily drain out dirty water.     【Time &amp; Space Saver】The washing cycle is up to 15 minutes and the spinning cycle is up to 5 minutes each load, it could save your valuable time. The overall dimension is 27\" x 15\" x 32\" inches, it is suitable for limited space. No installation is required. NOTE: Feel free to contact us if you have any problems, we will respond within 24hrs and resolve the problems as the way you want.       \n                          ›  See more product details",</v>
      </c>
    </row>
    <row r="186" spans="1:16">
      <c r="A186" t="s">
        <v>598</v>
      </c>
      <c r="B186" t="str">
        <f t="shared" ref="B186" si="260">MID(A186, FIND("amazon.com/", A186) + LEN("amazon.com/"), LEN(A186) - FIND("amazon.com/", A186) - LEN("amazon.com/")-1)</f>
        <v>Auertech-Portable-Washing-Semi-automatic-Apartments</v>
      </c>
      <c r="E186" t="str">
        <f t="shared" ref="E186:E187" si="261">J186</f>
        <v>&lt;/div&gt;</v>
      </c>
      <c r="J186" t="s">
        <v>111</v>
      </c>
      <c r="N186" t="str">
        <f t="shared" si="256"/>
        <v>Auertech-Portable-Washing-Semi-automatic-Apartments</v>
      </c>
      <c r="O186" t="s">
        <v>776</v>
      </c>
      <c r="P186" t="str">
        <f t="shared" si="259"/>
        <v xml:space="preserve">    "customerReviews": "&lt;img src=\"https://c.media-amazon.com/images/S/amazon-avatars-global/default.png\"/&gt;DIH5.0 out of 5 stars\n\n\n\n\n\n\n\n  \n  \n    Nice Portable Washer\n  \nReviewed in the United States on July 23, 2024Size: 20lbs capacityVerified Purchase\n\n\n\n\n\n\n\n  \n  \n    The 31-pound unit arrived nicely packaged with a Styrofoam top and bottom inside a carton.  Nice size washing tub, and separate spinner. Manual controls. I like the manual controls because it allows for soaking items before starting the washer. 58-inch three-prong plug. 46-inch drain hose on the side. I bought a separate Elyfree 10-foot drain hose from Amazon just in case I needed it. Brisk agitation clockwise and counterclockwise with a choice of \"normal\" or \"soft\". The spinner takes a sopping wet item and returns it as lightly damp via the 1,300-rpm separate spin tub. I did a test run with only 4-gallons of water with a kitchen towel or two and it came back clean from the wash, and nearly dry from the spinner. I plan to use it in my workshop for towels and such since I prefer not to clean that stuff in the home washer. I imagine it could be handy for a woman who wants to clean some bras and underwear in a wash bag but do not want to use the home washer for such small items. This washer will do an excellent job, spin it nearly dry, rinse in clean water, and spin it again. The unit is lightweight and easy to move. The unit is plastic, the hoses are on the thin side, but they could be changed using a better grade hose. The power cord at just shy of 5-feet is rather short but a short, nice gauge extension cord should help out. The concept of a good active wash cycle, and an efficient spinner makes the unit a winner if you need something upstairs without running the main washer for limited items. It would be good for traveling, camping et cetera. I filled the washer with water using a five-gallon bucket and drain using a five-gallon bucket if I lack a deep sink or such. Drains well with a good pump action. Incidentally, you can attach a small hose to the spinner and run water while spinning to rinse if you prefer. Hope this helps.\n  \nRead more\n  18 people found this helpful\n    \n          \n              \n                  Helpful\n              \n          \n      Sending feedback...Thank you for your feedback.Sorry, we failed to record your vote. Please try again\n        Report\n  &lt;img src=\"https://c.media-amazon.com/images/S/amazon-avatars-global/default.png\"/&gt;KF1235.0 out of 5 stars\n\n\n\n\n\n\n\n  \n  \n    No washer/dryer connections? Buy it!\n  \nReviewed in the United States on August 17, 2024Size: 40lbs capacityVerified Purchase\n\n\n\n\n\n\n\n\n\n\n\n\n\n\n\n\n\n\n    \n        \n\n        \n        \n            \n        \n\n        \n            \n                \n\n\n\n\n{\"clickstreamNexusMetricsConfig\":{\"actionType\":\"DISCOVERY\",\"productId\":\"\",\"eventOwner\":\"vsemetrics_playercards\",\"schemaId\":\"clickstream.CustomerEvent.4\",\"producerId\":\"vsemetrics_playercards\",\"eventType\":\"IVEVideoView\"},\"clientPrefix\":\"vse_reviews_desktop_ro5kr3mc6efki_1725655640382\",\"closedCaptionsConfig\":{\"captionsOnTexts\":{\"en\":\"English (Automated)\"},\"captionsOffText\":\"Captions off\",\"languageToLabelTexts\":{\"English\":\"English\"}},\"sushiMetricsConfig\":{\"isRobot\":false,\"clientId\":\"VSE-US\",\"videoAsinList\":\"\",\"weblabIds\":\"\",\"eventSource\":\"Player\",\"sessionId\":\"133-8364463-3604600\",\"refMarkers\":\"vse_reviews_desktop_RO5KR3MC6EFKI_1725655640382_ref\",\"placementContext\":\"cr_inline_review\",\"marketplaceId\":\"ATVPDKIKX0DER\",\"isInternal\":false,\"endpoint\":\"https://unagi-na.amazon.com/1/events/com.amazon.eel.vse.metrics.prod.events.test\",\"requestId\":\"4B32KHF51T06ZT8FZC6N\",\"customerId\":\"A249XJ9JIO8LDW\",\"sessionType\":1},\"mimeType\":\"application/x-mpegURL\",\"nexusMetricsConfig\":{\"isInternal\":false,\"widgetMetricsSchemaId\":\"vse.VSECardsEvents.8\",\"clientId\":\"VSE-US\",\"videoAsinList\":\"\",\"weblabIds\":\"\",\"eventSource\":\"Player\",\"videoAsin\":\"RO5KR3MC6EFKI\",\"producerId\":\"vsemetrics_playercards\",\"refMarkers\":\"vse_reviews_desktop_RO5KR3MC6EFKI_1725655640382_ref\",\"placementContext\":\"cr_inline_review\",\"playerTSMMetricsSchemaId\":\"vse.VSECardsPlayerEvents.7\"},\"videoHeight\":0,\"videoWidth\":0,\"initialClosedCaptions\":\"en,https://c.media-amazon.com/images/S/vse-vms-closed-captions-artifact-us-east-1-prod/closedCaptions/886a1ff3-15e2-4c15-9c46-d3b82ca50e49.vtt\",\"videoUrl\":\"https://c.media-amazon.com/images/S/vse-vms-transcoding-artifact-us-east-1-prod/2fa19865-f25d-4b86-ab3a-1478e3c769bb/default.vertical.jobtemplate.hls.m3u8\",\"metricsEmissionMethod\":\"nexus\",\"imageUrl\":\"https://c.media-amazon.com/images/I/51WyIejVEuL._SY256.jpg\",\"awaConfig\":{\"useUpNextComponent\":false,\"clickstreamNexusMetricsConfig\":{\"actionType\":\"DISCOVERY\",\"productId\":\"\",\"eventOwner\":\"vsemetrics_playercards\",\"schemaId\":\"clickstream.CustomerEvent.4\",\"producerId\":\"vsemetrics_playercards\",\"eventType\":\"IVEVideoView\"},\"initialVideo\":\"RO5KR3MC6EFKI\",\"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o5kr3mc6efki_1725655640382-player-e55e3e17-1089-4f0d-b671-eb1fdc87228c\",\"allowCrossOrigin\":false,\"requestMetadata\":{\"marketplaceId\":\"ATVPDKIKX0DER\",\"clientId\":\"VSE-US\",\"method\":\"cr_inline_review\",\"requestId\":\"4B32KHF51T06ZT8FZC6N\",\"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O5KR3MC6EFKI_1725655640382_ref\",\"placementContext\":\"cr_inline_review\",\"marketplaceId\":\"ATVPDKIKX0DER\",\"isInternal\":false,\"endpoint\":\"https://unagi-na.amazon.com/1/events/com.amazon.eel.vse.metrics.prod.events.test\",\"requestId\":\"4B32KHF51T06ZT8FZC6N\",\"customerId\":\"A249XJ9JIO8LDW\",\"sessionType\":1},\"ospLinkCode\":\"\",\"showPosterImage\":true,\"languageCode\":\"en\",\"version\":\"\",\"nexusMetricsConfig\":{\"isInternal\":false,\"widgetMetricsSchemaId\":\"vse.VSECardsEvents.8\",\"clientId\":\"VSE-US\",\"videoAsinList\":\"\",\"weblabIds\":\"\",\"eventSource\":\"Player\",\"videoAsin\":\"RO5KR3MC6EFKI\",\"producerId\":\"vsemetrics_playercards\",\"refMarkers\":\"vse_reviews_desktop_RO5KR3MC6EFKI_1725655640382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0:23Loaded: 26.11%0:00Stream Type LIVESeek to live, currently behind liveLIVERemaining Time -0:23 1xPlayback RateChaptersChaptersDescriptionsdescriptions off, selectedCaptionscaptions off, selectedEnglish (Automated)Audio Trackdefault, selectedFullscreenThis is a modal window.\n\n\n            \n            \n        \n    \n    \n\n\n\n\n\n\n\n\n  \n  \n    It came packaged well. It washes the clothes very well. Its so satisfying to see the yucky water...lol It spins them basically dry (barely damp). Cleans throughly! Lightweight and well worth it. No more hauling up and down the stairs (I stay on the 2nd floor) to the laundromat. The tub is deep and the spinner is quiet. Don't over load the spinner. My ONLY complaint is the hoses and electrical plug length. They could all be longer. The fill and drain hose are short and made of lesser quality material. They should be longer and made of a thicker plastic. I had to tie mine down so it wouldn't go flying when the drain pump dumps the water. The drain pump can pump water upwards but I feel if the washer is higher than the end of the drain hose the line will completely clear.UPDATE: I purchased a furniture moving dolly size 30x18x6 (holds 1000 lbs) and it fit the washer perfectly! I purchased my dolly from Harbor Freight for under $20. Now I can move it around much easier and help the drain pump last. Hope this helps someone else.\n  \nRead more\n\n\n\n\n\n\n\n\n\n\n\n \n  \t\t \n\n\n\n\n    \n        \n        \n            \n        \n            \n        \n        \n            \n            \n        \n        \n            \n            \n        \n    \n    \n        \n\n            \n                &lt;img src=\"https://c.media-amazon.com/images/S/amazon-avatars-global/default.png\"/&gt;KF123\n            \n\n            5.0 out of 5 stars\n            \n                No washer/dryer connections? Buy it!\n            \n            \n            \n                \n                    \n                        \n                        \n                            \n                                \n                                \n                                    Reviewed in the United States on August 17, 2024\n                                \n                            \n                        \n                    \n                \n            \n        \n        \n            It came packaged well. It washes the clothes very well. Its so satisfying to see the yucky water...lol It spins them basically dry (barely damp). Cleans throughly! Lightweight and well worth it. No more hauling up and down the stairs (I stay on the 2nd floor) to the laundromat. The tub is deep and the spinner is quiet. Don't over load the spinner. My ONLY complaint is the hoses and electrical plug length. They could all be longer. The fill and drain hose are short and made of lesser quality material. They should be longer and made of a thicker plastic. I had to tie mine down so it wouldn't go flying when the drain pump dumps the water. The drain pump can pump water upwards but I feel if the washer is higher than the end of the drain hose the line will completely clear.UPDATE: I purchased a furniture moving dolly size 30x18x6 (holds 1000 lbs) and it fit the washer perfectly! I purchased my dolly from Harbor Freight for under $20. Now I can move it around much easier and help the drain pump last. Hope this helps someone else.\n        \n        \n            \n                Images in this review\n            \n            \n                \n                    \n                        \n                    \n                        \n                    \n                        \n                    \n                        \n                    \n                        \n                    \n                        \n                    \n                \n            \n        \n    \n        \n    \n\n\n\n\n\n   function toggleSeeAllView() {\n       P.when('A', 'cr-image-popover-controller').execute(function(A, imagePopoverController) {\n          imagePopoverController.toggleSeeAllView(true);\n       });\n   }\n\n\n       &lt;img alt=\"Customer image\" src=\"https://c.media-amazon.com/images/I/71JMKdw9s0L._SY88.jpg\" height=\"88\" width=\"100%\"/&gt;&lt;img alt=\"Customer image\" src=\"https://c.media-amazon.com/images/I/7175woJmm4L._SY88.jpg\" height=\"88\" width=\"100%\"/&gt;&lt;img alt=\"Customer image\" src=\"https://c.media-amazon.com/images/I/715Z9NMr8-L._SY88.jpg\" height=\"88\" width=\"100%\"/&gt;&lt;img alt=\"Customer image\" src=\"https://c.media-amazon.com/images/I/71CUSfmrmrL._SY88.jpg\" height=\"88\" width=\"100%\"/&gt;&lt;img alt=\"Customer image\" src=\"https://c.media-amazon.com/images/I/71FMHjNZ4nL._SY88.jpg\" height=\"88\" width=\"100%\"/&gt;&lt;img alt=\"Customer image\" src=\"https://c.media-amazon.com/images/I/61j3FXC7fUL._SY88.jpg\" height=\"88\" width=\"100%\"/&gt;\n\n        P.when('A', 'cr-image-popover-controller').execute(function(A, imagePopoverController) {\n          A.on(\"a:popover:beforeShow:RO5KR3MC6EFKI_gallerySection_main\", function(data) {\n            imagePopoverController.initImagePopover(\"RO5KR3MC6EFKI\", \"[https://c.media-amazon.com/images/I/71JMKdw9s0L.jpg, https://c.media-amazon.com/images/I/7175woJmm4L.jpg, https://c.media-amazon.com/images/I/715Z9NMr8-L.jpg, https://c.media-amazon.com/images/I/71CUSfmrmrL.jpg, https://c.media-amazon.com/images/I/71FMHjNZ4nL.jpg, https://c.media-amazon.com/images/I/61j3FXC7fUL.jpg]\", data);\n          });\n        });\n    \n\n  30 people found this helpful\n    \n          \n              \n                  Helpful\n              \n          \n      Sending feedback...Thank you for your feedback.Sorry, we failed to record your vote. Please try again\n        Report\n  &lt;img src=\"https://c.media-amazon.com/images/S/amazon-avatars-global/71397b9b-736c-40e2-ba55-5ad71962101e._CR0%2C20%2C292%2C292_UX460_.jpg\"/&gt;Nicole Alonso4.0 out of 5 stars\n\n\n\n\n\n\n\n  \n  \n    Great Option!\n  \nReviewed in the United States on August 7, 2024Size: 28lbs capacityVerified Purchase\n\n\n\n\n\n\n\n  \n  \n    Positives: Does a great job cleaning the clothes (the spinner is powerful), easy to use once set up. The spin dryer gets the majority of the water out making hang drying easier/faster. It’s quiet and it has a great load capacity. I have no trouble fitting large hoodies and towels or king size bed sheet sets.Negatives: You either have to fill it by hand with water or set up a make-shift water line with a hose. I chose the hose option and it does work but not the easiest solution. Also the drainage line. I just drain it into my toilet but it does take some figuring out.Overall I would definitely recommend this machine to anyone who doesn’t have a washer/dryer in their home. It works well and the positives outweigh the negatives for sure. I love that I can wash right in my home now without having to lug my laundry to a laundromat.I have found that I like to run the full 15min wash cycle twice, then drain/add more water, spin for 5mins and repeat that twice as well to rinse the clothes. My clothes just feel more clean this way.\n  \nRead more\n\n\n\n\n\n\n\n\n\n\n\n \n  \t\t \n\n\n\n\n    \n        \n        \n            \n        \n            \n        \n        \n            \n            \n        \n        \n            \n            \n        \n    \n    \n        \n\n            \n                &lt;img src=\"https://c.media-amazon.com/images/S/amazon-avatars-global/71397b9b-736c-40e2-ba55-5ad71962101e._CR0%2C20%2C292%2C292_UX460_.jpg\"/&gt;Nicole Alonso\n            \n\n            4.0 out of 5 stars\n            \n                Great Option!\n            \n            \n            \n                \n                    \n                        \n                        \n                            \n                                \n                                \n                                    Reviewed in the United States on August 7, 2024\n                                \n                            \n                        \n                    \n                \n            \n        \n        \n            Positives: Does a great job cleaning the clothes (the spinner is powerful), easy to use once set up. The spin dryer gets the majority of the water out making hang drying easier/faster. It’s quiet and it has a great load capacity. I have no trouble fitting large hoodies and towels or king size bed sheet sets.Negatives: You either have to fill it by hand with water or set up a make-shift water line with a hose. I chose the hose option and it does work but not the easiest solution. Also the drainage line. I just drain it into my toilet but it does take some figuring out.Overall I would definitely recommend this machine to anyone who doesn’t have a washer/dryer in their home. It works well and the positives outweigh the negatives for sure. I love that I can wash right in my home now without having to lug my laundry to a laundromat.I have found that I like to run the full 15min wash cycle twice, then drain/add more water, spin for 5mins and repeat that twice as well to rinse the clothes. My clothes just feel more clean this way.\n        \n        \n            \n                Images in this review\n            \n            \n                \n                    \n                        \n                    \n                        \n                    \n                \n            \n        \n    \n        \n    \n\n\n\n\n\n   function toggleSeeAllView() {\n       P.when('A', 'cr-image-popover-controller').execute(function(A, imagePopoverController) {\n          imagePopoverController.toggleSeeAllView(true);\n       });\n   }\n\n\n       &lt;img alt=\"Customer image\" src=\"https://c.media-amazon.com/images/I/61MjQLzlo3L._SY88.jpg\" height=\"88\" width=\"100%\"/&gt;&lt;img alt=\"Customer image\" src=\"https://c.media-amazon.com/images/I/71mEOp6ltTL._SY88.jpg\" height=\"88\" width=\"100%\"/&gt;\n\n        P.when('A', 'cr-image-popover-controller').execute(function(A, imagePopoverController) {\n          A.on(\"a:popover:beforeShow:R17CAS3VNQYKQS_gallerySection_main\", function(data) {\n            imagePopoverController.initImagePopover(\"R17CAS3VNQYKQS\", \"[https://c.media-amazon.com/images/I/61MjQLzlo3L.jpg, https://c.media-amazon.com/images/I/71mEOp6ltTL.jpg]\", data);\n          });\n        });\n    \n\n  13 people found this helpful\n    \n          \n              \n                  Helpful\n              \n          \n      Sending feedback...Thank you for your feedback.Sorry, we failed to record your vote. Please try again\n        Report\n  &lt;img src=\"https://c.media-amazon.com/images/S/amazon-avatars-global/default.png\"/&gt;Alls5.0 out of 5 stars\n\n\n\n\n\n\n\n  \n  \n    PERFECT for apartment dwellers!\n  \nReviewed in the United States on November 8, 2023Size: 28lbs capacityVerified Purchase\n\n\n\n\n\n\n\n  \n  \n    I have trialed and errored this thing for 9 months so you wont have to! If you are on the fence about getting one of these washers I suggest you look them up on tiktok - you will find alot of brands and reviews. I ultimately chose this one because of its larger size AND because it has a drain pump to help push the water out (some of them only drain by gravity)First I'll start with the tricks I've learned that make this thing much easier to useSHOWER HEAD - the little hose it comes with is okay, but it takes around 10 minutes to fill up that way and getting it to stay on the sink without falling off or leaking is a pain. Getting a deatchable shower heard cut fill time to about 4 minutes.DRAIN HOSE - FIRST - its probably better to drain it in the toilet due to the amount of lint that drains out with the dirty water. If not, make sure you have a hair catcher or something over your drain so you can stop the excess lint going down the tub drain. I clogged my drain a couple times before I learned this less. i ALSO didnt realize until about a month ago that you can turn the washer over and move the drain hose from the right to the left side depending on where you want to drain it. So for a while I was moving it back and forth to fill it and drain it, but now I've got that figured out.EXTENSION CORD - the cord on this is pretty short so an extension cord will probably be neccesary.SHOWER ROD and BOX FAX - get a second shower rod and hang your clothes there, set up a box fan to speed up drying. If you get a drying rack, use it for small things or you will run out of room fast.Now the actual review - I freaking love this little washer. You do have to kind of \"babysit\" it - meaning you have to manually fit it up, run it for 15 minutes, drain it, manually fill it up and run it again to rinse the clothes, drain it, then manually spin it. But it beats always going to the laundry mat. The larger size is ideal for me because I can do about a half of a full basket of laundry at the time - i just cant spin it all at once so I usually spin half (1 to 3 times depending how much water the items are holding on it) then while im spinning the second half of the load I start refilling it with water to start the next load. You dont need to use very much laundry soap at all! I am guilty of using too much in normal machines but you need very little for this washer. Same with softener (add that to the rinse cycle). Its a little heavy because of its bigger size so its kind of a pain to move it back into the closet when im done, but if you have a larger bathroom you might not even need to move it.ADHDers beware - dont walk away from this thing while youre filling it up UNLESS you have the drain hose set up where it will drain to already. I overfilled this twice and slightly flooded my bathroom because I walked away from it without setting a timer. The good news is that when it overflows its draining from the hose, so if you set up the hose where its in the tub or toilet already, it wont overflow onto the floor.When im done with it, I hoist it up on the side of the bathtub so that the drain hose is completely below it and drain the last bit of water into the bathtub. The pump is strong but theres always a little water left at the bottom so this step is neccesary to make sure theres no water in the bottom when you put it away.I generally dont wash blankets or bedding in it (aside from pillow cases) mostly because I dont have the space to hang them to dry really. But I have seen reviews on tiktok of people who do so it might be possible! it also just depends on if the blanket would fit into the spin side when its fully wet.Ill end my review by saying this - while the washer is AMAZING - sometimes it will be easier to still go to the laundry mat if you have alot of laundry to do. It takes about 1-1.5 hours for me to do a load (with distractions and multitasking of course) so if I have a weeks worth of clothes for two people to wash, it may be an all day activity to get it done in the little washer. But I will still be using this thing the majority of the time.\n  \nRead more\n\n\n\n\n\n\n\n\n\n\n\n \n  \t\t \n\n\n\n\n    \n        \n        \n            \n        \n            \n        \n        \n            \n            \n        \n        \n            \n            \n        \n    \n    \n        \n\n            \n                &lt;img src=\"https://c.media-amazon.com/images/S/amazon-avatars-global/default.png\"/&gt;Alls\n            \n\n            5.0 out of 5 stars\n            \n                PERFECT for apartment dwellers!\n            \n            \n            \n                \n                    \n                        \n                        \n                            \n                                \n                                \n                                    Reviewed in the United States on November 8, 2023\n                                \n                            \n                        \n                    \n                \n            \n        \n        \n            I have trialed and errored this thing for 9 months so you wont have to! If you are on the fence about getting one of these washers I suggest you look them up on tiktok - you will find alot of brands and reviews. I ultimately chose this one because of its larger size AND because it has a drain pump to help push the water out (some of them only drain by gravity)First I'll start with the tricks I've learned that make this thing much easier to useSHOWER HEAD - the little hose it comes with is okay, but it takes around 10 minutes to fill up that way and getting it to stay on the sink without falling off or leaking is a pain. Getting a deatchable shower heard cut fill time to about 4 minutes.DRAIN HOSE - FIRST - its probably better to drain it in the toilet due to the amount of lint that drains out with the dirty water. If not, make sure you have a hair catcher or something over your drain so you can stop the excess lint going down the tub drain. I clogged my drain a couple times before I learned this less. i ALSO didnt realize until about a month ago that you can turn the washer over and move the drain hose from the right to the left side depending on where you want to drain it. So for a while I was moving it back and forth to fill it and drain it, but now I've got that figured out.EXTENSION CORD - the cord on this is pretty short so an extension cord will probably be neccesary.SHOWER ROD and BOX FAX - get a second shower rod and hang your clothes there, set up a box fan to speed up drying. If you get a drying rack, use it for small things or you will run out of room fast.Now the actual review - I freaking love this little washer. You do have to kind of \"babysit\" it - meaning you have to manually fit it up, run it for 15 minutes, drain it, manually fill it up and run it again to rinse the clothes, drain it, then manually spin it. But it beats always going to the laundry mat. The larger size is ideal for me because I can do about a half of a full basket of laundry at the time - i just cant spin it all at once so I usually spin half (1 to 3 times depending how much water the items are holding on it) then while im spinning the second half of the load I start refilling it with water to start the next load. You dont need to use very much laundry soap at all! I am guilty of using too much in normal machines but you need very little for this washer. Same with softener (add that to the rinse cycle). Its a little heavy because of its bigger size so its kind of a pain to move it back into the closet when im done, but if you have a larger bathroom you might not even need to move it.ADHDers beware - dont walk away from this thing while youre filling it up UNLESS you have the drain hose set up where it will drain to already. I overfilled this twice and slightly flooded my bathroom because I walked away from it without setting a timer. The good news is that when it overflows its draining from the hose, so if you set up the hose where its in the tub or toilet already, it wont overflow onto the floor.When im done with it, I hoist it up on the side of the bathtub so that the drain hose is completely below it and drain the last bit of water into the bathtub. The pump is strong but theres always a little water left at the bottom so this step is neccesary to make sure theres no water in the bottom when you put it away.I generally dont wash blankets or bedding in it (aside from pillow cases) mostly because I dont have the space to hang them to dry really. But I have seen reviews on tiktok of people who do so it might be possible! it also just depends on if the blanket would fit into the spin side when its fully wet.Ill end my review by saying this - while the washer is AMAZING - sometimes it will be easier to still go to the laundry mat if you have alot of laundry to do. It takes about 1-1.5 hours for me to do a load (with distractions and multitasking of course) so if I have a weeks worth of clothes for two people to wash, it may be an all day activity to get it done in the little washer. But I will still be using this thing the majority of the time.\n        \n        \n            \n                Images in this review\n            \n            \n                \n                    \n                        \n                    \n                        \n                    \n                        \n                    \n                \n            \n        \n    \n        \n    \n\n\n\n\n\n   function toggleSeeAllView() {\n       P.when('A', 'cr-image-popover-controller').execute(function(A, imagePopoverController) {\n          imagePopoverController.toggleSeeAllView(true);\n       });\n   }\n\n\n       &lt;img alt=\"Customer image\" src=\"https://c.media-amazon.com/images/I/51rWzuZSlML._SY88.jpg\" height=\"88\" width=\"100%\"/&gt;&lt;img alt=\"Customer image\" src=\"https://c.media-amazon.com/images/I/51VjuU7tnHL._SY88.jpg\" height=\"88\" width=\"100%\"/&gt;&lt;img alt=\"Customer image\" src=\"https://c.media-amazon.com/images/I/51uJykv6a4L._SY88.jpg\" height=\"88\" width=\"100%\"/&gt;\n\n        P.when('A', 'cr-image-popover-controller').execute(function(A, imagePopoverController) {\n          A.on(\"a:popover:beforeShow:RRZN5I2SZVJVY_gallerySection_main\", function(data) {\n            imagePopoverController.initImagePopover(\"RRZN5I2SZVJVY\", \"[https://c.media-amazon.com/images/I/51rWzuZSlML.jpg, https://c.media-amazon.com/images/I/51VjuU7tnHL.jpg, https://c.media-amazon.com/images/I/51uJykv6a4L.jpg]\", data);\n          });\n        });\n    \n\n  348 people found this helpful\n    \n          \n              \n                  Helpful\n              \n          \n      Sending feedback...Thank you for your feedback.Sorry, we failed to record your vote. Please try again\n        Report",</v>
      </c>
    </row>
    <row r="187" spans="1:16">
      <c r="A187" t="s">
        <v>599</v>
      </c>
      <c r="E187" t="str">
        <f t="shared" si="261"/>
        <v>&lt;/a&gt;</v>
      </c>
      <c r="J187" t="s">
        <v>112</v>
      </c>
      <c r="N187" t="str">
        <f t="shared" ref="N187" si="262">MID(A187, FIND("https://", A187), FIND("?psc=", A187) - FIND("https://", A187) + LEN("?psc=") - 1)</f>
        <v>https://www.amazon.com/Auertech-Portable-Washing-Semi-automatic-Apartments/dp/B09YLKMHLH/ref=zg_bs_g_appliances_d_sccl_24/133-8364463-3604600?psc</v>
      </c>
      <c r="O187" t="s">
        <v>777</v>
      </c>
      <c r="P187" t="str">
        <f t="shared" ref="P187" si="263">MID(O187, FIND("https://", O187), LEN(O187) - FIND("https://", O187) )</f>
        <v>https://www.amazon.com/Auertech-Portable-Washing-Semi-automatic-Apartments/dp/B09YLKMHLH?th=1&amp;linkCode=ll1&amp;tag=dividy-20&amp;linkId=edb9ef462e74fc28891d32f1e7ea4327&amp;language=en_US&amp;ref_=as_li_ss_tl</v>
      </c>
    </row>
    <row r="188" spans="1:16">
      <c r="A188" t="s">
        <v>136</v>
      </c>
      <c r="O188" t="s">
        <v>162</v>
      </c>
    </row>
    <row r="189" spans="1:16">
      <c r="A189" t="s">
        <v>135</v>
      </c>
      <c r="E189" t="str">
        <f t="shared" ref="E189" si="264">J189&amp;$B$37&amp;B192&amp;K189</f>
        <v>&lt;a href="/Appliances1/BANGSON-Fridge-Freezer-Refrigerator-Bedroom"&gt;&lt;div class="product-card"&gt;</v>
      </c>
      <c r="J189" t="s">
        <v>146</v>
      </c>
      <c r="K189" t="s">
        <v>145</v>
      </c>
      <c r="O189" s="7"/>
    </row>
    <row r="190" spans="1:16">
      <c r="A190" t="s">
        <v>600</v>
      </c>
      <c r="B190" t="str">
        <f t="shared" ref="B190" si="265">MID(A190, FIND("https://", A190), FIND(".jpg", A190) - FIND("https://", A190) + 4)</f>
        <v>https://c.media-amazon.com/images/I/61qXXMei3oL._AC_UL600_SR600,400_.jpg</v>
      </c>
      <c r="E190" t="str">
        <f t="shared" ref="E190" si="266">J190&amp;B190&amp;K190&amp;B191&amp;L190</f>
        <v>&lt;img src="https://c.media-amazon.com/images/I/61qXXMei3oL._AC_UL600_SR600,400_.jpg" alt="BANGSON Mini Fridge with Freezer, 2 Door Small Refrigerator with Freezer, Mini Fridge for Bedroom, 3.2 CU.FT, For Home, Office, Dorm, Garage or RV, (Black)" class="product-image"&gt;</v>
      </c>
      <c r="J190" t="s">
        <v>140</v>
      </c>
      <c r="K190" t="s">
        <v>141</v>
      </c>
      <c r="L190" t="s">
        <v>142</v>
      </c>
      <c r="N190" t="str">
        <f t="shared" ref="N190:N192" si="267">B190</f>
        <v>https://c.media-amazon.com/images/I/61qXXMei3oL._AC_UL600_SR600,400_.jpg</v>
      </c>
      <c r="O190" t="s">
        <v>341</v>
      </c>
    </row>
    <row r="191" spans="1:16">
      <c r="A191" t="s">
        <v>601</v>
      </c>
      <c r="B191" t="str">
        <f t="shared" ref="B191" si="268">MID(A191, FIND("""", A191, FIND("name"":", A191)) + 4, LEN(A191) - FIND("""", A191, FIND("name"":", A191)) - 5)</f>
        <v>BANGSON Mini Fridge with Freezer, 2 Door Small Refrigerator with Freezer, Mini Fridge for Bedroom, 3.2 CU.FT, For Home, Office, Dorm, Garage or RV, (Black)</v>
      </c>
      <c r="E191" t="str">
        <f t="shared" ref="E191" si="269">J191&amp;B191&amp;K191</f>
        <v>&lt;h3 class="product-title"&gt;BANGSON Mini Fridge with Freezer, 2 Door Small Refrigerator with Freezer, Mini Fridge for Bedroom, 3.2 CU.FT, For Home, Office, Dorm, Garage or RV, (Black)&lt;/h3&gt;</v>
      </c>
      <c r="J191" t="s">
        <v>144</v>
      </c>
      <c r="K191" t="s">
        <v>143</v>
      </c>
      <c r="N191" t="str">
        <f t="shared" si="267"/>
        <v>BANGSON Mini Fridge with Freezer, 2 Door Small Refrigerator with Freezer, Mini Fridge for Bedroom, 3.2 CU.FT, For Home, Office, Dorm, Garage or RV, (Black)</v>
      </c>
      <c r="O191" t="s">
        <v>778</v>
      </c>
      <c r="P191" t="str">
        <f t="shared" ref="P191:P192" si="270">O191</f>
        <v xml:space="preserve">    "productDetails": "About this item                   Space Saving &amp; Large Capacity：This small refrigerator with freezer measures 19.68\"x 17.9\"x34.01\" and has a capacity of 3.2 cubic feet. The large capacity and separate storage provide freshness to your favorite beverages, fruits, or vegetables     Energy Saving &amp; Low Noise：The mini refrigerator consumes only 0.88kWh of electricity a day. The noise of our silent compressor is less than 38dB. Feel free to have it in your dormitory, apartment, bedroom, office     Refrigeration and Freezing： The small refrigeration effect is excellent. By turning the thermostat knob of the small refrigerator, there are five levels of adjustable thermostat control, with the first gear being the hottest and the fifth gear being the coldest. The cooling capacity is 2.26 cubic feet, and the freshness of the food is maintained from 33.8 degrees Fahrenheit to 46.4 degrees Fahrenheit. BANGSON refrigerator can meet your more choices     Convenient Features &amp; Humanized Design：The door is reversible for your own habits. The glass shelves can be taken off to expand the available space. You can use the adjustable legs to stabilize the item on uneven ground. LED light inside enables you to use it at night     Accessories &amp; Services： 2 removable shelves, 1 crisper drawer, 1 ice tray, 1 defrost tool. If you have any questions, please get in touch with us, and we will reply in time       \n                          ›  See more product details",</v>
      </c>
    </row>
    <row r="192" spans="1:16">
      <c r="A192" t="s">
        <v>602</v>
      </c>
      <c r="B192" t="str">
        <f t="shared" ref="B192" si="271">MID(A192, FIND("amazon.com/", A192) + LEN("amazon.com/"), LEN(A192) - FIND("amazon.com/", A192) - LEN("amazon.com/")-1)</f>
        <v>BANGSON-Fridge-Freezer-Refrigerator-Bedroom</v>
      </c>
      <c r="E192" t="str">
        <f t="shared" ref="E192:E193" si="272">J192</f>
        <v>&lt;/div&gt;</v>
      </c>
      <c r="J192" t="s">
        <v>111</v>
      </c>
      <c r="N192" t="str">
        <f t="shared" si="267"/>
        <v>BANGSON-Fridge-Freezer-Refrigerator-Bedroom</v>
      </c>
      <c r="O192" t="s">
        <v>779</v>
      </c>
      <c r="P192" t="str">
        <f t="shared" si="270"/>
        <v xml:space="preserve">    "customerReviews": "&lt;img src=\"https://c.media-amazon.com/images/S/amazon-avatars-global/default.png\"/&gt;Charline 5.0 out of 5 stars\n\n\n\n\n\n\n\n  \n  \n    Quiet fridge\n  \nReviewed in the United States on May 17, 2024Color: RedVerified Purchase\n\n\n\n\n\n\n\n  \n  \n    I am amazed how quiet this refrigerator is and the freezer portion actually freezes my ice cream. Lots of freezer space, high quality product and lots of beautiful colors to choose from. I’m definitely receiving value for my money. Installation was easy. Door handles are located inside of fridge and can easily be snapped on the door of fridge. Refrigerator came nicely secured and wrapped tight. I give it 5 stars and 2 thumbs up. 👍 👍\n  \nRead more\n  20 people found this helpful\n    \n          \n              \n                  Helpful\n              \n          \n      Sending feedback...Thank you for your feedback.Sorry, we failed to record your vote. Please try again\n        Report\n  &lt;img src=\"https://c.media-amazon.com/images/S/amazon-avatars-global/default.png\"/&gt;L.S.5.0 out of 5 stars\n\n\n\n\n\n\n\n  \n  \n    This Little Refrigerator is Great!\n  \nReviewed in the United States on July 3, 2024Color: BlackVerified Purchase\n\n\n\n\n\n\n\n  \n  \n    My normal sized Fridge died. I can’t afford a 1,500 fridge right now, so I found this on Amazon and I love it.  I love that the freezer has its own door.  You can fit a lot in the freezer.  The refrigerator is great…it has drawers and shelves that are easily removed if you need to fit bigger items.  I’m still trying to figure out what I’m supposed.to put in the door part.  Things fall out easily so I’m thinking about tightening the bars or adding elastic??  I know there is a way.  It’s only 50 pounds, so when they delivered it on the porch, I easily brought it in the house and set it up no problem!  I do love it so much and it will hold me over until I get another normal sized fridge…. Then I can move it to the office!\n  \nRead more\n  11 people found this helpful\n    \n          \n              \n                  Helpful\n              \n          \n      Sending feedback...Thank you for your feedback.Sorry, we failed to record your vote. Please try again\n        Report\n  &lt;img src=\"https://c.media-amazon.com/images/S/amazon-avatars-global/default.png\"/&gt;William daggett5.0 out of 5 stars\n\n\n\n\n\n\n\n  \n  \n    Works great\n  \nReviewed in the United States on July 28, 2024Color: RedVerified Purchase\n\n\n\n\n\n\n\n  \n  \n    It's a cool little refrigerator. It's perfect for what we need for our Casita so far has kept everything cold and it looks great with The retro red color that matches my other appliances, came in great condition\n  \nRead more\n  4 people found this helpful\n    \n          \n              \n                  Helpful\n              \n          \n      Sending feedback...Thank you for your feedback.Sorry, we failed to record your vote. Please try again\n        Report\n  &lt;img src=\"https://c.media-amazon.com/images/S/amazon-avatars-global/default.png\"/&gt;Ms Lynn4.0 out of 5 stars\n\n\n\n\n\n\n\n  \n  \n    The Bangson Refrigerator is banging!\n  \nReviewed in the United States on August 1, 2024Color: SilverVerified Purchase\n\n\n\n\n\n\n\n  \n  \n    Very nice, little fridge. Holds a desirable amount, and is very efficient. Nice little fridge and the freezer portion is a reasonable size. The design in terms of compartments, with the drawer and bottles compartment on the side is nice, however, I would have preferred another side shelf on the door, instead of the bottles unit. I could store other food products besides bottles of water, which have to be 12 ounce plastic bottles. Nice product nonetheless.\n  \nRead more\n  2 people found this helpful\n    \n          \n              \n                  Helpful\n              \n          \n      Sending feedback...Thank you for your feedback.Sorry, we failed to record your vote. Please try again\n        Report\n  &lt;img src=\"https://c.media-amazon.com/images/S/amazon-avatars-global/default.png\"/&gt;Kris5.0 out of 5 stars\n\n\n\n\n\n\n\n  \n  \n    Perfect dorm fridge\n  \nReviewed in the United States on August 19, 2024Color: BlackVerified Purchase\n\n\n\n\n\n\n\n  \n  \n    Bought this for my daughter who is starting college. The fridge is so spacious. The freezer quality is amazing. Great value for the money.\n  \nRead more\n  3 people found this helpful\n    \n          \n              \n                  Helpful\n              \n          \n      Sending feedback...Thank you for your feedback.Sorry, we failed to record your vote. Please try again\n        Report\n  &lt;img src=\"https://c.media-amazon.com/images/S/amazon-avatars-global/default.png\"/&gt;Troy W O'Neal1.0 out of 5 stars\n\n\n\n\n\n\n\n  \n  \n    Defective material first sale on Amazon\n  \nReviewed in the United States on July 11, 2024Color: WhiteVerified Purchase\n\n\n\n\n\n\n\n  \n  \n    I bought this fridge . I was busy at the time so it sat in my apartment for a few days . Finally I found the time to swap it out and plug it in . All I heard was a click . Not thinking I filled it with food . 24 hours later I realized my food wasn't cold . I lost all of the food and meats from the freezer . I was not happy at all. I cut up the box when I unpacked it so returning it seems to be no option but I'm stick with a nice looking $200.00 + dollar fridge that wasted all of my groceries in one day . Honestly I can't give this item a good review .\n  \nRead more\n  15 people found this helpful\n    \n          \n              \n                  Helpful\n              \n          \n      Sending feedback...Thank you for your feedback.Sorry, we failed to record your vote. Please try again\n        Report\n  &lt;img src=\"https://c.media-amazon.com/images/S/amazon-avatars-global/default.png\"/&gt;Amazon Customer5.0 out of 5 stars\n\n\n\n\n\n\n\n  \n  \n    Perfect Fridge\n  \nReviewed in the United States on August 17, 2024Color: BlackVerified Purchase\n\n\n\n\n\n\n\n  \n  \n    Setting up my office. Thought this was an unnecessary expense, but I indulged myself. A few months later, I realize it's one of the best features of my office. It's quiet. Keeps things cold (could easily keep them colder). Set halfway (at 4), the freezer is in deep freeze and the refrigerator is on the cold side of \"regular refrigerator temp.\" Hardly any energy used to keep things cold. Not noisy. I rarely notice the sound. Easy to unbox.\n  \nRead more\n  5 people found this helpful\n    \n          \n              \n                  Helpful\n              \n          \n      Sending feedback...Thank you for your feedback.Sorry, we failed to record your vote. Please try again\n        Report\n  &lt;img src=\"https://c.media-amazon.com/images/S/amazon-avatars-global/default.png\"/&gt;Amazon Customer5.0 out of 5 stars\n\n\n\n\n\n\n\n  \n  \n    Excellent product and even more excellent service.\n  \nReviewed in the United States on January 13, 2024Color: WhiteVerified Purchase\n\n\n\n\n\n\n\n  \n  \n    I ordered this mini fridge online for my granddaughter for Christmas. The only thing that she really wanted. When plugged in, the refrigerator made a loud rattling noise. It would not cool or freeze no matter what we tried. And eventually stopped working altogether. I had a very unhappy granddaughter. I messaged the seller about the problem with the fridge, very distraught at how I was supposed to send this large thing back, but the seller instantly messaged me back. They gave me tips on what to try to get the refrigerator working. Then told me not to worry about sending it back, they already had a new replacement on the way. The new refrigerator worked perfect. Very quiet running, with an ice tray which she loves. The product itself is wonderful and if I could give the seller an extra 5 stars for customers service I would. Thank you for such a wonderful experience. I would definitely order from this company again.\n  \nRead more\n  33 people found this helpful\n    \n          \n              \n                  Helpful\n              \n          \n      Sending feedback...Thank you for your feedback.Sorry, we failed to record your vote. Please try again\n        Report",</v>
      </c>
    </row>
    <row r="193" spans="1:16">
      <c r="A193" t="s">
        <v>603</v>
      </c>
      <c r="E193" t="str">
        <f t="shared" si="272"/>
        <v>&lt;/a&gt;</v>
      </c>
      <c r="J193" t="s">
        <v>112</v>
      </c>
      <c r="N193" t="str">
        <f t="shared" ref="N193" si="273">MID(A193, FIND("https://", A193), FIND("?psc=", A193) - FIND("https://", A193) + LEN("?psc=") - 1)</f>
        <v>https://www.amazon.com/BANGSON-Fridge-Freezer-Refrigerator-Bedroom/dp/B0CB7J3WV3/ref=zg_bs_g_appliances_d_sccl_25/133-8364463-3604600?psc</v>
      </c>
      <c r="O193" t="s">
        <v>780</v>
      </c>
      <c r="P193" t="str">
        <f t="shared" ref="P193" si="274">MID(O193, FIND("https://", O193), LEN(O193) - FIND("https://", O193) )</f>
        <v>https://www.amazon.com/BANGSON-Fridge-Freezer-Refrigerator-Bedroom/dp/B0CB7J3WV3?th=1&amp;linkCode=ll1&amp;tag=dividy-20&amp;linkId=ebfdc69db1582c3917456bc3f0651378&amp;language=en_US&amp;ref_=as_li_ss_tl</v>
      </c>
    </row>
    <row r="194" spans="1:16">
      <c r="A194" t="s">
        <v>136</v>
      </c>
      <c r="O194" t="s">
        <v>162</v>
      </c>
    </row>
    <row r="195" spans="1:16">
      <c r="A195" t="s">
        <v>135</v>
      </c>
      <c r="E195" t="str">
        <f t="shared" ref="E195" si="275">J195&amp;$B$37&amp;B198&amp;K195</f>
        <v>&lt;a href="/Appliances1/Countertop-Self-Cleaning-Portable-Machine-Bullet-Shaped"&gt;&lt;div class="product-card"&gt;</v>
      </c>
      <c r="J195" t="s">
        <v>146</v>
      </c>
      <c r="K195" t="s">
        <v>145</v>
      </c>
      <c r="O195" s="7"/>
    </row>
    <row r="196" spans="1:16">
      <c r="A196" t="s">
        <v>604</v>
      </c>
      <c r="B196" t="str">
        <f t="shared" ref="B196" si="276">MID(A196, FIND("https://", A196), FIND(".jpg", A196) - FIND("https://", A196) + 4)</f>
        <v>https://c.media-amazon.com/images/I/81x+FBJu5jL._AC_UL600_SR600,400_.jpg</v>
      </c>
      <c r="E196" t="str">
        <f t="shared" ref="E196" si="277">J196&amp;B196&amp;K196&amp;B197&amp;L196</f>
        <v>&lt;img src="https://c.media-amazon.com/images/I/81x+FBJu5jL._AC_UL600_SR600,400_.jpg" alt="Portable Countertop Ice Maker Machine with Handle, 9 Bullet-Shaped Ice Cubes Ready in 6 Mins, 26Lbs/24H, Self-Cleaning Function with Ice Scoop and Basket for Home/Kitchen/Party (Grey)" class="product-image"&gt;</v>
      </c>
      <c r="J196" t="s">
        <v>140</v>
      </c>
      <c r="K196" t="s">
        <v>141</v>
      </c>
      <c r="L196" t="s">
        <v>142</v>
      </c>
      <c r="N196" t="str">
        <f t="shared" ref="N196:N198" si="278">B196</f>
        <v>https://c.media-amazon.com/images/I/81x+FBJu5jL._AC_UL600_SR600,400_.jpg</v>
      </c>
      <c r="O196" t="s">
        <v>341</v>
      </c>
    </row>
    <row r="197" spans="1:16">
      <c r="A197" t="s">
        <v>605</v>
      </c>
      <c r="B197" t="str">
        <f t="shared" ref="B197" si="279">MID(A197, FIND("""", A197, FIND("name"":", A197)) + 4, LEN(A197) - FIND("""", A197, FIND("name"":", A197)) - 5)</f>
        <v>Portable Countertop Ice Maker Machine with Handle, 9 Bullet-Shaped Ice Cubes Ready in 6 Mins, 26Lbs/24H, Self-Cleaning Function with Ice Scoop and Basket for Home/Kitchen/Party (Grey)</v>
      </c>
      <c r="E197" t="str">
        <f t="shared" ref="E197" si="280">J197&amp;B197&amp;K197</f>
        <v>&lt;h3 class="product-title"&gt;Portable Countertop Ice Maker Machine with Handle, 9 Bullet-Shaped Ice Cubes Ready in 6 Mins, 26Lbs/24H, Self-Cleaning Function with Ice Scoop and Basket for Home/Kitchen/Party (Grey)&lt;/h3&gt;</v>
      </c>
      <c r="J197" t="s">
        <v>144</v>
      </c>
      <c r="K197" t="s">
        <v>143</v>
      </c>
      <c r="N197" t="str">
        <f t="shared" si="278"/>
        <v>Portable Countertop Ice Maker Machine with Handle, 9 Bullet-Shaped Ice Cubes Ready in 6 Mins, 26Lbs/24H, Self-Cleaning Function with Ice Scoop and Basket for Home/Kitchen/Party (Grey)</v>
      </c>
      <c r="O197" t="s">
        <v>781</v>
      </c>
      <c r="P197" t="str">
        <f t="shared" ref="P197:P198" si="281">O197</f>
        <v xml:space="preserve">    "productDetails": "About this item                   Compact size &amp; Easy to Carry - The size of Crzoe countertop ice maker is 11.22*8.66*11.73 inches could save space. Meanwhile, our ice maker machine is easy to carry and move with its handle that could allow you to select it any place!     Quick Ice Making in 6-8 Mins - Crzoe countertop ice maker allows you to get crisp and tasty rounded ice cubes quickly. It could prepare 9 bullet-shaped Ice cubes ready in 6 mins and make 26 lbs per day. You can enjoy a cool and refreshing summer in just only a few minutes!     Self-Cleaning Function - This portable ice maker comes with an advanced self-cleaning feature, it can not only save your time and effort in cleaning, but also ensures that you can enjoy clean and healthy ice cubes. To protect you and your family's health, it is necessary to clean the ice maker every 2 months. Just press“ON/OFF”button for more than 5 seconds to start the self-cleaning mode.     Bullet-Shaped Ice Cubes - Our countertop ice maker machine makes bullet shaped ice cubes. With its rounded appearance, it can prevent your mouth from being scratched while eating. At the same time, the shape of the bullets is also ornamental.     Edible Grade Material - It is an important issue to provide customers with healthy and safe food. Our ice makers are made of edible grade materials to protect your health. You can trust our efforts for your health.       \n                            ›  See more product details",</v>
      </c>
    </row>
    <row r="198" spans="1:16">
      <c r="A198" t="s">
        <v>606</v>
      </c>
      <c r="B198" t="str">
        <f t="shared" ref="B198" si="282">MID(A198, FIND("amazon.com/", A198) + LEN("amazon.com/"), LEN(A198) - FIND("amazon.com/", A198) - LEN("amazon.com/")-1)</f>
        <v>Countertop-Self-Cleaning-Portable-Machine-Bullet-Shaped</v>
      </c>
      <c r="E198" t="str">
        <f t="shared" ref="E198:E199" si="283">J198</f>
        <v>&lt;/div&gt;</v>
      </c>
      <c r="J198" t="s">
        <v>111</v>
      </c>
      <c r="N198" t="str">
        <f t="shared" si="278"/>
        <v>Countertop-Self-Cleaning-Portable-Machine-Bullet-Shaped</v>
      </c>
      <c r="O198" t="s">
        <v>782</v>
      </c>
      <c r="P198" t="str">
        <f t="shared" si="281"/>
        <v xml:space="preserve">    "customerReviews": "&lt;img src=\"https://c.media-amazon.com/images/S/amazon-avatars-global/default.png\"/&gt;Diane Will5.0 out of 5 stars\n\n\n\n\n\n\n\n  \n  \n    So happy to have this during the summer heat\n  \nReviewed in the United States on August 11, 2024Size: 26LBS/24HColor: WhiteNumber of Items: 1Verified Purchase\n\n\n\n\n\n\n\n  \n  \n    I happen to have a refrigerator that does NOT have an icemaker.  I'm so happy to have this instead.  Runs super quiet and makes ice cubes very quickly.  The first batch always seems to be a little thinner that those that follow so I guess that is just part of the process.  I added water up to the fill line and with just that amount of water, this created more than 100 ice cubes.  So handy to have this on the counter to add fresh ice cubes to cold drinks.  The unit does not keep the ice cubes frozen so once you have a batch of ice cubes you need to scoop them out and put them in your freezer.  The unit is portable as long as you have an available electrical outlet.\n  \nRead more\n  37 people found this helpful\n    \n          \n              \n                  Helpful\n              \n          \n      Sending feedback...Thank you for your feedback.Sorry, we failed to record your vote. Please try again\n        Report\n  &lt;img src=\"https://c.media-amazon.com/images/S/amazon-avatars-global/default.png\"/&gt;Jenna Mueller5.0 out of 5 stars\n\n\n\n\n\n\n\n  \n  \n    Perfect Ice Maker - And How To Keep It Clean!\n  \nReviewed in the United States on July 15, 2024Size: 26LBS/24HColor: WhiteNumber of Items: 1Verified Purchase\n\n\n\n\n\n\n\n  \n  \n    We moved to a new house and sadly there was no waterline for our fridge. Not the biggest deal, but we are really bad about remembering to empty and refill ice trays. I did some research on countertop ice makers and came across this one. It's the perfect size, doesn't make a lot of noise, and it makes enough ice in a good amount of time. The ice melts down into the water reservoir and can be reused.A common complaint I saw about this particular model was of mold growing inside the water reservoir and above the area where the ice is made. We've had our ice maker a while, and have done my best to keep it clean. The instructions do not share how to prevent mold, but I figured out that if you remove the two screws under the lifting lid above the ice, you can remove the whole top half of the ice maker to clean out everything carefully.It also recommends using the self-cleaning function (holding down the power button until all the lights start flashing) at least once a week, and draining out the water and cleaning it with mild soap regularly. I also add a capful of white vinegar and run the self-cleaning every other week, dump it out, and run the self cleaning again with fresh water and dump that out. It has helped keep any mold issues at bay, and our ice sparkling.I hope this helps anyone who is on the fence from the reviews about the mold, and I hope this helps anyone else who is looking into getting this one. As I said, it's fairly quiet, but when the ice drops, it does make a bit of noise. You get used to it pretty quick, but it does spook the cats sometimes, ha ha.\n  \nRead more\n  179 people found this helpful\n    \n          \n              \n                  Helpful\n              \n          \n      Sending feedback...Thank you for your feedback.Sorry, we failed to record your vote. Please try again\n        Report\n  &lt;img src=\"https://c.media-amazon.com/images/S/amazon-avatars-global/38e28eb1-fea5-43d9-b4a0-42d44ee74e9b._CR0%2C0%2C2208%2C2208_SX460_.jpg\"/&gt;Tina5.0 out of 5 stars\n\n\n\n\n\n\n\n  \n  \n    Would recommend!\n  \nReviewed in the United States on August 9, 2024Size: 26LBS/24HColor: Deeply BlackNumber of Items: 1Verified Purchase\n\n\n\n\n\n\n\n  \n  \n    I was so excited to have this ice maker! First 2 times I used it, it worked perfectly! Third time I go to use it, it made the first batch of ice, then after that it kept indicating that it needed water, even though the water was at the fill line. So I shut it off let it sit for a few minutes, turned it back on and it made a batch of ice, then AGAIN it indicated it needed water, and this has been ongoing. Now it will only make ice if I shut it off and turn it back on, repeat, repeat, repeat....so disappointing! I guess I'll be returning it.Edit:I decided to exchange it for a new machine, and have used it several times without incident. The second one so far is working perfectly. I can have an entire freezer bag of ice in less than an hour. Takes much longer to freeze ice in trays, never have to mess with that again!My aunt also bought one, and hers is working good too. The exchange process was very easy and convenient also! They just simply send you a new one, and give you a time limit to return the broken one and you're not charged. Love this ice machine!\n  \nRead more\n  6 people found this helpful\n    \n          \n              \n                  Helpful\n              \n          \n      Sending feedback...Thank you for your feedback.Sorry, we failed to record your vote. Please try again\n        Report\n  &lt;img src=\"https://c.media-amazon.com/images/S/amazon-avatars-global/default.png\"/&gt;Ronald York4.0 out of 5 stars\n\n\n\n\n\n\n\n  \n  \n    Good ice maker\n  \nReviewed in the United States on August 13, 2024Size: 26LBS/24HColor: RedNumber of Items: 1Verified Purchase\n\n\n\n\n\n\n\n  \n  \n    looks good, works well, priced right,\n  \nRead more\n  \n    \n          \n              \n                  Helpful\n              \n          \n      Sending feedback...Thank you for your feedback.Sorry, we failed to record your vote. Please try again\n        Report\n  &lt;img src=\"https://c.media-amazon.com/images/S/amazon-avatars-global/default.png\"/&gt;Rebecca 5.0 out of 5 stars\n\n\n\n\n\n\n\n  \n  \n    Best EVER!\n  \nReviewed in the United States on August 23, 2024Size: 26LBS/24HColor: GreyNumber of Items: 1Verified Purchase\n\n\n\n\n\n\n\n  \n  \n    I absolutely love this ice maker. It makes so much ice. The ice cubes aren’t too small or too big. Super easy to clean. I live in an apartment with not much counter space, but this machine fits perfectly on my countertop. If you’re looking for a great, affordable ice maker, I highly recommend this one.\n  \nRead more\n  4 people found this helpful\n    \n          \n              \n                  Helpful\n              \n          \n      Sending feedback...Thank you for your feedback.Sorry, we failed to record your vote. Please try again\n        Report\n  &lt;img src=\"https://c.media-amazon.com/images/S/amazon-avatars-global/default.png\"/&gt;Mother Weary5.0 out of 5 stars\n\n\n\n\n\n\n\n  \n  \n    Works just dandy\n  \nReviewed in the United States on August 15, 2024Size: 26LBS/24HColor: GreenNumber of Items: 1Verified Purchase\n\n\n\n\n\n\n\n  \n  \n    This gizmo does precisely what it says it will do: sit on a countertop and produce ice quickly. It's fairly quiet. The controls are simple and simple to understand; the capacity is adequate for general household needs. One thing you should know: the ice \"cubes\" form around bullet-shaped freezing bars, so the ice is hollow. This means it warms up faster than a solid ice cube would melt. That's my only complaint, and its a pretty minor one. I am pleased with this device.\n  \nRead more\n  7 people found this helpful\n    \n          \n              \n                  Helpful\n              \n          \n      Sending feedback...Thank you for your feedback.Sorry, we failed to record your vote. Please try again\n        Report\n  &lt;img src=\"https://c.media-amazon.com/images/S/amazon-avatars-global/default.png\"/&gt;Amazon Customer5.0 out of 5 stars\n\n\n\n\n\n\n\n  \n  \n    Love\n  \nReviewed in the United States on September 2, 2024Size: 26LBS/24HColor: GreyNumber of Items: 1Verified Purchase\n\n\n\n\n\n\n\n  \n  \n    Works fantastic. Ice doesn’t melt immediately like our old one.\n  \nRead more\n  \n    \n          \n              \n                  Helpful\n              \n          \n      Sending feedback...Thank you for your feedback.Sorry, we failed to record your vote. Please try again\n        Report\n  &lt;img src=\"https://c.media-amazon.com/images/S/amazon-avatars-global/default.png\"/&gt;Morgan Parker5.0 out of 5 stars\n\n\n\n\n\n\n\n  \n  \n    Really does what it says!\n  \nReviewed in the United States on February 14, 2024Size: 26LBS/24HColor: BlackNumber of Items: 1Verified Purchase\n\n\n\n\n\n\n\n  \n  \n    This ice maker really will give u several pounds of ice within 24 hrs!!! In less than 5 hrs, we had filled our ice tray in the freezer. I'm so happy with this purchase!! We live in South Florida and got a water filter attached to the sink; however, the water rarely gets cold, so this ice maker is very convenient. The ice cubes will melt if you don't move them to the freezer when they're done bc as other reviews have stated: this is an ice MAKER not a freezer. It's not meant to store your ice cubes, so if you're looking for a product that does that, look elsewhere. BUT, if you're looking for perfectly crisp bullet ice cubes made within mins, GET THIS RIGHT NOW. Also, saw ppl mention the cube size changing thing the manual mentions, and I don't even think that's a feature applicable to this machine. I don't even understand why it's included in the manual as if it's a viable option. I like the little basket and scoop it comes with. Makes it very easy to transfer the ice to the freezer! We keep our scoop in our freezer's ice box bc there's no handle or anything on the ice maker. Plus, like I said, this is an ice MAKER, not a freezer. Oh yeah, not sure why other ppl included this, but the flavor of the ice is dependent on the water you use just as with plain ice trays. I use filtered tap water and I live in South Florida. My ice cubes taste great! Very fresh and clean tasting.\n  \nRead more\n  126 people found this helpful\n    \n          \n              \n                  Helpful\n              \n          \n      Sending feedback...Thank you for your feedback.Sorry, we failed to record your vote. Please try again\n        Report",</v>
      </c>
    </row>
    <row r="199" spans="1:16">
      <c r="A199" t="s">
        <v>607</v>
      </c>
      <c r="E199" t="str">
        <f t="shared" si="283"/>
        <v>&lt;/a&gt;</v>
      </c>
      <c r="J199" t="s">
        <v>112</v>
      </c>
      <c r="N199" t="str">
        <f t="shared" ref="N199" si="284">MID(A199, FIND("https://", A199), FIND("?psc=", A199) - FIND("https://", A199) + LEN("?psc=") - 1)</f>
        <v>https://www.amazon.com/Countertop-Self-Cleaning-Portable-Machine-Bullet-Shaped/dp/B0BL7DCJBH/ref=zg_bs_g_appliances_d_sccl_26/133-8364463-3604600?psc</v>
      </c>
      <c r="O199" t="s">
        <v>783</v>
      </c>
      <c r="P199" t="str">
        <f t="shared" ref="P199" si="285">MID(O199, FIND("https://", O199), LEN(O199) - FIND("https://", O199) )</f>
        <v>https://www.amazon.com/Countertop-Self-Cleaning-Portable-Machine-Bullet-Shaped/dp/B0BL7DCJBH?th=1&amp;linkCode=ll1&amp;tag=dividy-20&amp;linkId=1b43868fe9915708deef1bf8f19607a3&amp;language=en_US&amp;ref_=as_li_ss_tl</v>
      </c>
    </row>
    <row r="200" spans="1:16">
      <c r="A200" t="s">
        <v>136</v>
      </c>
      <c r="O200" t="s">
        <v>162</v>
      </c>
    </row>
    <row r="201" spans="1:16">
      <c r="A201" t="s">
        <v>135</v>
      </c>
      <c r="E201" t="str">
        <f t="shared" ref="E201" si="286">J201&amp;$B$37&amp;B204&amp;K201</f>
        <v>&lt;a href="/Appliances1/FIREGAS-Ductless-Convertible-Stainless-Aluminum"&gt;&lt;div class="product-card"&gt;</v>
      </c>
      <c r="J201" t="s">
        <v>146</v>
      </c>
      <c r="K201" t="s">
        <v>145</v>
      </c>
      <c r="O201" s="7"/>
    </row>
    <row r="202" spans="1:16">
      <c r="A202" t="s">
        <v>608</v>
      </c>
      <c r="B202" t="str">
        <f t="shared" ref="B202" si="287">MID(A202, FIND("https://", A202), FIND(".jpg", A202) - FIND("https://", A202) + 4)</f>
        <v>https://c.media-amazon.com/images/I/51+RxKPca+L._AC_UL600_SR600,400_.jpg</v>
      </c>
      <c r="E202" t="str">
        <f t="shared" ref="E202" si="288">J202&amp;B202&amp;K202&amp;B203&amp;L202</f>
        <v>&lt;img src="https://c.media-amazon.com/images/I/51+RxKPca+L._AC_UL600_SR600,400_.jpg" alt="FIREGAS 30 inch Range Hood Under Cabinet, Ducted/Ductless Convertible Stainless Steel Kitchen Range Hood with Rocker Button Control, 2 Speed Exhaust Fan, 300 CFM Aluminum Filter Included" class="product-image"&gt;</v>
      </c>
      <c r="J202" t="s">
        <v>140</v>
      </c>
      <c r="K202" t="s">
        <v>141</v>
      </c>
      <c r="L202" t="s">
        <v>142</v>
      </c>
      <c r="N202" t="str">
        <f t="shared" ref="N202:N204" si="289">B202</f>
        <v>https://c.media-amazon.com/images/I/51+RxKPca+L._AC_UL600_SR600,400_.jpg</v>
      </c>
      <c r="O202" t="s">
        <v>341</v>
      </c>
    </row>
    <row r="203" spans="1:16">
      <c r="A203" t="s">
        <v>609</v>
      </c>
      <c r="B203" t="str">
        <f t="shared" ref="B203" si="290">MID(A203, FIND("""", A203, FIND("name"":", A203)) + 4, LEN(A203) - FIND("""", A203, FIND("name"":", A203)) - 5)</f>
        <v>FIREGAS 30 inch Range Hood Under Cabinet, Ducted/Ductless Convertible Stainless Steel Kitchen Range Hood with Rocker Button Control, 2 Speed Exhaust Fan, 300 CFM Aluminum Filter Included</v>
      </c>
      <c r="E203" t="str">
        <f t="shared" ref="E203" si="291">J203&amp;B203&amp;K203</f>
        <v>&lt;h3 class="product-title"&gt;FIREGAS 30 inch Range Hood Under Cabinet, Ducted/Ductless Convertible Stainless Steel Kitchen Range Hood with Rocker Button Control, 2 Speed Exhaust Fan, 300 CFM Aluminum Filter Included&lt;/h3&gt;</v>
      </c>
      <c r="J203" t="s">
        <v>144</v>
      </c>
      <c r="K203" t="s">
        <v>143</v>
      </c>
      <c r="N203" t="str">
        <f t="shared" si="289"/>
        <v>FIREGAS 30 inch Range Hood Under Cabinet, Ducted/Ductless Convertible Stainless Steel Kitchen Range Hood with Rocker Button Control, 2 Speed Exhaust Fan, 300 CFM Aluminum Filter Included</v>
      </c>
      <c r="O203" t="s">
        <v>784</v>
      </c>
      <c r="P203" t="str">
        <f t="shared" ref="P203:P204" si="292">O203</f>
        <v xml:space="preserve">    "productDetails": "About this item                   WORK EFFICIENTLY RANGE HOOD: Under cabinet range hood 30 inch with 2-speed exhaust fan quickly remove greese and smoke in your kitchen,small profile are very suitable small kitchen about condos and apartment.This range hood is hard-wired without plug.     STAINLESS STEEL KITCHEN STOVE VENT HOOD: range hood 30 inch under cabinet constructed with 430 grade stainless steel for exceptional resistance to corrosion and rust.30 inch range hood with Multi-layers aluminum filter (charcoal filter sold separately, model: FGS-TF39-LW) trap grease and oil efficiently.     EASY OPERATION VENT HOOD: Rocker button control, simple operate. Easy to turn on and off,Low/ High Speed button suitable for different cooking method.2W LED offer enough brightness to meet your cooking need.Quiet operation keeps noise level less than 57dB at high speed.     EASY INSTALLATION AND GREAT LOOK: Easy to install with the instruction manual and the installation guide video.Stylish and simple appearance, kitchen exhaust fan suitable for both modern kitchen and old style.Range Hoods Product Dimensions: 29.9 in. (W) x 17.5 in. (D) x 4.7 in. (H)     PACKAGE INCLUDES &amp; 1-YEAR WARRANTY : Including a under cabinet range hood, recirculation sheet, air outlet, manual, installation instruction, multi-layer aluminum filter without charcoal filter and hard-wired without plug (plug sold separately, model: FGS-TF39-DYX). 1-year warranty and friendly customer service. Please contact our tech support team when you need our assistance with your range hood 30 inch.       \n                          ›  See more product details",</v>
      </c>
    </row>
    <row r="204" spans="1:16">
      <c r="A204" t="s">
        <v>610</v>
      </c>
      <c r="B204" t="str">
        <f t="shared" ref="B204" si="293">MID(A204, FIND("amazon.com/", A204) + LEN("amazon.com/"), LEN(A204) - FIND("amazon.com/", A204) - LEN("amazon.com/")-1)</f>
        <v>FIREGAS-Ductless-Convertible-Stainless-Aluminum</v>
      </c>
      <c r="E204" t="str">
        <f t="shared" ref="E204:E205" si="294">J204</f>
        <v>&lt;/div&gt;</v>
      </c>
      <c r="J204" t="s">
        <v>111</v>
      </c>
      <c r="N204" t="str">
        <f t="shared" si="289"/>
        <v>FIREGAS-Ductless-Convertible-Stainless-Aluminum</v>
      </c>
      <c r="O204" t="s">
        <v>785</v>
      </c>
      <c r="P204" t="str">
        <f t="shared" si="292"/>
        <v xml:space="preserve">    "customerReviews": "&lt;img src=\"https://c.media-amazon.com/images/S/amazon-avatars-global/default.png\"/&gt;Erika M5.0 out of 5 stars\n\n\n\n\n\n\n\n  \n  \n    Good Product\n  \nReviewed in the United States on August 19, 2024Pattern Name: Stainless Steel 2-speed Exhaust FanVerified Purchase\n\n\n\n\n\n\n\n  \n  \n    Very nice product, price was reasonable. I had my son install this took about 15-20 minutes. So pleased it really makes the kitchen look modern and updated. I am happy that the lighting isn’t too bright!! The fan is powerful but yet not noisy.\n  \nRead more\n\n\n\n\n\n\n\n\n\n\n\n \n  \t\t \n\n\n\n\n    \n        \n        \n            \n        \n            \n        \n        \n            \n            \n        \n        \n            \n            \n        \n    \n    \n        \n\n            \n                &lt;img src=\"https://c.media-amazon.com/images/S/amazon-avatars-global/default.png\"/&gt;Erika M\n            \n\n            5.0 out of 5 stars\n            \n                Good Product\n            \n            \n            \n                \n                    \n                        \n                        \n                            \n                                \n                                \n                                    Reviewed in the United States on August 19, 2024\n                                \n                            \n                        \n                    \n                \n            \n        \n        \n            Very nice product, price was reasonable. I had my son install this took about 15-20 minutes. So pleased it really makes the kitchen look modern and updated. I am happy that the lighting isn’t too bright!! The fan is powerful but yet not noisy.\n        \n        \n            \n                Images in this review\n            \n            \n                \n                    \n                        \n                    \n                \n            \n        \n    \n        \n    \n\n\n\n\n\n   function toggleSeeAllView() {\n       P.when('A', 'cr-image-popover-controller').execute(function(A, imagePopoverController) {\n          imagePopoverController.toggleSeeAllView(true);\n       });\n   }\n\n\n       &lt;img alt=\"Customer image\" src=\"https://c.media-amazon.com/images/I/71HoBgW7XTL._SY88.jpg\" height=\"88\" width=\"100%\"/&gt;\n\n        P.when('A', 'cr-image-popover-controller').execute(function(A, imagePopoverController) {\n          A.on(\"a:popover:beforeShow:R1GW2OWGNQHSBA_gallerySection_main\", function(data) {\n            imagePopoverController.initImagePopover(\"R1GW2OWGNQHSBA\", \"[https://c.media-amazon.com/images/I/71HoBgW7XTL.jpg]\", data);\n          });\n        });\n    \n\n  \n    \n          \n              \n                  Helpful\n              \n          \n      Sending feedback...Thank you for your feedback.Sorry, we failed to record your vote. Please try again\n        Report\n  &lt;img src=\"https://c.media-amazon.com/images/S/amazon-avatars-global/default.png\"/&gt;Worth Every Cent!5.0 out of 5 stars\n\n\n\n\n\n\n\n  \n  \n    Worth every cent, surprised how well it works\n  \nReviewed in the United States on August 30, 2024Pattern Name: White 2-speed Exhaust FanVerified Purchase\n\n\n\n\n\n\n\n  \n  \n    I wasn’t expecting much for $70.  However, ended up being nicely surprised. Installation was simple if not easy. It was lightweight and aligned perfectly to the old vent. Also, this does come with a large paper hole guide for drilling. 0 guesswork.But even though it’s has a LED light that doesn’t seem to be simple to replace (keep the instructions!), it is perfectly bright. Not blinding white LED bright, but also it’s not so dim you can’t read the instructions of a brownie mix at midnight with no other lights in the room.Also, this actually prevents my smoke alarm from having a panic every time I attempt to cast iron steaks on my stove stop! The fan actually sucks but in a good way.You definitely get what you pay for with this one. Ducted and ductless options.PS for the ducted like mine, that random metal sheet piece slides in the front grill, but the slot for it is between the sheet metal and white exterior underneath it.\n  \nRead more\n\n\n\n\n\n\n\n\n\n\n\n \n  \t\t \n\n\n\n\n    \n        \n        \n            \n        \n            \n        \n        \n            \n            \n        \n        \n            \n            \n        \n    \n    \n        \n\n            \n                &lt;img src=\"https://c.media-amazon.com/images/S/amazon-avatars-global/default.png\"/&gt;Worth Every Cent!\n            \n\n            5.0 out of 5 stars\n            \n                Worth every cent, surprised how well it works\n            \n            \n            \n                \n                    \n                        \n                        \n                            \n                                \n                                \n                                    Reviewed in the United States on August 30, 2024\n                                \n                            \n                        \n                    \n                \n            \n        \n        \n            I wasn’t expecting much for $70.  However, ended up being nicely surprised. Installation was simple if not easy. It was lightweight and aligned perfectly to the old vent. Also, this does come with a large paper hole guide for drilling. 0 guesswork.But even though it’s has a LED light that doesn’t seem to be simple to replace (keep the instructions!), it is perfectly bright. Not blinding white LED bright, but also it’s not so dim you can’t read the instructions of a brownie mix at midnight with no other lights in the room.Also, this actually prevents my smoke alarm from having a panic every time I attempt to cast iron steaks on my stove stop! The fan actually sucks but in a good way.You definitely get what you pay for with this one. Ducted and ductless options.PS for the ducted like mine, that random metal sheet piece slides in the front grill, but the slot for it is between the sheet metal and white exterior underneath it.\n        \n        \n            \n                Images in this review\n            \n            \n                \n                    \n                        \n                    \n                        \n                    \n                        \n                    \n                        \n                    \n                \n            \n        \n    \n        \n    \n\n\n\n\n\n   function toggleSeeAllView() {\n       P.when('A', 'cr-image-popover-controller').execute(function(A, imagePopoverController) {\n          imagePopoverController.toggleSeeAllView(true);\n       });\n   }\n\n\n       &lt;img alt=\"Customer image\" src=\"https://c.media-amazon.com/images/I/616r7ggk0GL._SY88.jpg\" height=\"88\" width=\"100%\"/&gt;&lt;img alt=\"Customer image\" src=\"https://c.media-amazon.com/images/I/61m+FRRLsyL._SY88.jpg\" height=\"88\" width=\"100%\"/&gt;&lt;img alt=\"Customer image\" src=\"https://c.media-amazon.com/images/I/71937dTOWpL._SY88.jpg\" height=\"88\" width=\"100%\"/&gt;&lt;img alt=\"Customer image\" src=\"https://c.media-amazon.com/images/I/61cJExhqElL._SY88.jpg\" height=\"88\" width=\"100%\"/&gt;\n\n        P.when('A', 'cr-image-popover-controller').execute(function(A, imagePopoverController) {\n          A.on(\"a:popover:beforeShow:RT5XSLUTGWI1N_gallerySection_main\", function(data) {\n            imagePopoverController.initImagePopover(\"RT5XSLUTGWI1N\", \"[https://c.media-amazon.com/images/I/616r7ggk0GL.jpg, https://c.media-amazon.com/images/I/61m+FRRLsyL.jpg, https://c.media-amazon.com/images/I/71937dTOWpL.jpg, https://c.media-amazon.com/images/I/61cJExhqElL.jpg]\", data);\n          });\n        });\n    \n\n  \n    \n          \n              \n                  Helpful\n              \n          \n      Sending feedback...Thank you for your feedback.Sorry, we failed to record your vote. Please try again\n        Report\n  &lt;img src=\"https://c.media-amazon.com/images/S/amazon-avatars-global/default.png\"/&gt;Josh4.0 out of 5 stars\n\n\n\n\n\n\n\n  \n  \n    Works as intended. Budget friendly and looks great.\n  \nReviewed in the United States on February 4, 2024Pattern Name: Stainless Steel 3-speed Exhaust FanVerified Purchase\n\n\n\n\n\n\n\n  \n  \n    Needed something to replace my Over the range microwave as it had broken. Did not want to spend the money on another as I was never impressed with its ventilation fan + don't use the microwave much. I needed something that would mount under the cabinet and also would recirculate inside. There isn't any piping installed for outside venting (yet). Chose this Firegas hood model because it checks all the boxes. It filters the smoke and cooking fumes from cooking very well especially since I have it setup for inside recirculation. The LED lights are much brighter than I expected which I love. It comes with different ventilation attachments for various installation types. The activated carbon filter included is a nice bonus. Comes pre-wired for a 110 outlet. 300cfm is enough for my needs. The stainless looks sharp however be mindful to clean fingerprints and grease often. The fan is on the noisier side. Especially on speed 3/the highest mode but you'll never really need it as the suction is more than sufficient for ventilation on speeds 1 and 2. The only complaints I have are that the included instruction manual are a bit vague and the protective film tape was hard to peel off. Take your time and peel it off slowly and you'll be fine. It's been roughly over a month and so far, so good!\n  \nRead more\n  3 people found this helpful\n    \n          \n              \n                  Helpful\n              \n          \n      Sending feedback...Thank you for your feedback.Sorry, we failed to record your vote. Please try again\n        Report\n  &lt;img src=\"https://c.media-amazon.com/images/S/amazon-avatars-global/6ef3cc9f-39ed-4b7a-a402-ab889c35b6ad._CR0%2C0%2C400%2C400_UX460_.jpg\"/&gt;Amanda Papa5.0 out of 5 stars\n\n\n\n\n\n\n\n  \n  \n    Updated an older kitchen\n  \nReviewed in the United States on September 1, 2024Pattern Name: Stainless Steel 2-speed Exhaust FanVerified Purchase\n\n\n\n\n\n\n\n  \n  \n    Easy to install, pretty quick install, and looks great!\n  \nRead more\n  \n    \n          \n              \n                  Helpful\n              \n          \n      Sending feedback...Thank you for your feedback.Sorry, we failed to record your vote. Please try again\n        Report\n  &lt;img src=\"https://c.media-amazon.com/images/S/amazon-avatars-global/default.png\"/&gt;bhaz25.0 out of 5 stars\n\n\n\n\n\n\n\n  \n  \n    Great looking range hood!\n  \nReviewed in the United States on August 27, 2024Pattern Name: Stainless Steel 3-speed Exhaust FanVerified Purchase\n\n\n\n\n\n\n\n  \n  \n    This cool looking range hood looks ‘rich’! It makes those expensive, yet cheap-looking ones from Hone Depot, look like junk! (Those ones are!) But this stainless steel one looks and works fantastic!\n  \nRead more\n  \n    \n          \n              \n                  Helpful\n              \n          \n      Sending feedback...Thank you for your feedback.Sorry, we failed to record your vote. Please try again\n        Report\n  &lt;img src=\"https://c.media-amazon.com/images/S/amazon-avatars-global/default.png\"/&gt;dale ellis3.0 out of 5 stars\n\n\n\n\n\n\n\n  \n  \n    Very nice but.\n  \nReviewed in the United States on August 28, 2024Pattern Name: Stainless Steel 2-speed Exhaust FanVerified Purchase\n\n\n\n\n\n\n\n  \n  \n    Easy install works very well but needs brighter light and power cord could be about 4 inches longer\n  \nRead more\n  \n    \n          \n              \n                  Helpful\n              \n          \n      Sending feedback...Thank you for your feedback.Sorry, we failed to record your vote. Please try again\n        Report\n  &lt;img src=\"https://c.media-amazon.com/images/S/amazon-avatars-global/1da85afe-f361-418d-ad22-e73a6da48295._CR62%2C0%2C375%2C375_SX460_.jpg\"/&gt;DM5.0 out of 5 stars\n\n\n\n\n\n\n\n  \n  \n    Great quality\n  \nReviewed in the United States on August 20, 2024Pattern Name: Stainless Steel 2-speed Exhaust FanVerified Purchase\n\n\n\n\n\n\n\n  \n  \n    Looks beautiful and works great\n  \nRead more\n  \n    \n          \n              \n                  Helpful\n              \n          \n      Sending feedback...Thank you for your feedback.Sorry, we failed to record your vote. Please try again\n        Report\n  &lt;img src=\"https://c.media-amazon.com/images/S/amazon-avatars-global/default.png\"/&gt;N. Clark5.0 out of 5 stars\n\n\n\n\n\n\n\n  \n  \n    Great\n  \nReviewed in the United States on August 14, 2024Pattern Name: White 2-speed Exhaust FanVerified Purchase\n\n\n\n\n\n\n\n  \n  \n    There was nothing to dislike. It was easy to install. Air is good. Slim and out of the way.\n  \nRead more\n  \n    \n          \n              \n                  Helpful\n              \n          \n      Sending feedback...Thank you for your feedback.Sorry, we failed to record your vote. Please try again\n        Report",</v>
      </c>
    </row>
    <row r="205" spans="1:16">
      <c r="A205" t="s">
        <v>611</v>
      </c>
      <c r="E205" t="str">
        <f t="shared" si="294"/>
        <v>&lt;/a&gt;</v>
      </c>
      <c r="J205" t="s">
        <v>112</v>
      </c>
      <c r="N205" t="str">
        <f t="shared" ref="N205" si="295">MID(A205, FIND("https://", A205), FIND("?psc=", A205) - FIND("https://", A205) + LEN("?psc=") - 1)</f>
        <v>https://www.amazon.com/FIREGAS-Ductless-Convertible-Stainless-Aluminum/dp/B0BVH5ZS47/ref=zg_bs_g_appliances_d_sccl_27/133-8364463-3604600?psc</v>
      </c>
      <c r="O205" t="s">
        <v>786</v>
      </c>
      <c r="P205" t="str">
        <f t="shared" ref="P205" si="296">MID(O205, FIND("https://", O205), LEN(O205) - FIND("https://", O205) )</f>
        <v>https://www.amazon.com/FIREGAS-Ductless-Convertible-Stainless-Aluminum/dp/B0BVH5ZS47?th=1&amp;linkCode=ll1&amp;tag=dividy-20&amp;linkId=66c6733ac63db699498bbb50cfff4546&amp;language=en_US&amp;ref_=as_li_ss_tl</v>
      </c>
    </row>
    <row r="206" spans="1:16">
      <c r="A206" t="s">
        <v>136</v>
      </c>
      <c r="O206" t="s">
        <v>162</v>
      </c>
    </row>
    <row r="207" spans="1:16">
      <c r="A207" t="s">
        <v>135</v>
      </c>
      <c r="E207" t="str">
        <f t="shared" ref="E207" si="297">J207&amp;$B$37&amp;B210&amp;K207</f>
        <v>&lt;a href="/Appliances1/Upright-freezer-Reversible-Stainless-Apartment"&gt;&lt;div class="product-card"&gt;</v>
      </c>
      <c r="J207" t="s">
        <v>146</v>
      </c>
      <c r="K207" t="s">
        <v>145</v>
      </c>
      <c r="O207" s="7"/>
    </row>
    <row r="208" spans="1:16">
      <c r="A208" t="s">
        <v>612</v>
      </c>
      <c r="B208" t="str">
        <f t="shared" ref="B208" si="298">MID(A208, FIND("https://", A208), FIND(".jpg", A208) - FIND("https://", A208) + 4)</f>
        <v>https://c.media-amazon.com/images/I/71CuoFC8k1L._AC_UL600_SR600,400_.jpg</v>
      </c>
      <c r="E208" t="str">
        <f t="shared" ref="E208" si="299">J208&amp;B208&amp;K208&amp;B209&amp;L208</f>
        <v>&lt;img src="https://c.media-amazon.com/images/I/71CuoFC8k1L._AC_UL600_SR600,400_.jpg" alt="EUHOMY Upright freezer, 3.0 Cubic Feet, Single Door Compact Mini Freezer with Reversible Stainless Steel Door, Small freezer for Home/Dorms/Apartment/Office, Silver" class="product-image"&gt;</v>
      </c>
      <c r="J208" t="s">
        <v>140</v>
      </c>
      <c r="K208" t="s">
        <v>141</v>
      </c>
      <c r="L208" t="s">
        <v>142</v>
      </c>
      <c r="N208" t="str">
        <f t="shared" ref="N208:N210" si="300">B208</f>
        <v>https://c.media-amazon.com/images/I/71CuoFC8k1L._AC_UL600_SR600,400_.jpg</v>
      </c>
      <c r="O208" t="s">
        <v>341</v>
      </c>
    </row>
    <row r="209" spans="1:16">
      <c r="A209" t="s">
        <v>613</v>
      </c>
      <c r="B209" t="str">
        <f t="shared" ref="B209" si="301">MID(A209, FIND("""", A209, FIND("name"":", A209)) + 4, LEN(A209) - FIND("""", A209, FIND("name"":", A209)) - 5)</f>
        <v>EUHOMY Upright freezer, 3.0 Cubic Feet, Single Door Compact Mini Freezer with Reversible Stainless Steel Door, Small freezer for Home/Dorms/Apartment/Office, Silver</v>
      </c>
      <c r="E209" t="str">
        <f t="shared" ref="E209" si="302">J209&amp;B209&amp;K209</f>
        <v>&lt;h3 class="product-title"&gt;EUHOMY Upright freezer, 3.0 Cubic Feet, Single Door Compact Mini Freezer with Reversible Stainless Steel Door, Small freezer for Home/Dorms/Apartment/Office, Silver&lt;/h3&gt;</v>
      </c>
      <c r="J209" t="s">
        <v>144</v>
      </c>
      <c r="K209" t="s">
        <v>143</v>
      </c>
      <c r="N209" t="str">
        <f t="shared" si="300"/>
        <v>EUHOMY Upright freezer, 3.0 Cubic Feet, Single Door Compact Mini Freezer with Reversible Stainless Steel Door, Small freezer for Home/Dorms/Apartment/Office, Silver</v>
      </c>
      <c r="O209" t="s">
        <v>787</v>
      </c>
      <c r="P209" t="str">
        <f t="shared" ref="P209:P210" si="303">O209</f>
        <v xml:space="preserve">    "productDetails": "About this item                   EUHOMY - RESPONSIBLE FOR YOUR FOOD - Euhomy’s mini freezer uses 3D refrigeration technology, and rapid cooling technology is good for food fresh and storage. The internal capacity (3.0 cu.ft) and the multilayer structure allow you to have more choices. It can not only provide ample storage space for food/fruit/vegetables/seafood/ice cream, but also prevent odor, allowing you to enjoy clean and odorless food all the time     YOU CAN USE IT VERY EASILY - The small freezer does not require additional installation and very easy to use. The streamlined shape design and the weight control of each component make the freezer very easy to move. You can change the position of the freezer at any time according to changes in demand. Not only that, it will not take up too much space for you. You can determine whether the size of the freezer meets your needs before buying. SIZE: (precise): 20.1\"L x 21.3\"D x 31.4\"H     7-LEVEL THERMOSTAT SYSTEM - The temperature control device of the 3.0 cu.ft freezer is designed inside the freezer. The 7-level temperature control system allows you to choose within the temperature range -7.6°F to 6.8°F. The upright freezer is equipped with a powerful compressor, which not only keeps the freezer working efficiently, but also the deep freezer can help you save electricity, which will reduce your electricity bill     FUNCTION UPGRADES - Euhomy freezer have designed some additional functions that are different from those on the market according to people's habits and needs. REVERSIBLE DOOR: It is easy to change the direction of the door switch. ADJUSTABLE FEET: keep the machine from being corroded by moisture on the ground. BUILT-IN HANDLE: not only easier to open the freezer door, but also makes the freezer more simple and beautiful     FROM EUHOMY (MULTIPLE SCENES) - The original intention of Euhomy's freezer design is to meet the needs of more people, and college students can use it in the dorm. Mom and Dad can use it in the kitchen, living room and bedroom at home or in the apartment. It will also be a portable partner for you when you travel. And this partner is very quiet, you will feel very comfortable when you use it. NOTE: You'd better put the small freezer upright for at least 1 day before using it       \n                          ›  See more product details",</v>
      </c>
    </row>
    <row r="210" spans="1:16">
      <c r="A210" t="s">
        <v>614</v>
      </c>
      <c r="B210" t="str">
        <f t="shared" ref="B210" si="304">MID(A210, FIND("amazon.com/", A210) + LEN("amazon.com/"), LEN(A210) - FIND("amazon.com/", A210) - LEN("amazon.com/")-1)</f>
        <v>Upright-freezer-Reversible-Stainless-Apartment</v>
      </c>
      <c r="E210" t="str">
        <f t="shared" ref="E210:E211" si="305">J210</f>
        <v>&lt;/div&gt;</v>
      </c>
      <c r="J210" t="s">
        <v>111</v>
      </c>
      <c r="N210" t="str">
        <f t="shared" si="300"/>
        <v>Upright-freezer-Reversible-Stainless-Apartment</v>
      </c>
      <c r="O210" t="s">
        <v>788</v>
      </c>
      <c r="P210" t="str">
        <f t="shared" si="303"/>
        <v xml:space="preserve">    "customerReviews": "&lt;img src=\"https://c.media-amazon.com/images/S/amazon-avatars-global/default.png\"/&gt;Mairead 5.0 out of 5 stars\n\n\n\n\n\n\n\n  \n  \n    Great little freezer\n  \nReviewed in the United States on August 3, 2024Size: 3.0 CU.FTColor: BlackVerified Purchase\n\n\n\n\n\n\n\n  \n  \n    Great size, runs super quiet.  Have it in my kitchen and would never know it was there it is so quiet.  Lots of room inside and I don’t lose things in this freezer like I do in my bottom of the fridge one.  Not heavy, easy to move and keeps things frozen solid.  Good value for the money with two shelves inside making it good for storage\n  \nRead more\n  13 people found this helpful\n    \n          \n              \n                  Helpful\n              \n          \n      Sending feedback...Thank you for your feedback.Sorry, we failed to record your vote. Please try again\n        Report\n  &lt;img src=\"https://c.media-amazon.com/images/S/amazon-avatars-global/default.png\"/&gt;SLIM 5.0 out of 5 stars\n\n\n\n\n\n\n\n  \n  \n    Compact Efficient\n  \nReviewed in the United States on September 3, 2024Size: 3.0 CU.FTColor: SilverVerified Purchase\n\n\n\n\n\n\n\n  \n  \n    Nice compact freezer, shipping was on time, freezer was \"crated\" / boxed securely.  Holds temperature at zero to -10 degrees F  Good price, I really appreciate it and really really like it.  The only downside is that it's manual defrost, and if frosts up quicker than I would like.\n  \nRead more\n  \n    \n          \n              \n                  Helpful\n              \n          \n      Sending feedback...Thank you for your feedback.Sorry, we failed to record your vote. Please try again\n        Report\n  &lt;img src=\"https://c.media-amazon.com/images/S/amazon-avatars-global/default.png\"/&gt;Judith4.0 out of 5 stars\n\n\n\n\n\n\n\n  \n  \n    Great for ice cream!!\n  \nReviewed in the United States on May 19, 2024Size: 2.1 CU.FTColor: SilverVerified Purchase\n\n\n\n\n\n\n\n  \n  \n    The size is perfect, it keeps foods frozen at the recommended setting, and it is attractive. The only reason I gave it 4 stars is that it frosts up VERY quickly and there is frost on some of the packages. Not a deal breaker and I am happy with it.One other problem. I ordered the recommended tray to go under it, but the door doesn't open when it is on the tray. We solved that by raising the fridge with 2 pieces of wood. Now its fine.\n  \nRead more\n  15 people found this helpful\n    \n          \n              \n                  Helpful\n              \n          \n      Sending feedback...Thank you for your feedback.Sorry, we failed to record your vote. Please try again\n        Report\n  &lt;img src=\"https://c.media-amazon.com/images/S/amazon-avatars-global/501fd71c-e966-4fff-a89d-2d6fed98a0a3._CR0%2C0%2C358%2C358_UX460_.jpg\"/&gt;GrannyFucious5.0 out of 5 stars\n\n\n\n\n\n\n\n  \n  \n    Excellent product, quiet, efficient, no off-gassing\n  \nReviewed in the United States on June 25, 2021Size: 1.1 CU.FTColor: SilverVerified Purchase\n\n\n\n\n\n\n\n  \n  \n    This was a great choice. Looks nice and performs perfectly.  I had not correctly measured the spot where I'd hoped to place it, so a temporary adjustment is working out for the time being. Please measure carefully, and do leave air space at sides, top and back (manual recommends 4\").  The ENTIRE frame of the freezer is shrink wrapped...blue on the door, clear on the black box part. It's hard to see on the black part, but it is on there, and is a thick plastic to be peeled away.  Once in place, as \"the manual\" says, I let it set for 24 hours before plugging in, to let the coolant stabilize from shipping and unpacking. Don't ever turn it on its side. I always read manuals and highlight those things that should be remembered.Before plugging in, the manual says to be sure the temperature dial is on \"4\" to start. Then adjustments can be made later for more or less freezing.  Dial is located on the back, bottom left. Temperature \"1\" is warmest, \"7\" coldest.  Put on Zero \"0\" to defrost when necessary.Also, as recommended, I first wiped down the inside with baking soda/water and then dried.  There was absolutely NO odor of any kind before or after.When first plugged in, while initializing, the outside of the case gets hot.  Don't put anything on top of it at this time.  I set several water-filled cups and items inside to monitor the freezing process, and as soon as I felt it was cold enough, put some of my frozen foods inside.  They have stayed rock-hard at the \"4\" setting!  I'm surprised at how much can be placed inside.  I have room to spare, and am really pleased with this quiet, efficient little freezer.\n  \nRead more\n  64 people found this helpful\n    \n          \n              \n                  Helpful\n              \n          \n      Sending feedback...Thank you for your feedback.Sorry, we failed to record your vote. Please try again\n        Report\n  &lt;img src=\"https://c.media-amazon.com/images/S/amazon-avatars-global/default.png\"/&gt;jrlexjr5.0 out of 5 stars\n\n\n\n\n\n\n\n  \n  \n    Small Workhorse\n  \nReviewed in the United States on August 14, 2024Size: 1.1 CU.FTColor: SilverVerified Purchase\n\n\n\n\n\n\n\n  \n  \n    I bought this for my office-away-from-home and it is ideal for my needs - ice cubes, frozen fruit for my smoothies. So far it is exactly as advertised.\n  \nRead more\n  5 people found this helpful\n    \n          \n              \n                  Helpful\n              \n          \n      Sending feedback...Thank you for your feedback.Sorry, we failed to record your vote. Please try again\n        Report\n  &lt;img src=\"https://c.media-amazon.com/images/S/amazon-avatars-global/default.png\"/&gt;NJ Grandma5.0 out of 5 stars\n\n\n\n\n\n\n\n  \n  \n    Great small freezer!\n  \nReviewed in the United States on June 21, 2024Size: 3.0 CU.FTColor: BlackVerified Purchase\n\n\n\n\n\n\n\n  \n  \n    I’ve only had this for a week so I can’t attest to its longevity or energy efficiency.  But I can tell you it was easy for a couple of 75 year olds to carry down a basement flight of stairs, easy to set up and adjust the temp to our satisfaction, kind of fun to remove all the packing film and an absolute joy to have extra freezer storage space. It seems to be very quiet although it is not right in my living space.  I can’t believe I waited this long to purchase this item!\n  \nRead more\n  18 people found this helpful\n    \n          \n              \n                  Helpful\n              \n          \n      Sending feedback...Thank you for your feedback.Sorry, we failed to record your vote. Please try again\n        Report\n  &lt;img src=\"https://c.media-amazon.com/images/S/amazon-avatars-global/default.png\"/&gt;James Williams1.0 out of 5 stars\n\n\n\n\n\n\n\n  \n  \n    Horrible fit and finish\n  \nReviewed in the United States on May 23, 2024Size: 1.1 CU.FTColor: SilverVerified Purchase\n\n\n\n\n\n\n\n  \n  \n    This mini freezer came with the worst fit and finish I have ever seen when it comes to the assembly process. They even assembled the whole unit with a horrible plastic film tucked under all of the plastics and mounting brackets which everyone knows how much of a pain that is. At least the main visible panels don’t look as horrible once you finally get the majority of plastic film off of them. Also this units stainless steel door isn’t smudge proof like everything is now days so just the slightest touch leaves the nastiest smudges.Overall due to these issues I would totally give it the worst rating possible but the unit does work well and the one nice thing about it is that the temp control is on the outside on the back which is awesome since all mini fridges and freezers always have the problem of freezing over and it always freezes the temp control.Have had this mini freezer for 3 months and it has now stopped working… I have now changed this freezer’s review to a 1 star and is a complete waist of money.\n  \nRead more\n  5 people found this helpful\n    \n          \n              \n                  Helpful\n              \n          \n      Sending feedback...Thank you for your feedback.Sorry, we failed to record your vote. Please try again\n        Report\n  &lt;img src=\"https://c.media-amazon.com/images/S/amazon-avatars-global/default.png\"/&gt;Anne5.0 out of 5 stars\n\n\n\n\n\n\n\n  \n  \n    JUST WHAT I WANTED!\n  \nReviewed in the United States on June 26, 2024Size: 3.0 CU.FTColor: BlackVerified Purchase\n\n\n\n\n\n\n\n  \n  \n    The best part of the freezer is that it has three shelves so I don't have to go pull out everything to find the item that I wanted which was at the bottom.  So far the Temperature is very good.  It is very quiet.  It fits nicely with the black furniture I have in my kitchen.  Am very happy with this purchase.I can't speak about energy efficiency because I have not had it long enough to judge.\n  \nRead more\n  8 people found this helpful\n    \n          \n              \n                  Helpful\n              \n          \n      Sending feedback...Thank you for your feedback.Sorry, we failed to record your vote. Please try again\n        Report",</v>
      </c>
    </row>
    <row r="211" spans="1:16">
      <c r="A211" t="s">
        <v>615</v>
      </c>
      <c r="E211" t="str">
        <f t="shared" si="305"/>
        <v>&lt;/a&gt;</v>
      </c>
      <c r="J211" t="s">
        <v>112</v>
      </c>
      <c r="N211" t="str">
        <f t="shared" ref="N211" si="306">MID(A211, FIND("https://", A211), FIND("?psc=", A211) - FIND("https://", A211) + LEN("?psc=") - 1)</f>
        <v>https://www.amazon.com/Upright-freezer-Reversible-Stainless-Apartment/dp/B082PHYNMY/ref=zg_bs_g_appliances_d_sccl_28/133-8364463-3604600?psc</v>
      </c>
      <c r="O211" t="s">
        <v>789</v>
      </c>
      <c r="P211" t="str">
        <f t="shared" ref="P211" si="307">MID(O211, FIND("https://", O211), LEN(O211) - FIND("https://", O211) )</f>
        <v>https://www.amazon.com/Upright-freezer-Reversible-Stainless-Apartment/dp/B082PHYNMY?psc=&amp;linkCode=ll1&amp;tag=dividy-20&amp;linkId=01b91dca3bbb746d26cee80850d6390e&amp;language=en_US&amp;ref_=as_li_ss_tl</v>
      </c>
    </row>
    <row r="212" spans="1:16">
      <c r="A212" t="s">
        <v>136</v>
      </c>
      <c r="O212" t="s">
        <v>162</v>
      </c>
    </row>
    <row r="213" spans="1:16">
      <c r="A213" t="s">
        <v>135</v>
      </c>
      <c r="E213" t="str">
        <f t="shared" ref="E213" si="308">J213&amp;$B$37&amp;B216&amp;K213</f>
        <v>&lt;a href="/Appliances1/Igloo-Automatic-Cleaning-Countertop-Included"&gt;&lt;div class="product-card"&gt;</v>
      </c>
      <c r="J213" t="s">
        <v>146</v>
      </c>
      <c r="K213" t="s">
        <v>145</v>
      </c>
      <c r="O213" s="7"/>
    </row>
    <row r="214" spans="1:16">
      <c r="A214" t="s">
        <v>616</v>
      </c>
      <c r="B214" t="str">
        <f t="shared" ref="B214" si="309">MID(A214, FIND("https://", A214), FIND(".jpg", A214) - FIND("https://", A214) + 4)</f>
        <v>https://c.media-amazon.com/images/I/81XqnDASRML._AC_UL600_SR600,400_.jpg</v>
      </c>
      <c r="E214" t="str">
        <f t="shared" ref="E214" si="310">J214&amp;B214&amp;K214&amp;B215&amp;L214</f>
        <v>&lt;img src="https://c.media-amazon.com/images/I/81XqnDASRML._AC_UL600_SR600,400_.jpg" alt="Igloo Automatic Ice Maker, Self- Cleaning, Countertop Size, 26 Pounds in 24 Hours,9 Large or Small Cubes in 7 Minutes,LED Control Panel, Scoop Included, for Water Bottles,Mixed Drinks,Black" class="product-image"&gt;</v>
      </c>
      <c r="J214" t="s">
        <v>140</v>
      </c>
      <c r="K214" t="s">
        <v>141</v>
      </c>
      <c r="L214" t="s">
        <v>142</v>
      </c>
      <c r="N214" t="str">
        <f t="shared" ref="N214:N216" si="311">B214</f>
        <v>https://c.media-amazon.com/images/I/81XqnDASRML._AC_UL600_SR600,400_.jpg</v>
      </c>
      <c r="O214" t="s">
        <v>341</v>
      </c>
    </row>
    <row r="215" spans="1:16">
      <c r="A215" t="s">
        <v>617</v>
      </c>
      <c r="B215" t="str">
        <f t="shared" ref="B215" si="312">MID(A215, FIND("""", A215, FIND("name"":", A215)) + 4, LEN(A215) - FIND("""", A215, FIND("name"":", A215)) - 5)</f>
        <v>Igloo Automatic Ice Maker, Self- Cleaning, Countertop Size, 26 Pounds in 24 Hours,9 Large or Small Cubes in 7 Minutes,LED Control Panel, Scoop Included, for Water Bottles,Mixed Drinks,Black</v>
      </c>
      <c r="E215" t="str">
        <f t="shared" ref="E215" si="313">J215&amp;B215&amp;K215</f>
        <v>&lt;h3 class="product-title"&gt;Igloo Automatic Ice Maker, Self- Cleaning, Countertop Size, 26 Pounds in 24 Hours,9 Large or Small Cubes in 7 Minutes,LED Control Panel, Scoop Included, for Water Bottles,Mixed Drinks,Black&lt;/h3&gt;</v>
      </c>
      <c r="J215" t="s">
        <v>144</v>
      </c>
      <c r="K215" t="s">
        <v>143</v>
      </c>
      <c r="N215" t="str">
        <f t="shared" si="311"/>
        <v>Igloo Automatic Ice Maker, Self- Cleaning, Countertop Size, 26 Pounds in 24 Hours,9 Large or Small Cubes in 7 Minutes,LED Control Panel, Scoop Included, for Water Bottles,Mixed Drinks,Black</v>
      </c>
      <c r="O215" t="s">
        <v>790</v>
      </c>
      <c r="P215" t="str">
        <f t="shared" ref="P215:P216" si="314">O215</f>
        <v xml:space="preserve">    "productDetails": "About this item                   Note : Please check the dimension and item weight of the product and confirm it fits your space     MADE FOR CONVENIENCE: Portable, sleek, convenient, and compact in size, the Igloo Ice Maker is suited for any sized countertop space for producing perfectly formed ice cubes wherever and whenever you need it     HIGH ICE YIELD: The water tank can hold up to 1.5 quarts of water; keep it filled and this unit will produce 26 pounds of ice in a 24-hour period. That’s enough ice to keep drinks refreshingly cold all day long.     EFFICIENT PRODUCTION: 120 Watts powers this machine to make 9 small or large cylinder-shaped ice cubes in as little as 7 minutes. The automatic ice maker will keep making ice until the ice basket is completely full.     2 ICE CUBE SIZES: Choose small or large cylindrical ice cube sizes using the easy-to-use control panel according to your preference.     CONTROL PANEL: Simple to understand and illuminated with LED lights, the electronic control panel on the front of the ice maker tells you when you need to add water, when the ice basket is full, and allows you to choose the size of the ice cubes.     SELF-CLEANING: Automatic cleaning function makes clean up easy and effortless, allowing for cleaner ice every time. There’s no hassle involved with keeping your ice maker crisp and clean.       \n                                  TRANSPARENT LID: Large clear lid allows for easy viewing of ice ready to be taken while keeping the cold air locked in the ice chamber.  ICE SCOOP &amp; BASKET: Removable, sturdy 1.5 lb capacity ice basket and convenient scoop are included for you to easily take ice from the machine and fill your cup, water bottle, or whatever you need to fill with ice.      Show more            ›  See more product details",</v>
      </c>
    </row>
    <row r="216" spans="1:16">
      <c r="A216" t="s">
        <v>618</v>
      </c>
      <c r="B216" t="str">
        <f t="shared" ref="B216" si="315">MID(A216, FIND("amazon.com/", A216) + LEN("amazon.com/"), LEN(A216) - FIND("amazon.com/", A216) - LEN("amazon.com/")-1)</f>
        <v>Igloo-Automatic-Cleaning-Countertop-Included</v>
      </c>
      <c r="E216" t="str">
        <f t="shared" ref="E216:E217" si="316">J216</f>
        <v>&lt;/div&gt;</v>
      </c>
      <c r="J216" t="s">
        <v>111</v>
      </c>
      <c r="N216" t="str">
        <f t="shared" si="311"/>
        <v>Igloo-Automatic-Cleaning-Countertop-Included</v>
      </c>
      <c r="O216" t="s">
        <v>791</v>
      </c>
      <c r="P216" t="str">
        <f t="shared" si="314"/>
        <v xml:space="preserve">    "customerReviews": "&lt;img src=\"https://c.media-amazon.com/images/S/amazon-avatars-global/c7706b41-2f07-404b-b429-7b0ccf869cda._CR0%2C0%2C1000%2C1000_SX460_.jpg\"/&gt;Lauren S.  Verified Amazon Customer5.0 out of 5 stars\n\n\n\n\n\n\n\n  \n  \n    Great little Ice Maker\n  \nReviewed in the United States on July 29, 2024Size: 33 LbColor: Stainless SteelVerified Purchase\n\n\n\n\n\n\n\n  \n  \n    In May I purchased this Igloo Ice maker. It is a great little machine that produces ice within about 6-8 minutes to produce ice.  I would purchase from this company again.  It worked fine for a couple of months, but unfortunately it started giving messages that it was out of water, when it wasn't and the ice machine stopped working.  I contacted customer support through email, and called them.  I spoke with a woman who asked me a few questions, and made a few suggestions, which ended up not working, but the kindness and customer service was awesome.  They sent me a new icemaker and it came within 4 or 5 days (Came from California).  Thanks for great customer support!\n  \nRead more\n  8 people found this helpful\n    \n          \n              \n                  Helpful\n              \n          \n      Sending feedback...Thank you for your feedback.Sorry, we failed to record your vote. Please try again\n        Report\n  &lt;img src=\"https://c.media-amazon.com/images/S/amazon-avatars-global/default.png\"/&gt;lois weixler5.0 out of 5 stars\n\n\n\n\n\n\n\n  \n  \n    Great machine!\n  \nReviewed in the United States on August 22, 2024Size: 26 LbColor: Stainless SteelVerified Purchase\n\n\n\n\n\n\n\n  \n  \n    This igloo machine  is great. It makes 2 sizes of ice. It is quiet and fairly quick to get first batch.The reservoir to hold ice is a little small and fills up quickly.The machine is compact and easy to clean\n  \nRead more\n  \n    \n          \n              \n                  Helpful\n              \n          \n      Sending feedback...Thank you for your feedback.Sorry, we failed to record your vote. Please try again\n        Report\n  &lt;img src=\"https://c.media-amazon.com/images/S/amazon-avatars-global/default.png\"/&gt;Catherine Kost4.0 out of 5 stars\n\n\n\n\n\n\n\n  \n  \n    Does the job\n  \nReviewed in the United States on August 10, 2024Size: 26 Lb HandleColor: Stainless SteelVerified Purchase\n\n\n\n\n\n\n\n  \n  \n    I like the drain on the bottom and self cleaning feature. It makes ice but does shut off from time to time. It came a little scratched up and the handle seems flimsy but It makes ice quickly and it is loud.\n  \nRead more\n  \n    \n          \n              \n                  Helpful\n              \n          \n      Sending feedback...Thank you for your feedback.Sorry, we failed to record your vote. Please try again\n        Report\n  &lt;img src=\"https://c.media-amazon.com/images/S/amazon-avatars-global/default.png\"/&gt;Penny Angel3.0 out of 5 stars\n\n\n\n\n\n\n\n  \n  \n    My final thoughts on this\n  \nReviewed in the United States on July 26, 2024Size: 44 LbColor: Stainless SteelVerified Purchase\n\n\n\n\n\n\n\n  \n  \n    Our old Magic Chef died last week after 20+ years. We bought the big 44lb daily one for our RV as it was one of the only ones we could find that produces 12 cubes each cycle. Could have got one 1/3 of the price but smaller and we expected top of the line for the price. Well, the pros are it produces lots of ice quickly, has the sno cone thing and was slightly smaller and lighter than our old MC. The cons are it is not very quiet  although the RV AC blowing is louder so we don't hear it unless the AC is off at the moment. We use it for our 2ndary ice chest so we need alot of ice and it does produce it. The basket inside is much smaller than our old unit too plus it seems to gather on one side and not fill it completely either. We were going to return it due to the noise but it's only for camping, which we do for months at a time since retired. We decided to keep it due to minimal other acceptable options.\n  \nRead more\n  One person found this helpful\n    \n          \n              \n                  Helpful\n              \n          \n      Sending feedback...Thank you for your feedback.Sorry, we failed to record your vote. Please try again\n        Report\n  &lt;img src=\"https://c.media-amazon.com/images/S/amazon-avatars-global/default.png\"/&gt;virgil amick5.0 out of 5 stars\n\n\n\n\n\n\n\n  \n  \n    Great Machine!!!!!\n  \nReviewed in the United States on August 29, 2024Size: 33 LbColor: BlackVerified Purchase\n\n\n\n\n\n\n\n  \n  \n    To begin with, this is my first counter top ice maker. I fill an ice container that sits in my freezer, the ice this machine makes is kind of wet so all of the ice freezes together but it breaks apart easily, not sure if all counter top ice machines are like that.That being said, after about 200 lbs of ice that has been made over the last month, I can say that this machine is AWESOME!!!!!!!! Also when I was researching ice makers one of the complaints I kept seeing was about how loud some units are, this one is not loud at all, again my experience is limited to just this one ice maker. 😁\n  \nRead more\n  \n    \n          \n              \n                  Helpful\n              \n          \n      Sending feedback...Thank you for your feedback.Sorry, we failed to record your vote. Please try again\n        Report\n  &lt;img src=\"https://c.media-amazon.com/images/S/amazon-avatars-global/default.png\"/&gt;OrangeAlert5.0 out of 5 stars\n\n\n\n\n\n\n\n  \n  \n    Approved By an Ice Addict (w update)\n  \nReviewed in the United States on January 7, 2022Verified Purchase\n\n\n\n\n\n\n\n  \n  \n    I don't consider something a liquid to drink if it lacks ice. This machine works great and I love it dearly. I just was tortuted by a more expense NewAir Unit that ran 10 days, then it eventual replacement that was \"Refurbished\" to which I objected but got anyway. After the \"runaround circuit of misery\" by NewAir? The eventual Refurb \"New Unit\" arrived D.O.A. It turned on but the arms would not turn just like the junk unit I bought new. I finally bought this \"Igloo- The Wirecutter Recommendation\". I LOVE IT!!!It just keeps WORKING AND WORKING CRANKING OUT REALLY NICE ICE.  Buy THIS ONE.  Please read their EXCELLENT User's Manual.  It's highly informative: tells you what to expect, troubleshooting tips, how to use the self-cleaning (easy) feature. It does take a very few minutes of no sounds before you hear it working this is normal. A tip I received from people experienced in buying ice machines: Get the extended warranty. I bought it for 3 years. I realized what a bargain and convenience this unit was compared to the cost and hauling of bagged ice.  This wonderful machine also weighs 1/3 of the NewAir garbage.  BUY THIS ONE!Update 2 years later:  I bought this 12/21.  Have used it 24/7 365 to perfection!  Now close to two years later it malfunctioned and stopped making ice.  The \"people in the know\" who said \"always buy an extended warranty on an ice-maker were right!  The warranty people are picking up the device from my home tomorrow for free and issuing me an Amazon credit for the full price to buy a new one.  Honestly? Even for the time it worked perfectly non-stop it was worth the $145 or so I paid for it even if I wasn't getting a new one.  The dependability and non-stop availability of ice nonstop without having to spend a cent on a bag and lug it around, then have it take precious space in. my freezer was divine.I am left with one confusion: My machine is the \"Original Aqua (it might mention the arm) now at $172.00 (approx) I can pay the difference.  But the page pulls up the $99 unit \"Aqua Arm\" or \"with Aqua Arm.\"  I would rather pay less, but in reading the reviews they were better for the more expensive unit I had, and the model numbers are similar but different: It is ICEB26HNAQ vs IGLICEB26HNAQ (Higher Price vs Lower Price) but I don't want to be a dummy and pay more if I don't need to, so I'll check with Igloo first comparing motors and here comparing dimensions.  I don't want to screw up getting a machine that delivered beyond my wildest dreams because cash is tight.  I retried the NewAir junk.  It still never worked.  I hate that company for charging more, delivering a dud and replacing it with a dud.  They robbed me of about $200.00 and tortured me.  Never had a functional machine.  Stay away from New Air, they are thieves that make broken machines and run an unethical operation.  I will bring this up every chance I get as I've never bought and been stuck and replaced and stuck with a lemon buying from ANY company.  New Air are \"Gypsies, Tramps and Thieves\" as the song goes and are the more expensive choice!  They cannot even begun to be compared to Igloo!\n  \nRead more\n  174 people found this helpful\n    \n          \n              \n                  Helpful\n              \n          \n      Sending feedback...Thank you for your feedback.Sorry, we failed to record your vote. Please try again\n        Report\n  &lt;img src=\"https://c.media-amazon.com/images/S/amazon-avatars-global/default.png\"/&gt;Palash Misra5.0 out of 5 stars\n\n\n\n\n\n\n\n  \n  \n    So Grateful for this purchase!\n  \nReviewed in the United States on July 1, 2024Size: 26 Lb HandleColor: BlackVerified Purchase\n\n\n\n\n\n\n\n  \n  \n    This ice maker has been an absolute LIFESAVER in my household! It is a little bulky, but totally worth the counter space! This ice maker makes small or large pieces so quickly! I was absolutely shocked how fast it was! I love the light details in the machine and how it comes with a special scooper! The fact that the machine places the ice into a basket with the sensors and automatic scooper is incredible! Plus, the cleaning process was simple. One time, I hopped in the shower and afterwards there was enough ice for days! So if you are looking for something simple to build and never disappoints, GET THIS ICEMAKER.\n  \nRead more\n  24 people found this helpful\n    \n          \n              \n                  Helpful\n              \n          \n      Sending feedback...Thank you for your feedback.Sorry, we failed to record your vote. Please try again\n        Report",</v>
      </c>
    </row>
    <row r="217" spans="1:16">
      <c r="A217" t="s">
        <v>619</v>
      </c>
      <c r="E217" t="str">
        <f t="shared" si="316"/>
        <v>&lt;/a&gt;</v>
      </c>
      <c r="J217" t="s">
        <v>112</v>
      </c>
      <c r="N217" t="str">
        <f t="shared" ref="N217" si="317">MID(A217, FIND("https://", A217), FIND("?psc=", A217) - FIND("https://", A217) + LEN("?psc=") - 1)</f>
        <v>https://www.amazon.com/Igloo-Automatic-Cleaning-Countertop-Included/dp/B0B1FZ1KZ5/ref=zg_bs_g_appliances_d_sccl_29/133-8364463-3604600?psc</v>
      </c>
      <c r="O217" t="s">
        <v>792</v>
      </c>
      <c r="P217" t="str">
        <f t="shared" ref="P217" si="318">MID(O217, FIND("https://", O217), LEN(O217) - FIND("https://", O217) )</f>
        <v>https://www.amazon.com/Igloo-Automatic-Cleaning-Countertop-Included/dp/B0B1FZ1KZ5?th=1&amp;linkCode=ll1&amp;tag=dividy-20&amp;linkId=9e2a7dc9ee688b05914953bb376e2a89&amp;language=en_US&amp;ref_=as_li_ss_tl</v>
      </c>
    </row>
    <row r="218" spans="1:16">
      <c r="A218" t="s">
        <v>136</v>
      </c>
      <c r="O218" t="s">
        <v>162</v>
      </c>
    </row>
    <row r="219" spans="1:16">
      <c r="A219" t="s">
        <v>135</v>
      </c>
      <c r="E219" t="str">
        <f t="shared" ref="E219" si="319">J219&amp;$B$37&amp;B222&amp;K219</f>
        <v>&lt;a href="/Appliances1/ZAFRO-Countertop-Portable-Machine-Self-Cleaning"&gt;&lt;div class="product-card"&gt;</v>
      </c>
      <c r="J219" t="s">
        <v>146</v>
      </c>
      <c r="K219" t="s">
        <v>145</v>
      </c>
      <c r="O219" s="7"/>
    </row>
    <row r="220" spans="1:16">
      <c r="A220" t="s">
        <v>620</v>
      </c>
      <c r="B220" t="str">
        <f t="shared" ref="B220" si="320">MID(A220, FIND("https://", A220), FIND(".jpg", A220) - FIND("https://", A220) + 4)</f>
        <v>https://c.media-amazon.com/images/I/61XGTfmpLcL._AC_UL600_SR600,400_.jpg</v>
      </c>
      <c r="E220" t="str">
        <f t="shared" ref="E220" si="321">J220&amp;B220&amp;K220&amp;B221&amp;L220</f>
        <v>&lt;img src="https://c.media-amazon.com/images/I/61XGTfmpLcL._AC_UL600_SR600,400_.jpg" alt="ZAFRO Countertop Ice Maker,Portable Ice Machine with Carry Handle,Self-Cleaning,Basket and Scoop,9 Cubes in 6 Mins,26.5lbs/24Hrs,2 Sizes of Bullet Ice,for Home,Kitchen,Party,Black" class="product-image"&gt;</v>
      </c>
      <c r="J220" t="s">
        <v>140</v>
      </c>
      <c r="K220" t="s">
        <v>141</v>
      </c>
      <c r="L220" t="s">
        <v>142</v>
      </c>
      <c r="N220" t="str">
        <f t="shared" ref="N220:N222" si="322">B220</f>
        <v>https://c.media-amazon.com/images/I/61XGTfmpLcL._AC_UL600_SR600,400_.jpg</v>
      </c>
      <c r="O220" t="s">
        <v>341</v>
      </c>
    </row>
    <row r="221" spans="1:16">
      <c r="A221" t="s">
        <v>621</v>
      </c>
      <c r="B221" t="str">
        <f t="shared" ref="B221" si="323">MID(A221, FIND("""", A221, FIND("name"":", A221)) + 4, LEN(A221) - FIND("""", A221, FIND("name"":", A221)) - 5)</f>
        <v>ZAFRO Countertop Ice Maker,Portable Ice Machine with Carry Handle,Self-Cleaning,Basket and Scoop,9 Cubes in 6 Mins,26.5lbs/24Hrs,2 Sizes of Bullet Ice,for Home,Kitchen,Party,Black</v>
      </c>
      <c r="E221" t="str">
        <f t="shared" ref="E221" si="324">J221&amp;B221&amp;K221</f>
        <v>&lt;h3 class="product-title"&gt;ZAFRO Countertop Ice Maker,Portable Ice Machine with Carry Handle,Self-Cleaning,Basket and Scoop,9 Cubes in 6 Mins,26.5lbs/24Hrs,2 Sizes of Bullet Ice,for Home,Kitchen,Party,Black&lt;/h3&gt;</v>
      </c>
      <c r="J221" t="s">
        <v>144</v>
      </c>
      <c r="K221" t="s">
        <v>143</v>
      </c>
      <c r="N221" t="str">
        <f t="shared" si="322"/>
        <v>ZAFRO Countertop Ice Maker,Portable Ice Machine with Carry Handle,Self-Cleaning,Basket and Scoop,9 Cubes in 6 Mins,26.5lbs/24Hrs,2 Sizes of Bullet Ice,for Home,Kitchen,Party,Black</v>
      </c>
      <c r="O221" t="s">
        <v>793</v>
      </c>
      <c r="P221" t="str">
        <f t="shared" ref="P221:P222" si="325">O221</f>
        <v xml:space="preserve">    "productDetails": "About this item                   Fast 6 Mins Ice-Making: Our ice maker only takes 6 minutes to enjoy the first batch of fresh bullet ice. The powerful compressor can produce up to 26 lbs.1.3 lbs storage capacity&amp; 1.2 L water tank design.     Two Sizes of Ice Cubes: Choose the size of the ice cubes according to your needs: S/L. Small ice cubes cool seafood and beer to keep it fresh and cool. Large ice cubes are best placed in drinks to achieve a rapid cooling effect.     Compact Size: This portable ice maker with size 11.42\"D x 8.74\"W x 11.57\"H, Suitable for any applicable environment and easy to carry anywhere.     Double Handle Design: The countertop ice maker with the handle is convenient for you to take to any situation, whether it is a party with friends or camping is a good company. Meanwhile, the handle of the ice basket is detachable for easy cleaning and easy removal from the ice machine.You can use it for bar party, tea shop, kitchen and office.     Self-cleaning Function: Keep your ice fresh and clean with the automatic self-cleaning function.Press the ON/OFF button for 5 seconds to start the self-cleaning process.       \n                            ›  See more product details",</v>
      </c>
    </row>
    <row r="222" spans="1:16">
      <c r="A222" t="s">
        <v>622</v>
      </c>
      <c r="B222" t="str">
        <f t="shared" ref="B222" si="326">MID(A222, FIND("amazon.com/", A222) + LEN("amazon.com/"), LEN(A222) - FIND("amazon.com/", A222) - LEN("amazon.com/")-1)</f>
        <v>ZAFRO-Countertop-Portable-Machine-Self-Cleaning</v>
      </c>
      <c r="E222" t="str">
        <f t="shared" ref="E222:E223" si="327">J222</f>
        <v>&lt;/div&gt;</v>
      </c>
      <c r="J222" t="s">
        <v>111</v>
      </c>
      <c r="N222" t="str">
        <f t="shared" si="322"/>
        <v>ZAFRO-Countertop-Portable-Machine-Self-Cleaning</v>
      </c>
      <c r="O222" t="s">
        <v>794</v>
      </c>
      <c r="P222" t="str">
        <f t="shared" si="325"/>
        <v xml:space="preserve">    "customerReviews": "&lt;img src=\"https://c.media-amazon.com/images/S/amazon-avatars-global/default.png\"/&gt;Ryans Cats5.0 out of 5 stars\n\n\n\n\n\n\n\n  \n  \n    AWESOME!\n  \nReviewed in the United States on August 24, 2024Color: GreenVerified Purchase\n\n\n\n\n\n\n\n  \n  \n    This thing is amazing! It is just as described. I looked at so many reviews of this and other ones. The common complaint was the ice freezes into one big hunk. It started that way for me. It holds way more water than ice it makes off of it. You need to empty the ice out of it every few cycles. keep in mind this is NOT a freezer really. Makes a ton of ice and quickly. Altho it does produce cold air as a by product of the ice making, it doesnt make it to keep the ice frozen. The ice does get dumped with \"water\" on the outside of the ice from the way it is made. I found the work around of the big block of ice was to first put the bin full of ice in a bowl and once fully \"dry/frozen\" put it in you big ice bin breaking apart anything that froze together. I use alot of ice and made dang near a weeks worth in a day.  Also it is pretty quiet just a hum like a desk top computer fan running.\n  \nRead more\n  \n    \n          \n              \n                  Helpful\n              \n          \n      Sending feedback...Thank you for your feedback.Sorry, we failed to record your vote. Please try again\n        Report\n  &lt;img src=\"https://c.media-amazon.com/images/S/amazon-avatars-global/default.png\"/&gt;lori5.0 out of 5 stars\n\n\n\n\n\n\n\n  \n  \n    Best thing I invested in.\n  \nReviewed in the United States on July 31, 2024Color: GreenVerified Purchase\n\n\n\n\n\n\n\n  \n  \n    I love the size and chewable ice , fast and easy to use and clean. Better then tap water, spill able ice trays.\n  \nRead more\n  One person found this helpful\n    \n          \n              \n                  Helpful\n              \n          \n      Sending feedback...Thank you for your feedback.Sorry, we failed to record your vote. Please try again\n        Report\n  &lt;img src=\"https://c.media-amazon.com/images/S/amazon-avatars-global/288286a1-944d-49c1-ac31-f9fa856ed888._CR0%2C26%2C280%2C280_UX460_.jpg\"/&gt;Sarah4.0 out of 5 stars\n\n\n\n\n\n\n\n  \n  \n    Makes ice quick!\n  \nReviewed in the United States on August 19, 2024Color: GreenVerified Purchase\n\n\n\n\n\n\n\n  \n  \n    So far this little ice maker has worked great, just a little noisy when it is cycling the water through. Pushes ice out quick. It's fairly easy to clean and drain! It's the perfect size for my counter top, and it's a cute color!\n  \nRead more\n  One person found this helpful\n    \n          \n              \n                  Helpful\n              \n          \n      Sending feedback...Thank you for your feedback.Sorry, we failed to record your vote. Please try again\n        Report\n  &lt;img src=\"https://c.media-amazon.com/images/S/amazon-avatars-global/default.png\"/&gt;Xraycer5.0 out of 5 stars\n\n\n\n\n\n\n\n  \n  \n    Works great!\n  \nReviewed in the United States on August 10, 2024Color: GreenVerified Purchase\n\n\n\n\n\n\n\n  \n  \n    So far, this ice maker has worked great for us! We would let the basket fill, which takes under an hour, and we empty the contents into a one gallon ziploc bag. We lay the bag flat in the freezer, and separate the ice so they don't clump on top of one another. By the time the next basket is filled, the bagged ice is frozen, and we drop it on the counter to separate the ice that has stuck together. We empty the contents of the bag into an ice container that's in the freezer, and repeat the process with the ice from ice maker basket. In a few hours, we could fully fill the ice cube container in the freezer.For me, this beats running to the store for ice or making ice cubes in freezer trays, since the trays take up a bit too much space in out freezer.Only negative I would give to this maker is that it's not as quiet as I would like.\n  \nRead more\n  One person found this helpful\n    \n          \n              \n                  Helpful\n              \n          \n      Sending feedback...Thank you for your feedback.Sorry, we failed to record your vote. Please try again\n        Report\n  &lt;img src=\"https://c.media-amazon.com/images/S/amazon-avatars-global/default.png\"/&gt;MikeH5.0 out of 5 stars\n\n\n\n\n\n\n\n  \n  \n    Works well.  Makes ice FAST.  Fantastic price.\n  \nReviewed in the United States on August 18, 2024Color: GreenVerified Purchase\n\n\n\n\n\n\n\n  \n  \n    Pricing made it stand out.Performance is great.\n  \nRead more\n  \n    \n          \n              \n                  Helpful\n              \n          \n      Sending feedback...Thank you for your feedback.Sorry, we failed to record your vote. Please try again\n        Report\n  &lt;img src=\"https://c.media-amazon.com/images/S/amazon-avatars-global/default.png\"/&gt;Cake Lady5.0 out of 5 stars\n\n\n\n\n\n\n\n  \n  \n    Fast\n  \nReviewed in the United States on July 30, 2024Color: GreenVerified Purchase\n\n\n\n\n\n\n\n  \n  \n    This ice maker is just what I needed! It doesn’t take up a lot of space on the countertop. Takes only six minutes to make a batch of small cubes. The bullet shaped ice cubes seem to last longer than most other shapes. It does hum when turned on, but it’s not loud. Very easy to operate. Love it!!!\n  \nRead more\n  One person found this helpful\n    \n          \n              \n                  Helpful\n              \n          \n      Sending feedback...Thank you for your feedback.Sorry, we failed to record your vote. Please try again\n        Report\n  &lt;img src=\"https://c.media-amazon.com/images/S/amazon-avatars-global/default.png\"/&gt;Travis Smith3.0 out of 5 stars\n\n\n\n\n\n\n\n  \n  \n    Works fine\n  \nReviewed in the United States on August 2, 2024Color: GreenVerified Purchase\n\n\n\n\n\n\n\n  \n  \n    Love the color, works fine, it takes awhile to get much ice tho. Don’t leave the ice in the machine because it melts.\n  \nRead more\n  2 people found this helpful\n    \n          \n              \n                  Helpful\n              \n          \n      Sending feedback...Thank you for your feedback.Sorry, we failed to record your vote. Please try again\n        Report\n  &lt;img src=\"https://c.media-amazon.com/images/S/amazon-avatars-global/default.png\"/&gt;Jennifer Prestridge5.0 out of 5 stars\n\n\n\n\n\n\n\n  \n  \n    One of the best buys we have ever made!!!\n  \nReviewed in the United States on August 19, 2024Color: BlackVerified Purchase\n\n\n\n\n\n\n\n  \n  \n    Our new countertop ice maker has gone well beyond what we ever hoped for!!!  It is completely reliable.  It has been running just one afternoon/evening and has made a gallon size bag of ice for us to keep in our freezer - and we didn't even have to do anything for the additional ice like fill ice trays.  It's a very impressive machine.  My family loves the scoop holder on the front, it is easy to see when the ice is dispensing or getting full.  My son loves anticipating the delivery of the ice.  It's his new hobby.  LOL  My husband works in the heat all day and our refrigerator just wasn't keeping up with the demand in our house, which is INSANE...  It's a nice fridge, too...  This machine WAY outperforms our fridge.  Kudos to the makers!!!\n  \nRead more\n  \n    \n          \n              \n                  Helpful\n              \n          \n      Sending feedback...Thank you for your feedback.Sorry, we failed to record your vote. Please try again\n        Report",</v>
      </c>
    </row>
    <row r="223" spans="1:16">
      <c r="A223" t="s">
        <v>623</v>
      </c>
      <c r="E223" t="str">
        <f t="shared" si="327"/>
        <v>&lt;/a&gt;</v>
      </c>
      <c r="J223" t="s">
        <v>112</v>
      </c>
      <c r="N223" t="str">
        <f t="shared" ref="N223" si="328">MID(A223, FIND("https://", A223), FIND("?psc=", A223) - FIND("https://", A223) + LEN("?psc=") - 1)</f>
        <v>https://www.amazon.com/ZAFRO-Countertop-Portable-Machine-Self-Cleaning/dp/B0CQJ82KX5/ref=zg_bs_g_appliances_d_sccl_30/133-8364463-3604600?psc</v>
      </c>
      <c r="O223" t="s">
        <v>795</v>
      </c>
      <c r="P223" t="str">
        <f t="shared" ref="P223" si="329">MID(O223, FIND("https://", O223), LEN(O223) - FIND("https://", O223) )</f>
        <v>https://www.amazon.com/ZAFRO-Countertop-Portable-Machine-Self-Cleaning/dp/B0CQJ82KX5?th=1&amp;linkCode=ll1&amp;tag=dividy-20&amp;linkId=57f71255ab14f758160e943dd79248b4&amp;language=en_US&amp;ref_=as_li_ss_tl</v>
      </c>
    </row>
    <row r="224" spans="1:16">
      <c r="A224" t="s">
        <v>136</v>
      </c>
      <c r="O224" t="s">
        <v>162</v>
      </c>
    </row>
    <row r="225" spans="1:16">
      <c r="A225" t="s">
        <v>135</v>
      </c>
      <c r="E225" t="str">
        <f t="shared" ref="E225" si="330">J225&amp;$B$37&amp;B228&amp;K225</f>
        <v>&lt;a href="/Appliances1/Countertop-Self-Cleaning-One-Click-Operation-Stainless"&gt;&lt;div class="product-card"&gt;</v>
      </c>
      <c r="J225" t="s">
        <v>146</v>
      </c>
      <c r="K225" t="s">
        <v>145</v>
      </c>
      <c r="O225" s="7"/>
    </row>
    <row r="226" spans="1:16">
      <c r="A226" t="s">
        <v>624</v>
      </c>
      <c r="B226" t="str">
        <f t="shared" ref="B226" si="331">MID(A226, FIND("https://", A226), FIND(".jpg", A226) - FIND("https://", A226) + 4)</f>
        <v>https://c.media-amazon.com/images/I/81WQdDu1A6L._AC_UL300_SR300,200_.jpg</v>
      </c>
      <c r="E226" t="str">
        <f t="shared" ref="E226" si="332">J226&amp;B226&amp;K226&amp;B227&amp;L226</f>
        <v>&lt;img src="https://c.media-amazon.com/images/I/81WQdDu1A6L._AC_UL300_SR300,200_.jpg" alt="Nugget Countertop Ice Maker with Soft Chewable Ice, 34Lbs/24H, Pebble Portable Ice Machine with Ice Scoop, Self-Cleaning, One-Click Operation, for Kitchen,Office Stainless Steel Silver" class="product-image"&gt;</v>
      </c>
      <c r="J226" t="s">
        <v>140</v>
      </c>
      <c r="K226" t="s">
        <v>141</v>
      </c>
      <c r="L226" t="s">
        <v>142</v>
      </c>
      <c r="N226" t="str">
        <f t="shared" ref="N226:N228" si="333">B226</f>
        <v>https://c.media-amazon.com/images/I/81WQdDu1A6L._AC_UL300_SR300,200_.jpg</v>
      </c>
      <c r="O226" t="s">
        <v>341</v>
      </c>
    </row>
    <row r="227" spans="1:16">
      <c r="A227" t="s">
        <v>625</v>
      </c>
      <c r="B227" t="str">
        <f t="shared" ref="B227" si="334">MID(A227, FIND("""", A227, FIND("name"":", A227)) + 4, LEN(A227) - FIND("""", A227, FIND("name"":", A227)) - 5)</f>
        <v>Nugget Countertop Ice Maker with Soft Chewable Ice, 34Lbs/24H, Pebble Portable Ice Machine with Ice Scoop, Self-Cleaning, One-Click Operation, for Kitchen,Office Stainless Steel Silver</v>
      </c>
      <c r="E227" t="str">
        <f t="shared" ref="E227" si="335">J227&amp;B227&amp;K227</f>
        <v>&lt;h3 class="product-title"&gt;Nugget Countertop Ice Maker with Soft Chewable Ice, 34Lbs/24H, Pebble Portable Ice Machine with Ice Scoop, Self-Cleaning, One-Click Operation, for Kitchen,Office Stainless Steel Silver&lt;/h3&gt;</v>
      </c>
      <c r="J227" t="s">
        <v>144</v>
      </c>
      <c r="K227" t="s">
        <v>143</v>
      </c>
      <c r="N227" t="str">
        <f t="shared" si="333"/>
        <v>Nugget Countertop Ice Maker with Soft Chewable Ice, 34Lbs/24H, Pebble Portable Ice Machine with Ice Scoop, Self-Cleaning, One-Click Operation, for Kitchen,Office Stainless Steel Silver</v>
      </c>
      <c r="O227" t="s">
        <v>796</v>
      </c>
      <c r="P227" t="str">
        <f t="shared" ref="P227:P228" si="336">O227</f>
        <v xml:space="preserve">    "productDetails": "About this item                   FAST ICE MAKING：Fill 1.1l of water into the water tank, maximum ice capacity can reach 34lbs in 24 hours. It won't make you feel anxious because of waiting, let you and your family have ice cubes all day long.     CHEWABLE NUGGET ICE: Chewing-block ice is made from crushed ice cut with blades, as opposed to traditional hard block ice which are chewable, brittle, ready fast and retains its flavor. The optimal melting speed preserves the original flavor of whisky and cold drinks.     QUIET AND USER FRIENDLY: It makes ice with low noise. The transparent lid allows you to monitor the ice making process. A considerate ice scoop holder, easy to find your ice scoop before making ice. Only need to press one button, helps you to quickly understand how to use it. When the water is insufficient or the ice basket is full, the indicator light will turn on.     SELF-CLEANING FUNCTION: Press “ICE/CLEAN” button for 5 seconds, the ring indicator light flashes white. It will run the cleaning procedure for 15 minutes and automatically exit. Press this button again during the cleaning procedure and it will exit immediately.     SMALL FOOTPRINT: This mini ice maker measures just 9.06 x 11.81 x 12.99 inches. Large Capacity Based on Small Footprint, Small Enough to fit on most countertop and easy to store when not in use. It takes up less space at home or in the office, barbeques, outdoor parties, or basement bars.       \n                            ›  See more product details",</v>
      </c>
    </row>
    <row r="228" spans="1:16">
      <c r="A228" t="s">
        <v>626</v>
      </c>
      <c r="B228" t="str">
        <f t="shared" ref="B228" si="337">MID(A228, FIND("amazon.com/", A228) + LEN("amazon.com/"), LEN(A228) - FIND("amazon.com/", A228) - LEN("amazon.com/")-1)</f>
        <v>Countertop-Self-Cleaning-One-Click-Operation-Stainless</v>
      </c>
      <c r="E228" t="str">
        <f t="shared" ref="E228:E229" si="338">J228</f>
        <v>&lt;/div&gt;</v>
      </c>
      <c r="J228" t="s">
        <v>111</v>
      </c>
      <c r="N228" t="str">
        <f t="shared" si="333"/>
        <v>Countertop-Self-Cleaning-One-Click-Operation-Stainless</v>
      </c>
      <c r="O228" t="s">
        <v>797</v>
      </c>
      <c r="P228" t="str">
        <f t="shared" si="336"/>
        <v xml:space="preserve">    "customerReviews": "&lt;img src=\"https://c.media-amazon.com/images/S/amazon-avatars-global/26298066-4da3-4a59-b8b6-328677cd7463._CR0%2C0%2C500%2C500_SX460_.jpg\"/&gt;Priss Ann5.0 out of 5 stars\n\n\n\n\n\n\n\n  \n  \n    Easy to use, easy to clean\n  \nReviewed in the United States on May 29, 2024Size: 34Lbs/24HColor: Stainless Steel SilverNumber of Items: 1Verified Purchase\n\n\n\n\n\n\n\n  \n  \n    This makes plenty of ice for our wants. It's not going to make it super fast, but it'll be faster than filling an ice tray or waiting for your fridge ice maker to get some ice. It makes tiny pellets, and makes roughly two cups of ice at a time. Perfect for us. We simply fill a two gallon freezer bag for some ready made ice and break it up with a rubber mallet when we want some. it does break up really well and doesn't stay in huge chunks. Whether it's for soda, water or an iced coffee, this has been fantastic ice.The machine did make some funky noises once. I turned it off, unplugged it for a little bit, then plugged it back in and started it back up. No issues since.Don't let it run constantly. It is a small machine and needs breaks. It does not keep the ice in the basket frozen forever. Hence the reason why we bag and store some, and make more as we need it. Having ready made pellet ice that isn't costing us a lot by the bag is fantastic and saves us a trip across town to grab more.I've had zero issues thus far, and filter water before I fill it. I do expect I will have to run a descaling cycle on it to clean, but it does have a self cleaning cycle I can run with descaler, then follow up with a couple rinse cycles. Much like I do with my single cup coffee maker.The ice comes out tasting great and doesn't leave anything behind in my drinks. It doesn't melt too fast and is a little more solid than some popular ice providers, which I love. I might have to get these as holiday gifts for my offspring, as they love pellet ice as well.For the price, portability and size, I'm really digging on this ice maker. Time will tell on lifetime of this machine, but if I get a good couple years out of it, it will have easily paid for itself in that time. Perfect on a budget.\n  \nRead more\n  35 people found this helpful\n    \n          \n              \n                  Helpful\n              \n          \n      Sending feedback...Thank you for your feedback.Sorry, we failed to record your vote. Please try again\n        Report\n  &lt;img src=\"https://c.media-amazon.com/images/S/amazon-avatars-global/7806e77a-ee81-4d52-a9e6-3d711bcdd40f._CR0%2C0%2C500%2C500_SX460_.jpg\"/&gt;J. D. Jones5.0 out of 5 stars\n\n\n\n\n\n\n\n  \n  \n    Who doesn't love chewable ice at home?\n  \nReviewed in the United States on June 4, 2024Size: 34Lbs/24HColor: Stainless Steel SilverNumber of Items: 1Verified Purchase\n\n\n\n\n\n\n\n  \n  \n    I've had this countertop ice maker for about a month and have used it non-stop.SPEED: I've generally kept it running throughout the day, continuously making ice and periodically refilling the water basin.It will fill the basket of ice within an hour, which is about enough ice to fill a 40 oz tumbler (pictured for scale).NOISE: The machine is relatively quiet, and when it's running/cooling it will sound like your refrigerator (similar low noise level). It's a tidy fit and looks nice on the countertop. If you keep it running, as the ice melts (since the storage is not refrigerated) it will continue to make new ice.CHEWABLE: It makes perfect nugget ice, which is softer/crunchy and everyone has enjoyed chewing their ice with their beverages -- and maybe even just having ice as a \"snack.\" Overall, I'm happy that I made the investment to get nugget ice over bullet ice. It has been worth it.CONCERNS: Before buying the things I was initially concerned about were the noise level and how I was going to transfer the ice to my limited space freezer.  As mentioned, the noise is almost unnoticeable and I just keep the ice right in the maker as I use it (can store some in bags in the freezer if I'm expecting guests).(SMALL) CON: The only thing I haven't liked is the little white ice scooper that comes with it. I purchased a slightly larger and flexible OXO scoop, that also can hang on a magnetic hook (not included) either on the ice maker or near by.CARE &amp; CLEANING: I've followed the use and care instruction as far is cleaning and maintaining the machine and only use FILTERED water as recommended (I purchased a small 6 cup water filter pitcher that sits next to the machine). I also purchased ice machine cleaner/descaler and have given the machine one thorough cleaning after initial cleaning/set up, in the month I've had it. I would recommend cleaning it before use AND using ice machine cleaner solution (not included). That seemed to make a big difference in the unit staying cleaner longer (I think).BOTTOM LINE: Overall, very pleased with this purchase. Daily use, round the clock, it's paying off nicely and crunchy in the best way possible.\n  \nRead more\n\n\n\n\n\n\n\n\n\n\n\n \n  \t\t \n\n\n\n\n    \n        \n        \n            \n        \n            \n        \n        \n            \n            \n        \n        \n            \n            \n        \n    \n    \n        \n\n            \n                &lt;img src=\"https://c.media-amazon.com/images/S/amazon-avatars-global/7806e77a-ee81-4d52-a9e6-3d711bcdd40f._CR0%2C0%2C500%2C500_SX460_.jpg\"/&gt;J. D. Jones\n            \n\n            5.0 out of 5 stars\n            \n                Who doesn't love chewable ice at home?\n            \n            \n            \n                \n                    \n                        \n                        \n                            \n                                \n                                \n                                    Reviewed in the United States on June 4, 2024\n                                \n                            \n                        \n                    \n                \n            \n        \n        \n            I've had this countertop ice maker for about a month and have used it non-stop.SPEED: I've generally kept it running throughout the day, continuously making ice and periodically refilling the water basin.It will fill the basket of ice within an hour, which is about enough ice to fill a 40 oz tumbler (pictured for scale).NOISE: The machine is relatively quiet, and when it's running/cooling it will sound like your refrigerator (similar low noise level). It's a tidy fit and looks nice on the countertop. If you keep it running, as the ice melts (since the storage is not refrigerated) it will continue to make new ice.CHEWABLE: It makes perfect nugget ice, which is softer/crunchy and everyone has enjoyed chewing their ice with their beverages -- and maybe even just having ice as a \"snack.\" Overall, I'm happy that I made the investment to get nugget ice over bullet ice. It has been worth it.CONCERNS: Before buying the things I was initially concerned about were the noise level and how I was going to transfer the ice to my limited space freezer.  As mentioned, the noise is almost unnoticeable and I just keep the ice right in the maker as I use it (can store some in bags in the freezer if I'm expecting guests).(SMALL) CON: The only thing I haven't liked is the little white ice scooper that comes with it. I purchased a slightly larger and flexible OXO scoop, that also can hang on a magnetic hook (not included) either on the ice maker or near by.CARE &amp; CLEANING: I've followed the use and care instruction as far is cleaning and maintaining the machine and only use FILTERED water as recommended (I purchased a small 6 cup water filter pitcher that sits next to the machine). I also purchased ice machine cleaner/descaler and have given the machine one thorough cleaning after initial cleaning/set up, in the month I've had it. I would recommend cleaning it before use AND using ice machine cleaner solution (not included). That seemed to make a big difference in the unit staying cleaner longer (I think).BOTTOM LINE: Overall, very pleased with this purchase. Daily use, round the clock, it's paying off nicely and crunchy in the best way possible.\n        \n        \n            \n                Images in this review\n            \n            \n                \n                    \n                        \n                    \n                        \n                    \n                        \n                    \n                        \n                    \n                \n            \n        \n    \n        \n    \n\n\n\n\n\n   function toggleSeeAllView() {\n       P.when('A', 'cr-image-popover-controller').execute(function(A, imagePopoverController) {\n          imagePopoverController.toggleSeeAllView(true);\n       });\n   }\n\n\n       &lt;img alt=\"Customer image\" src=\"https://c.media-amazon.com/images/I/81FfNb1cxJL._SY88.jpg\" height=\"88\" width=\"100%\"/&gt;&lt;img alt=\"Customer image\" src=\"https://c.media-amazon.com/images/I/71limcqLoBL._SY88.jpg\" height=\"88\" width=\"100%\"/&gt;&lt;img alt=\"Customer image\" src=\"https://c.media-amazon.com/images/I/71d+ZOiwANL._SY88.jpg\" height=\"88\" width=\"100%\"/&gt;&lt;img alt=\"Customer image\" src=\"https://c.media-amazon.com/images/I/71HUYf0hLZL._SY88.jpg\" height=\"88\" width=\"100%\"/&gt;\n\n        P.when('A', 'cr-image-popover-controller').execute(function(A, imagePopoverController) {\n          A.on(\"a:popover:beforeShow:R2RQ1H88XO8KX4_gallerySection_main\", function(data) {\n            imagePopoverController.initImagePopover(\"R2RQ1H88XO8KX4\", \"[https://c.media-amazon.com/images/I/81FfNb1cxJL.jpg, https://c.media-amazon.com/images/I/71limcqLoBL.jpg, https://c.media-amazon.com/images/I/71d+ZOiwANL.jpg, https://c.media-amazon.com/images/I/71HUYf0hLZL.jpg]\", data);\n          });\n        });\n    \n\n  41 people found this helpful\n    \n          \n              \n                  Helpful\n              \n          \n      Sending feedback...Thank you for your feedback.Sorry, we failed to record your vote. Please try again\n        Report\n  &lt;img src=\"https://c.media-amazon.com/images/S/amazon-avatars-global/default.png\"/&gt;Mariana4.0 out of 5 stars\n\n\n\n\n\n\n\n  \n  \n    Excellent for the price\n  \nReviewed in the United States on July 10, 2024Size: 34Lbs/24HColor: Stainless Steel SilverNumber of Items: 1Verified Purchase\n\n\n\n\n\n\n\n  \n  \n    This icemaker is so easy to set up and use, I was a little worried about the performance some reviewers mentioned it breaking after a couple of weeks, but I’ve had this now for I believe 4 months and I’ve had no issues whatsoever. Performance is great my one and only complained is that it does hold a very small amount of ice, and it is kind of loud, but what do you expect It is a portable icemaker  but the ice is nice and crisp and very easy to chew so I don’t complain much. It’s super easy to clean. I had a previous icemaker had no self cleaning mode was horrible to keep clean with this one you just follow the directions press the little button and you are good to go. Definitely worth the money.\n  \nRead more\n  11 people found this helpful\n    \n          \n              \n                  Helpful\n              \n          \n      Sending feedback...Thank you for your feedback.Sorry, we failed to record your vote. Please try again\n        Report\n  &lt;img src=\"https://c.media-amazon.com/images/S/amazon-avatars-global/default.png\"/&gt;Candace M5.0 out of 5 stars\n\n\n\n\n\n\n\n  \n  \n    Was great… until it wasn’t\n  \nReviewed in the United States on August 10, 2024Size: 34Lbs/24HColor: Stainless Steel BlackNumber of Items: 1Verified Purchase\n\n\n\n\n\n\n\n  \n  \n    Update: The seller reached out and offered a full refund. Changing to 5 stars since they still offered a refund outside of the return period. Thank you!I loved this little machine so much. It was perfect for a family size of 2. Quickly made ice and stayed a nice consistency even after freezing leftover ice. Great price compared to other machines. HOWEVER, I am extremely disappointed that it has stopped working just a few months after purchasing it. After working flawlessly, it randomly got stuck on the add water light. Obviously there was water in it but for whatever reason the machine was not registering it. I tried to give the inside a good scrub with some vinegar water in hopes to maybe dislodge some hard water build up, unplugged for 15 mins then retried, attempted to run the cleaning mode… but alas, no such luck. So now it’s just a large paperweight lol. I contacted customer service and got no reply, so that sucks too.\n  \nRead more\n  6 people found this helpful\n    \n          \n              \n                  Helpful\n              \n          \n      Sending feedback...Thank you for your feedback.Sorry, we failed to record your vote. Please try again\n        Report",</v>
      </c>
    </row>
    <row r="229" spans="1:16">
      <c r="A229" t="s">
        <v>627</v>
      </c>
      <c r="E229" t="str">
        <f t="shared" si="338"/>
        <v>&lt;/a&gt;</v>
      </c>
      <c r="J229" t="s">
        <v>112</v>
      </c>
      <c r="N229" t="str">
        <f t="shared" ref="N229" si="339">MID(A229, FIND("https://", A229), FIND("?psc=", A229) - FIND("https://", A229) + LEN("?psc=") - 1)</f>
        <v>https://www.amazon.com/Countertop-Self-Cleaning-One-Click-Operation-Stainless/dp/B0BYJ3WWTX/ref=zg_bs_g_appliances_d_sccl_31/133-8364463-3604600?psc</v>
      </c>
      <c r="O229" t="s">
        <v>798</v>
      </c>
      <c r="P229" t="str">
        <f t="shared" ref="P229" si="340">MID(O229, FIND("https://", O229), LEN(O229) - FIND("https://", O229) )</f>
        <v>https://www.amazon.com/Countertop-Self-Cleaning-One-Click-Operation-Stainless/dp/B0BYJ3WWTX?th=1&amp;linkCode=ll1&amp;tag=dividy-20&amp;linkId=84bb4239f96910bad251da4561cbec7b&amp;language=en_US&amp;ref_=as_li_ss_tl</v>
      </c>
    </row>
    <row r="230" spans="1:16">
      <c r="A230" t="s">
        <v>136</v>
      </c>
      <c r="O230" t="s">
        <v>162</v>
      </c>
    </row>
    <row r="231" spans="1:16">
      <c r="A231" t="s">
        <v>135</v>
      </c>
      <c r="E231" t="str">
        <f t="shared" ref="E231" si="341">J231&amp;$B$37&amp;B234&amp;K231</f>
        <v>&lt;a href="/Appliances1/Kismile-Countertop-One-Click-Operation-Self-Cleaning"&gt;&lt;div class="product-card"&gt;</v>
      </c>
      <c r="J231" t="s">
        <v>146</v>
      </c>
      <c r="K231" t="s">
        <v>145</v>
      </c>
      <c r="O231" s="7"/>
    </row>
    <row r="232" spans="1:16">
      <c r="A232" t="s">
        <v>628</v>
      </c>
      <c r="B232" t="str">
        <f t="shared" ref="B232" si="342">MID(A232, FIND("https://", A232), FIND(".jpg", A232) - FIND("https://", A232) + 4)</f>
        <v>https://c.media-amazon.com/images/I/81O1mY77NXL._AC_UL300_SR300,200_.jpg</v>
      </c>
      <c r="E232" t="str">
        <f t="shared" ref="E232" si="343">J232&amp;B232&amp;K232&amp;B233&amp;L232</f>
        <v>&lt;img src="https://c.media-amazon.com/images/I/81O1mY77NXL._AC_UL300_SR300,200_.jpg" alt="Kismile Nugget Ice Makers Countertop,Pebble Ice Maker Machine with Chewable Ice, 35lbs/Day,One-Click Operation,Self-Cleaning Countertop Ice Machine,Pellet Ice Maker Countertop for Home/Kitchen/Office" class="product-image"&gt;</v>
      </c>
      <c r="J232" t="s">
        <v>140</v>
      </c>
      <c r="K232" t="s">
        <v>141</v>
      </c>
      <c r="L232" t="s">
        <v>142</v>
      </c>
      <c r="N232" t="str">
        <f t="shared" ref="N232:N234" si="344">B232</f>
        <v>https://c.media-amazon.com/images/I/81O1mY77NXL._AC_UL300_SR300,200_.jpg</v>
      </c>
      <c r="O232" t="s">
        <v>341</v>
      </c>
    </row>
    <row r="233" spans="1:16">
      <c r="A233" t="s">
        <v>629</v>
      </c>
      <c r="B233" t="str">
        <f t="shared" ref="B233" si="345">MID(A233, FIND("""", A233, FIND("name"":", A233)) + 4, LEN(A233) - FIND("""", A233, FIND("name"":", A233)) - 5)</f>
        <v>Kismile Nugget Ice Makers Countertop,Pebble Ice Maker Machine with Chewable Ice, 35lbs/Day,One-Click Operation,Self-Cleaning Countertop Ice Machine,Pellet Ice Maker Countertop for Home/Kitchen/Office</v>
      </c>
      <c r="E233" t="str">
        <f t="shared" ref="E233" si="346">J233&amp;B233&amp;K233</f>
        <v>&lt;h3 class="product-title"&gt;Kismile Nugget Ice Makers Countertop,Pebble Ice Maker Machine with Chewable Ice, 35lbs/Day,One-Click Operation,Self-Cleaning Countertop Ice Machine,Pellet Ice Maker Countertop for Home/Kitchen/Office&lt;/h3&gt;</v>
      </c>
      <c r="J233" t="s">
        <v>144</v>
      </c>
      <c r="K233" t="s">
        <v>143</v>
      </c>
      <c r="N233" t="str">
        <f t="shared" si="344"/>
        <v>Kismile Nugget Ice Makers Countertop,Pebble Ice Maker Machine with Chewable Ice, 35lbs/Day,One-Click Operation,Self-Cleaning Countertop Ice Machine,Pellet Ice Maker Countertop for Home/Kitchen/Office</v>
      </c>
      <c r="O233" t="s">
        <v>799</v>
      </c>
      <c r="P233" t="str">
        <f t="shared" ref="P233:P234" si="347">O233</f>
        <v xml:space="preserve">    "productDetails": "About this item                   【Rapid Ice Production】New Nugget ice maker machine is remarkably efficient! With its 1.1L water tank, it produces 35 pounds of ice within 24 hours. Our countertop ice maker machine churns out the first batch in just 7 minutes,ensuring continuous and rapid ice-making. No more trips to the store for ice!     【Effortless Care, Uninterrupted Freshness】Bid farewell to laborious cleaning tasks. A mere 5-second press of the ON/OFF button activates the pebble ice maker machine's self-cleaning feature. In just 15 minutes, a brand-new ice maker emerges, ready to serve you with fresh ice.     【Chewable Nugget Ice】 Crafted by crushed ice maker, chewable nugget ice stands apart. Its delightful crunchiness arises from compacted, layered ice flakes, boasting a slow melt and superior texture. Ideal for slushies, cocktails, sodas, and more, it preserves the authentic flavors like no other ice.     【Quiet and User-Friendly】 Portable ice maker rigorously tested in a noise-controlled environment, producing a mere 43 DB to ensure a tranquil atmosphere for any occasion.Plus, Sonic ice maker's intuitive LED indicators keep you informed about water levels, ice production, and self-cleaning status, making ice preparation a breeze.     【Compact Countertop Ice Maker】 It's more than a ice machine; it's a modern work of art. With dimensions of 8.66\" x 11.3\" x 12.68\", Small ice maker's stylish design adds an elegant touch to any space. The transparent casing lets you check ice storage at a glance, and you can savor ice with the included scoop.       \n                            ›  See more product details",</v>
      </c>
    </row>
    <row r="234" spans="1:16">
      <c r="A234" t="s">
        <v>630</v>
      </c>
      <c r="B234" t="str">
        <f t="shared" ref="B234" si="348">MID(A234, FIND("amazon.com/", A234) + LEN("amazon.com/"), LEN(A234) - FIND("amazon.com/", A234) - LEN("amazon.com/")-1)</f>
        <v>Kismile-Countertop-One-Click-Operation-Self-Cleaning</v>
      </c>
      <c r="E234" t="str">
        <f t="shared" ref="E234:E235" si="349">J234</f>
        <v>&lt;/div&gt;</v>
      </c>
      <c r="J234" t="s">
        <v>111</v>
      </c>
      <c r="N234" t="str">
        <f t="shared" si="344"/>
        <v>Kismile-Countertop-One-Click-Operation-Self-Cleaning</v>
      </c>
      <c r="O234" t="s">
        <v>800</v>
      </c>
      <c r="P234" t="str">
        <f t="shared" si="347"/>
        <v xml:space="preserve">    "customerReviews": "&lt;img src=\"https://c.media-amazon.com/images/S/amazon-avatars-global/default.png\"/&gt;1compgeek5.0 out of 5 stars\n\n\n\n\n\n\n\n  \n  \n    The ice maker is great, just what I was looking for\n  \nReviewed in the United States on May 9, 2024Size: 35lbs/24HColor: Stainless Steels Silver UpgradeNumber of Items: 1Verified Purchase\n\n\n\n\n\n\n\n  \n  \n    To start with, this ice maker makes great nugget ice that is a pleasure to chew on. When compared to other ice makers I have had in the past it starts putting ice out very quickly. The rate at which ice keeps coming out is also in my opinion very good. The noise when the machine is running is quieter than my previous ice makers as well. I found the basket to be a good size to hold enough ice to suit my needs. When I take off in the morning I feel a 1-gallon insulated jug with water and ice for the day. It was enough ice to keep that cold all day even sitting in my hot car.The setup was easy. Ice output was fast and good. Cleaning was a breeze with its cleaning feature and a little bit of vinegar in the water reservoir. I was very happy with the price point for a nugget ice maker. It was no bigger than the air fryer we have and fit well on our counter. It is a solid unit.Shortly into its operating life, it developed an issue where the auger would seize up and it would make a screeching sound as if the motor was still trying to spin it but slipping. I am a service engineer for my work. I do not see a component failure as being indicative of a horrible machine and I will not go on a rant about that. It is the nature of electromechanical objects that you will get component failures. The big differentiation is how those failures are dealt with. In this case, the after-sales service team was fabulous to work with. Their responses were quick and they made a very satisfactory, if not above and beyond resolution for this issue. After all my experiences in owning this machine so far, Not only would I purchase this again knowing what I know, but it is being replaced by the same machine. I like it.\n  \nRead more\n  84 people found this helpful\n    \n          \n              \n                  Helpful\n              \n          \n      Sending feedback...Thank you for your feedback.Sorry, we failed to record your vote. Please try again\n        Report\n  &lt;img src=\"https://c.media-amazon.com/images/S/amazon-avatars-global/default.png\"/&gt;James Jarrett5.0 out of 5 stars\n\n\n\n\n\n\n\n  \n  \n    Great little machine.\n  \nReviewed in the United States on September 3, 2024Size: 35lbs/24HColor: Stainless Steels Silver UpgradeNumber of Items: 1Verified Purchase\n\n\n\n\n\n\n\n  \n  \n    Its a little slow to make ice, but does it quite well.  Just don't expect it to make enough ice for a party as it won't.  The machine only makes individual amounts and doesn't cool it so it has to be used the moment it is made or it will melt away based on the ambient temperature.\n  \nRead more\n  \n    \n          \n              \n                  Helpful\n              \n          \n      Sending feedback...Thank you for your feedback.Sorry, we failed to record your vote. Please try again\n        Report\n  &lt;img src=\"https://c.media-amazon.com/images/S/amazon-avatars-global/default.png\"/&gt;Charity Conklin-Brennan5.0 out of 5 stars\n\n\n\n\n\n\n\n  \n  \n    Good Machine\n  \nReviewed in the United States on September 2, 2024Size: 35lbs/24HColor: Stainless Steels Silver UpgradeNumber of Items: 1Verified Purchase\n\n\n\n\n\n\n\n  \n  \n    This is my second pellet counter ice machine. Compared to my last one (different brand) It is easy to operate and clean.  It makes ice very quickly which is a huge plus.The only con I have so far is that the ice is not very hard and disintegrates very quickly in the basket. The only way I can describe the pellets  are that they are wet and melty, unlike my former machine that held the “cubes” solid for a lengthy period of time.Would definitely purchase again!\n  \nRead more\n  \n    \n          \n              \n                  Helpful\n              \n          \n      Sending feedback...Thank you for your feedback.Sorry, we failed to record your vote. Please try again\n        Report\n  &lt;img src=\"https://c.media-amazon.com/images/S/amazon-avatars-global/default.png\"/&gt;T-Ranger4.0 out of 5 stars\n\n\n\n\n\n\n\n  \n  \n    Ice gets a musty/moldy taste if unit is not cleaned every few days.\n  \nReviewed in the United States on June 21, 2024Size: 35lbs/24HColor: Stainless Steels Silver UpgradeNumber of Items: 1Verified Purchase\n\n\n\n\n\n\n\n  \n  \n    This ice maker makes ice relatively fast, but has a smaller container for the ice so it stacks up quickly and will stop producing ice until that ice is used or moved. It is NOISY. It is much loader than our older unit, but is 100% easier to clean as I can run brushes down the tubes where I couldn't with our other unit. You can tell when you need to clean your machine when the ice tastes \"musty\", which is usually once a week. We never had musty ice with our other unit, but this one gets musty tasting after it is used for about a week. It doesn't matter if we use soapy water or professional ice machine cleaner.The ice tastes great until about day 5-6. The manual does state in needs to be cleaned daily in order to keep the ice tasting great so it must be just how this system is designed creates more mold/bacteria and we live in a dry state.Overall for the price it is a great little unit. It will fit under the upper cupboards on the countertop and in smaller spaces where our other unit would not fit.\n  \nRead more\n  11 people found this helpful\n    \n          \n              \n                  Helpful\n              \n          \n      Sending feedback...Thank you for your feedback.Sorry, we failed to record your vote. Please try again\n        Report\n  &lt;img src=\"https://c.media-amazon.com/images/S/amazon-avatars-global/default.png\"/&gt;Michelle L Adkins5.0 out of 5 stars\n\n\n\n\n\n\n\n  \n  \n    Omgosh!!!! I love it!!\n  \nReviewed in the United States on July 24, 2024Size: 35lbs/24HColor: Stainless Steels Silver UpgradeNumber of Items: 1Verified Purchase\n\n\n\n\n\n\n\n  \n  \n    I am very particular about my ice. Even though my freezer has an automatic ice maker, I don't use it because to me, it tastes terrible, and I never use ice trays. I probably need a new filter or line or something.  Anyway, because of that I buy ice almost daily.When I found this ice maker on prime day I thought why not give it a try.  It'll save money in the end and also the time it takes to go out and buy ice.I was delivered quickly and extremely easy to set up and operate.Let me tell you how happy this little machine has made me. It makes the perfect little pieces of ice. Surprisingly fast. I LOVE IT. It fills my Stanley cup and lasts my entire shift at work. I run home to fill it back up as soon as my shift is over.This was the best purchase I could have \"wasted\" money on. I definitely recommend this ice maker and will purchase again if needed.\n  \nRead more\n  3 people found this helpful\n    \n          \n              \n                  Helpful\n              \n          \n      Sending feedback...Thank you for your feedback.Sorry, we failed to record your vote. Please try again\n        Report\n  &lt;img src=\"https://c.media-amazon.com/images/S/amazon-avatars-global/default.png\"/&gt;Emily Crawford5.0 out of 5 stars\n\n\n\n\n\n\n\n  \n  \n    I'm obsessed\n  \nReviewed in the United States on September 3, 2024Size: 35lbs/24HColor: Stainless Steels Black UpgradeNumber of Items: 1Verified Purchase\n\n\n\n\n\n\n\n  \n  \n    This doesn't take up too much of my counter space, makes ice very quickly, and the instructions are simple for cleaning and making ice. Not super loud, no louder than my water dispenser anyways. The ice bin isn't refrigerated but that's okay because as it melts it gets re-cycled and made into more ice.\n  \nRead more\n  \n    \n          \n              \n                  Helpful\n              \n          \n      Sending feedback...Thank you for your feedback.Sorry, we failed to record your vote. Please try again\n        Report\n  &lt;img src=\"https://c.media-amazon.com/images/S/amazon-avatars-global/default.png\"/&gt;Mary E. Limon5.0 out of 5 stars\n\n\n\n\n\n\n\n  \n  \n    I am an ice junkie and love it\n  \nReviewed in the United States on July 26, 2024Size: 35lbs/24HColor: Stainless Steels Black UpgradeNumber of Items: 1Verified Purchase\n\n\n\n\n\n\n\n  \n  \n    Many of my friends got ice makers for their homes, so I got mine for my RV. Absolutely the best thing. It makes about 7 lbs of ice in a few hours and I turn it off. When I open the 2nd gallon bag of ice I turn it on and fill up another. It is perfect. If I leave it on the counter, it will make a full basket. When it melts it recycles into the water tank and makes ice again, so you always have a full thing of ice if you leave it on. Makes a little noise nothing the TV or Pandora doesn't cover hide. I am madly in love with it. I think those who got one that isn't working or shocking them just got a defective unit Amazon is great about exchanges. I think I got a great buy on this one.\n  \nRead more\n  2 people found this helpful\n    \n          \n              \n                  Helpful\n              \n          \n      Sending feedback...Thank you for your feedback.Sorry, we failed to record your vote. Please try again\n        Report",</v>
      </c>
    </row>
    <row r="235" spans="1:16">
      <c r="A235" t="s">
        <v>631</v>
      </c>
      <c r="E235" t="str">
        <f t="shared" si="349"/>
        <v>&lt;/a&gt;</v>
      </c>
      <c r="J235" t="s">
        <v>112</v>
      </c>
      <c r="N235" t="str">
        <f t="shared" ref="N235" si="350">MID(A235, FIND("https://", A235), FIND("?psc=", A235) - FIND("https://", A235) + LEN("?psc=") - 1)</f>
        <v>https://www.amazon.com/Kismile-Countertop-One-Click-Operation-Self-Cleaning/dp/B0CCVM5BLY/ref=zg_bs_g_appliances_d_sccl_32/133-8364463-3604600?psc</v>
      </c>
      <c r="O235" t="s">
        <v>801</v>
      </c>
      <c r="P235" t="str">
        <f t="shared" ref="P235" si="351">MID(O235, FIND("https://", O235), LEN(O235) - FIND("https://", O235) )</f>
        <v>https://www.amazon.com/Kismile-Countertop-One-Click-Operation-Self-Cleaning/dp/B0CCVM5BLY?th=1&amp;linkCode=ll1&amp;tag=dividy-20&amp;linkId=6d8dede38438161573000fa373d90412&amp;language=en_US&amp;ref_=as_li_ss_tl</v>
      </c>
    </row>
    <row r="236" spans="1:16">
      <c r="A236" t="s">
        <v>136</v>
      </c>
      <c r="O236" t="s">
        <v>162</v>
      </c>
    </row>
    <row r="237" spans="1:16">
      <c r="A237" t="s">
        <v>135</v>
      </c>
      <c r="E237" t="str">
        <f t="shared" ref="E237" si="352">J237&amp;$B$37&amp;B240&amp;K237</f>
        <v>&lt;a href="/Appliances1/Silonn-Ice-Maker-Coutertop-Machine"&gt;&lt;div class="product-card"&gt;</v>
      </c>
      <c r="J237" t="s">
        <v>146</v>
      </c>
      <c r="K237" t="s">
        <v>145</v>
      </c>
      <c r="O237" s="7"/>
    </row>
    <row r="238" spans="1:16">
      <c r="A238" t="s">
        <v>632</v>
      </c>
      <c r="B238" t="str">
        <f t="shared" ref="B238" si="353">MID(A238, FIND("https://", A238), FIND(".jpg", A238) - FIND("https://", A238) + 4)</f>
        <v>https://c.media-amazon.com/images/I/81JC3ftCOYL._AC_UL300_SR300,200_.jpg</v>
      </c>
      <c r="E238" t="str">
        <f t="shared" ref="E238" si="354">J238&amp;B238&amp;K238&amp;B239&amp;L238</f>
        <v>&lt;img src="https://c.media-amazon.com/images/I/81JC3ftCOYL._AC_UL300_SR300,200_.jpg" alt="Silonn Ice Maker Coutertop Machine - Portable Ice Cube Maker, 20lbs of Bullet Ice per Day, 6 ice Cubes in 6 Mins, Visible Water Level Window, Stainless Steel, Ideal for Kitchen, Office, Camping" class="product-image"&gt;</v>
      </c>
      <c r="J238" t="s">
        <v>140</v>
      </c>
      <c r="K238" t="s">
        <v>141</v>
      </c>
      <c r="L238" t="s">
        <v>142</v>
      </c>
      <c r="N238" t="str">
        <f t="shared" ref="N238:N240" si="355">B238</f>
        <v>https://c.media-amazon.com/images/I/81JC3ftCOYL._AC_UL300_SR300,200_.jpg</v>
      </c>
      <c r="O238" t="s">
        <v>341</v>
      </c>
    </row>
    <row r="239" spans="1:16">
      <c r="A239" t="s">
        <v>633</v>
      </c>
      <c r="B239" t="str">
        <f t="shared" ref="B239" si="356">MID(A239, FIND("""", A239, FIND("name"":", A239)) + 4, LEN(A239) - FIND("""", A239, FIND("name"":", A239)) - 5)</f>
        <v>Silonn Ice Maker Coutertop Machine - Portable Ice Cube Maker, 20lbs of Bullet Ice per Day, 6 ice Cubes in 6 Mins, Visible Water Level Window, Stainless Steel, Ideal for Kitchen, Office, Camping</v>
      </c>
      <c r="E239" t="str">
        <f t="shared" ref="E239" si="357">J239&amp;B239&amp;K239</f>
        <v>&lt;h3 class="product-title"&gt;Silonn Ice Maker Coutertop Machine - Portable Ice Cube Maker, 20lbs of Bullet Ice per Day, 6 ice Cubes in 6 Mins, Visible Water Level Window, Stainless Steel, Ideal for Kitchen, Office, Camping&lt;/h3&gt;</v>
      </c>
      <c r="J239" t="s">
        <v>144</v>
      </c>
      <c r="K239" t="s">
        <v>143</v>
      </c>
      <c r="N239" t="str">
        <f t="shared" si="355"/>
        <v>Silonn Ice Maker Coutertop Machine - Portable Ice Cube Maker, 20lbs of Bullet Ice per Day, 6 ice Cubes in 6 Mins, Visible Water Level Window, Stainless Steel, Ideal for Kitchen, Office, Camping</v>
      </c>
      <c r="O239" t="s">
        <v>802</v>
      </c>
      <c r="P239" t="str">
        <f t="shared" ref="P239:P240" si="358">O239</f>
        <v xml:space="preserve">    "productDetails": "About this item                   Small Ice Maker: Featuring 7.3 x 12.8 x 11.6 inch in size, the Silonn countertop ice maker produces a total of 20 lbs ice per day, it's portable and compact for daily use     Water Level Indicator: The ice maker machine features a water level window to allow convenient fill line monitoring. A gentle blue light illuminates the countertop ice maker's ice storage compartment for a clean, modern look     Intuitive Touch Controls: Easily operate the ice makers countertop with the user-friendly touch controls. The automatic cleaning function makes maintenance a breeze to ensure fresh-tasting ice with minimal effort     2 Ice Cube Sizes: Our ice makers offers two ice cube sizes. Choose larger cubes for whiskey, food chilling, and ice packs. Choose smaller cubes to quickly chill juice, coffee, and tea. Customize your ice to complement your favorite beverages     Whisper-Quiet Operation: With a noise level of approximately 40dB, the ice maker machine runs quietly without disturbing your living space. Enjoy fresh ice at any hour while still maintaining a calm and peaceful space       \n                            ›  See more product details",</v>
      </c>
    </row>
    <row r="240" spans="1:16">
      <c r="A240" t="s">
        <v>634</v>
      </c>
      <c r="B240" t="str">
        <f t="shared" ref="B240" si="359">MID(A240, FIND("amazon.com/", A240) + LEN("amazon.com/"), LEN(A240) - FIND("amazon.com/", A240) - LEN("amazon.com/")-1)</f>
        <v>Silonn-Ice-Maker-Coutertop-Machine</v>
      </c>
      <c r="E240" t="str">
        <f t="shared" ref="E240:E241" si="360">J240</f>
        <v>&lt;/div&gt;</v>
      </c>
      <c r="J240" t="s">
        <v>111</v>
      </c>
      <c r="N240" t="str">
        <f t="shared" si="355"/>
        <v>Silonn-Ice-Maker-Coutertop-Machine</v>
      </c>
      <c r="O240" t="s">
        <v>803</v>
      </c>
      <c r="P240" t="str">
        <f t="shared" si="358"/>
        <v xml:space="preserve">    "customerReviews": "&lt;img src=\"https://c.media-amazon.com/images/S/amazon-avatars-global/default.png\"/&gt;Amanda5.0 out of 5 stars\n\n\n\n\n\n\n\n  \n  \n    Great buy\n  \nReviewed in the United States on August 10, 2024Color: BlackVerified Purchase\n\n\n\n\n\n\n\n  \n  \n    I absolutely love this ice maker it is the perfect size to put on your kitchen counter. So sleek. Very easy to use, makes a good amount of cubes. Has the choice of small or large. I love how it lights up and it makes the ice. Definitely worth the money. I am so pleased with it.\n  \nRead more\n  5 people found this helpful\n    \n          \n              \n                  Helpful\n              \n          \n      Sending feedback...Thank you for your feedback.Sorry, we failed to record your vote. Please try again\n        Report\n  &lt;img src=\"https://c.media-amazon.com/images/S/amazon-avatars-global/default.png\"/&gt;Aurora Eddington5.0 out of 5 stars\n\n\n\n\n\n\n\n  \n  \n    Love it!\n  \nReviewed in the United States on August 6, 2024Color: BlackVerified Purchase\n\n\n\n\n\n\n\n  \n  \n    Wasn't sure about the noise because that's what most reviews said was the main issue, but it's not loud at all-about as loud as a fan. The nuggets are a little bigger than expected, the large are about an inch or so and the small are maybe 3/4 of an inch. The ice also doesn't freeze really hard, so it's really easy to eat. Overall size is pretty small, fits perfectly on our counter.\n  \nRead more\n  \n    \n          \n              \n                  Helpful\n              \n          \n      Sending feedback...Thank you for your feedback.Sorry, we failed to record your vote. Please try again\n        Report\n  &lt;img src=\"https://c.media-amazon.com/images/S/amazon-avatars-global/default.png\"/&gt;Cheryl R.4.0 out of 5 stars\n\n\n\n\n\n\n\n  \n  \n    Very nice, works well, Recommended\n  \nReviewed in the United States on August 5, 2024Color: BlackVerified Purchase\n\n\n\n\n\n\n\n  \n  \n    I like it.  At first I thought the ice cubes would be too small (even on the large setting) and there is a hole inside each.  They look like a bullet shell...Although they are not like FULL ice cubes if you use enough of them they will keep your beverage cool.  The blue lighting is very appealing when on the countertop.  Ice cubes keep nice and cool inside the ice compartment and do not melt.  My only complaint would be this isn't something you can keep on all day and forget about it.  The area that holds the water is quite small so I need to refill it hourly - maybe an hour and a half tops.  The ice holder itself is small so if it fills to the top you need to shake it a bit so more can fit.  I just spill it into my ice maker compartment of my freezer.  The reason I got this is my Samsung will no longer make ice so this was the solution, make ice and keep filling the dispenser.  It definitely serves that purpose.  Overall not a bad item for the $90 I paid.  I am pleased.  Used it every day so far for about a month now and no problems.\n  \nRead more\n  2 people found this helpful\n    \n          \n              \n                  Helpful\n              \n          \n      Sending feedback...Thank you for your feedback.Sorry, we failed to record your vote. Please try again\n        Report\n  &lt;img src=\"https://c.media-amazon.com/images/S/amazon-avatars-global/default.png\"/&gt;p. stav5.0 out of 5 stars\n\n\n\n\n\n\n\n  \n  \n    Over 1 year, zero issues, runs 24/7\n  \nReviewed in the United States on August 29, 2024Color: Ink BlackVerified Purchase\n\n\n\n\n\n\n\n  \n  \n    Purchased this product to use ice for cooler to keep a case of water cold for the crew. Can make enough ice daily, to bag approx 8 to 10 pounds. Not 1 issue so far. A bag of ice is approx $3.00. Thats $60.00 a month. This thing has paid itself off several times over already\n  \nRead more\n  \n    \n          \n              \n                  Helpful\n              \n          \n      Sending feedback...Thank you for your feedback.Sorry, we failed to record your vote. Please try again\n        Report\n  &lt;img src=\"https://c.media-amazon.com/images/S/amazon-avatars-global/bd905efe-7460-482b-886d-cbafede9fb34._CR128%2C0%2C243%2C243_SX460_.jpg\"/&gt;KEVIN S OSTLER5.0 out of 5 stars\n\n\n\n\n\n\n\n  \n  \n    Ice\n  \nReviewed in the United States on August 21, 2024Color: BlackVerified Purchase\n\n\n\n\n\n\n\n  \n  \n    Love my new ice maker I come home from work turn it on. It is so easy there is only one draw back you can't leave the ice in the ice tray bc it will melt. So I take it out and put in my freezer\n  \nRead more\n  \n    \n          \n              \n                  Helpful\n              \n          \n      Sending feedback...Thank you for your feedback.Sorry, we failed to record your vote. Please try again\n        Report\n  &lt;img src=\"https://c.media-amazon.com/images/S/amazon-avatars-global/default.png\"/&gt;Jo Nathan1.0 out of 5 stars\n\n\n\n\n\n\n\n  \n  \n    Nice addition to kitchen appliances\n  \nReviewed in the United States on September 27, 2022Verified Purchase\n\n\n\n\n\n\n\n  \n  \n    ***UPDATE*** Product was nice for the first 24hours or so. It then started to make strange noises and caused me to have to send it right back. Not sure if it was mine specifically, but the bad experience with the product going bad so quickly made me want to not buy it again and try a diffent one completely.Original review below:have to say, I'm pretty impressed with this ice maker. Super easy to use. Took it out of the box, plugged it in, poured some water, and had ice in minutes. The entire bucket filled in about an hour I think but I had a scoop of ice in the first 5-10 minutes. Machine is quite and has setting for large and small ice. The ones in the pictures are large and I am very happy with the size. Had no idea if I would or wouldn't like this but now I am recommending this for anyone hosting that may not want to run out for ice or just depend on the ice from the freezers of your home refrigerator. This is a must have for any home bar or anyone that wnjoys entertaining and in need of ice for guests. Wish I purchased this earlier but know that I will get lots of use from it moving forward.\n  \nRead more\n\n\n\n\n\n\n\n\n\n\n\n \n  \t\t \n\n\n\n\n    \n        \n        \n            \n        \n            \n        \n        \n            \n            \n        \n        \n            \n            \n        \n    \n    \n        \n\n            \n                &lt;img src=\"https://c.media-amazon.com/images/S/amazon-avatars-global/default.png\"/&gt;Jo Nathan\n            \n\n            1.0 out of 5 stars\n            \n                Nice addition to kitchen appliances\n            \n            \n            \n                \n                    \n                        \n                        \n                            \n                                \n                                \n                                    Reviewed in the United States on September 27, 2022\n                                \n                            \n                        \n                    \n                \n            \n        \n        \n            ***UPDATE*** Product was nice for the first 24hours or so. It then started to make strange noises and caused me to have to send it right back. Not sure if it was mine specifically, but the bad experience with the product going bad so quickly made me want to not buy it again and try a diffent one completely.Original review below:have to say, I'm pretty impressed with this ice maker. Super easy to use. Took it out of the box, plugged it in, poured some water, and had ice in minutes. The entire bucket filled in about an hour I think but I had a scoop of ice in the first 5-10 minutes. Machine is quite and has setting for large and small ice. The ones in the pictures are large and I am very happy with the size. Had no idea if I would or wouldn't like this but now I am recommending this for anyone hosting that may not want to run out for ice or just depend on the ice from the freezers of your home refrigerator. This is a must have for any home bar or anyone that wnjoys entertaining and in need of ice for guests. Wish I purchased this earlier but know that I will get lots of use from it moving forward.\n        \n        \n            \n                Images in this review\n            \n            \n                \n                    \n                        \n                    \n                        \n                    \n                        \n                    \n                        \n                    \n                \n            \n        \n    \n        \n    \n\n\n\n\n\n   function toggleSeeAllView() {\n       P.when('A', 'cr-image-popover-controller').execute(function(A, imagePopoverController) {\n          imagePopoverController.toggleSeeAllView(true);\n       });\n   }\n\n\n       &lt;img alt=\"Customer image\" src=\"https://c.media-amazon.com/images/I/61t6-PHzZZL._SY88.jpg\" height=\"88\" width=\"100%\"/&gt;&lt;img alt=\"Customer image\" src=\"https://c.media-amazon.com/images/I/61yiRfyRtaL._SY88.jpg\" height=\"88\" width=\"100%\"/&gt;&lt;img alt=\"Customer image\" src=\"https://c.media-amazon.com/images/I/61M9wy5AMHL._SY88.jpg\" height=\"88\" width=\"100%\"/&gt;&lt;img alt=\"Customer image\" src=\"https://c.media-amazon.com/images/I/61+NR1HvnhL._SY88.jpg\" height=\"88\" width=\"100%\"/&gt;\n\n        P.when('A', 'cr-image-popover-controller').execute(function(A, imagePopoverController) {\n          A.on(\"a:popover:beforeShow:R9BT5XYED43D4_gallerySection_main\", function(data) {\n            imagePopoverController.initImagePopover(\"R9BT5XYED43D4\", \"[https://c.media-amazon.com/images/I/61t6-PHzZZL.jpg, https://c.media-amazon.com/images/I/61yiRfyRtaL.jpg, https://c.media-amazon.com/images/I/61M9wy5AMHL.jpg, https://c.media-amazon.com/images/I/61+NR1HvnhL.jpg]\", data);\n          });\n        });\n    \n\n  3 people found this helpful\n    \n          \n              \n                  Helpful\n              \n          \n      Sending feedback...Thank you for your feedback.Sorry, we failed to record your vote. Please try again\n        Report\n  &lt;img src=\"https://c.media-amazon.com/images/S/amazon-avatars-global/default.png\"/&gt;M3.0 out of 5 stars\n\n\n\n\n\n\n\n  \n  \n    It's good\n  \nReviewed in the United States on August 9, 2024Color: BlackVerified Purchase\n\n\n\n\n\n\n\n  \n  \n    This makes ice, does the job, but the container that holds the ice that it makes does not keep the ice cold enough to not start melting before the whole ice cycle is done. So you get some melted ice in the end. I would recommend if it is the only thing you can afford.\n  \nRead more\n  \n    \n          \n              \n                  Helpful\n              \n          \n      Sending feedback...Thank you for your feedback.Sorry, we failed to record your vote. Please try again\n        Report\n  &lt;img src=\"https://c.media-amazon.com/images/S/amazon-avatars-global/default.png\"/&gt;Brooke5.0 out of 5 stars\n\n\n\n\n\n\n\n  \n  \n    Most important ... it really makes ice cubes..\n  \nReviewed in the United States on August 26, 2024Color: BlackVerified Purchase\n\n\n\n\n\n\n\n  \n  \n    No problems here. Thank you, smile.On these Hot days ,\n  \nRead more\n  One person found this helpful\n    \n          \n              \n                  Helpful\n              \n          \n      Sending feedback...Thank you for your feedback.Sorry, we failed to record your vote. Please try again\n        Report",</v>
      </c>
    </row>
    <row r="241" spans="1:16">
      <c r="A241" t="s">
        <v>635</v>
      </c>
      <c r="E241" t="str">
        <f t="shared" si="360"/>
        <v>&lt;/a&gt;</v>
      </c>
      <c r="J241" t="s">
        <v>112</v>
      </c>
      <c r="N241" t="str">
        <f t="shared" ref="N241" si="361">MID(A241, FIND("https://", A241), FIND("?psc=", A241) - FIND("https://", A241) + LEN("?psc=") - 1)</f>
        <v>https://www.amazon.com/Silonn-Ice-Maker-Coutertop-Machine/dp/B0D453TBMV/ref=zg_bs_g_appliances_d_sccl_33/133-8364463-3604600?psc</v>
      </c>
      <c r="O241" t="s">
        <v>804</v>
      </c>
      <c r="P241" t="str">
        <f t="shared" ref="P241" si="362">MID(O241, FIND("https://", O241), LEN(O241) - FIND("https://", O241) )</f>
        <v>https://www.amazon.com/Silonn-Ice-Maker-Coutertop-Machine/dp/B0D453TBMV?th=1&amp;linkCode=ll1&amp;tag=dividy-20&amp;linkId=42c4cafaa90086a63889332a99ec63ca&amp;language=en_US&amp;ref_=as_li_ss_tl</v>
      </c>
    </row>
    <row r="242" spans="1:16">
      <c r="A242" t="s">
        <v>136</v>
      </c>
      <c r="O242" t="s">
        <v>162</v>
      </c>
    </row>
    <row r="243" spans="1:16">
      <c r="A243" t="s">
        <v>135</v>
      </c>
      <c r="E243" t="str">
        <f t="shared" ref="E243" si="363">J243&amp;$B$37&amp;B246&amp;K243</f>
        <v>&lt;a href="/Appliances1/Ductless-Durable-Stainless-Kitchen-Reusable"&gt;&lt;div class="product-card"&gt;</v>
      </c>
      <c r="J243" t="s">
        <v>146</v>
      </c>
      <c r="K243" t="s">
        <v>145</v>
      </c>
      <c r="O243" s="7"/>
    </row>
    <row r="244" spans="1:16">
      <c r="A244" t="s">
        <v>636</v>
      </c>
      <c r="B244" t="str">
        <f t="shared" ref="B244" si="364">MID(A244, FIND("https://", A244), FIND(".jpg", A244) - FIND("https://", A244) + 4)</f>
        <v>https://c.media-amazon.com/images/I/51fzSY+YO3L._AC_UL300_SR300,200_.jpg</v>
      </c>
      <c r="E244" t="str">
        <f t="shared" ref="E244" si="365">J244&amp;B244&amp;K244&amp;B245&amp;L244</f>
        <v>&lt;img src="https://c.media-amazon.com/images/I/51fzSY+YO3L._AC_UL300_SR300,200_.jpg" alt="Comfee' Range Hood 30 Inch Ducted Ductless Vent Hood Durable Stainless Steel Kitchen Hood for Under Cabinet with 2 Reusable Filter, 200 CFM, 2 Speed Exhaust Fan" class="product-image"&gt;</v>
      </c>
      <c r="J244" t="s">
        <v>140</v>
      </c>
      <c r="K244" t="s">
        <v>141</v>
      </c>
      <c r="L244" t="s">
        <v>142</v>
      </c>
      <c r="N244" t="str">
        <f t="shared" ref="N244:N246" si="366">B244</f>
        <v>https://c.media-amazon.com/images/I/51fzSY+YO3L._AC_UL300_SR300,200_.jpg</v>
      </c>
      <c r="O244" t="s">
        <v>341</v>
      </c>
    </row>
    <row r="245" spans="1:16">
      <c r="A245" t="s">
        <v>637</v>
      </c>
      <c r="B245" t="str">
        <f t="shared" ref="B245" si="367">MID(A245, FIND("""", A245, FIND("name"":", A245)) + 4, LEN(A245) - FIND("""", A245, FIND("name"":", A245)) - 5)</f>
        <v>Comfee' Range Hood 30 Inch Ducted Ductless Vent Hood Durable Stainless Steel Kitchen Hood for Under Cabinet with 2 Reusable Filter, 200 CFM, 2 Speed Exhaust Fan</v>
      </c>
      <c r="E245" t="str">
        <f t="shared" ref="E245" si="368">J245&amp;B245&amp;K245</f>
        <v>&lt;h3 class="product-title"&gt;Comfee' Range Hood 30 Inch Ducted Ductless Vent Hood Durable Stainless Steel Kitchen Hood for Under Cabinet with 2 Reusable Filter, 200 CFM, 2 Speed Exhaust Fan&lt;/h3&gt;</v>
      </c>
      <c r="J245" t="s">
        <v>144</v>
      </c>
      <c r="K245" t="s">
        <v>143</v>
      </c>
      <c r="N245" t="str">
        <f t="shared" si="366"/>
        <v>Comfee' Range Hood 30 Inch Ducted Ductless Vent Hood Durable Stainless Steel Kitchen Hood for Under Cabinet with 2 Reusable Filter, 200 CFM, 2 Speed Exhaust Fan</v>
      </c>
      <c r="O245" t="s">
        <v>805</v>
      </c>
      <c r="P245" t="str">
        <f t="shared" ref="P245:P246" si="369">O245</f>
        <v xml:space="preserve">    "productDetails": "About this item                   Improving Kitchen Air Quality High-quality Comfee range hood with 2-speed exhaust fan provides strong air suction to remove most of the smoke and cooking odors from the air faster while keeping the noise low.     Ductless and Ducted for your Option Providing with 2 high-quality filters: 1 Aluminum mesh &amp;Activated Carbon Cotton Composite Filter     Matt Black apparence with 30-inch deal sizes range hood fits your cabinet perfectly and saves space. Great for condos and apartments. Product Dimensions: 30\" (W) x 18\" (L) x 5.6\" (H).     Whats in the Box This Range Hood package includes 1* 30 inch Range Hood, 1*Aluminum Filter, 1*Aluminum &amp; Activated Carbon Composite Filter, 1*E26 Lamp Holder, 1*Screw Pack, 1*Long baffle, 1*Exhaust Pipe Connector. NOT INCLUDED: 7\" Diameter Exhaust Pipe, Power Plug, Lamp separately purchase: E26 base, 120V, max 9W, LED only.       \n                          ›  See more product details",</v>
      </c>
    </row>
    <row r="246" spans="1:16">
      <c r="A246" t="s">
        <v>638</v>
      </c>
      <c r="B246" t="str">
        <f t="shared" ref="B246" si="370">MID(A246, FIND("amazon.com/", A246) + LEN("amazon.com/"), LEN(A246) - FIND("amazon.com/", A246) - LEN("amazon.com/")-1)</f>
        <v>Ductless-Durable-Stainless-Kitchen-Reusable</v>
      </c>
      <c r="E246" t="str">
        <f t="shared" ref="E246:E247" si="371">J246</f>
        <v>&lt;/div&gt;</v>
      </c>
      <c r="J246" t="s">
        <v>111</v>
      </c>
      <c r="N246" t="str">
        <f t="shared" si="366"/>
        <v>Ductless-Durable-Stainless-Kitchen-Reusable</v>
      </c>
      <c r="O246" t="s">
        <v>806</v>
      </c>
      <c r="P246" t="str">
        <f t="shared" si="369"/>
        <v xml:space="preserve">    "customerReviews": "&lt;img src=\"https://c.media-amazon.com/images/S/amazon-avatars-global/default.png\"/&gt;cristopher corona5.0 out of 5 stars\n\n\n\n\n\n\n\n  \n  \n    sleek and modern\n  \nReviewed in the United States on July 30, 2024Size: 30 inchStyle: 2 Speed Exhaust FanColor: Stainless SteelVerified Purchase\n\n\n\n\n\n\n\n  \n  \n    very easy to install, great value for the money, sleek and modern looking, grabbed this range on a sale, can’t beat that, love it!!\n  \nRead more\n  One person found this helpful\n    \n          \n              \n                  Helpful\n              \n          \n      Sending feedback...Thank you for your feedback.Sorry, we failed to record your vote. Please try again\n        Report\n  &lt;img src=\"https://c.media-amazon.com/images/S/amazon-avatars-global/default.png\"/&gt;Tina Standley5.0 out of 5 stars\n\n\n\n\n\n\n\n  \n  \n    Beautified the kitchen\n  \nReviewed in the United States on August 18, 2024Size: 30 inchStyle: 2 Speed Exhaust FanColor: Stainless SteelVerified Purchase\n\n\n\n\n\n\n\n  \n  \n    Remodeling a kitchen and this was a game changer.  It made the kitchen look so much more modern.  Works well too.\n  \nRead more\n  One person found this helpful\n    \n          \n              \n                  Helpful\n              \n          \n      Sending feedback...Thank you for your feedback.Sorry, we failed to record your vote. Please try again\n        Report\n  &lt;img src=\"https://c.media-amazon.com/images/S/amazon-avatars-global/default.png\"/&gt;Beverly Timberlake4.0 out of 5 stars\n\n\n\n\n\n\n\n  \n  \n    Poor light\n  \nReviewed in the United States on July 19, 2024Size: 30 inchStyle: 3 Speed Exhaust FanColor: BlackVerified Purchase\n\n\n\n\n\n\n\n  \n  \n    Hood is fine  Works well but the light is insufficient\n  \nRead more\n  2 people found this helpful\n    \n          \n              \n                  Helpful\n              \n          \n      Sending feedback...Thank you for your feedback.Sorry, we failed to record your vote. Please try again\n        Report\n  &lt;img src=\"https://c.media-amazon.com/images/S/amazon-avatars-global/default.png\"/&gt;LadytSangz5.0 out of 5 stars\n\n\n\n\n\n\n\n  \n  \n    Perfectly Priced\n  \nReviewed in the United States on September 3, 2024Size: 30 inchStyle: 2 Speed Exhaust FanColor: Stainless SteelVerified Purchase\n\n\n\n\n\n\n\n  \n  \n    I needed this in an apartment kitchen.. Priced it in the big hardware stores. Best price was right here on Amazon! Works great looks great! Love the light and dual fan settings. Not too loud .\n  \nRead more\n  \n    \n          \n              \n                  Helpful\n              \n          \n      Sending feedback...Thank you for your feedback.Sorry, we failed to record your vote. Please try again\n        Report\n  &lt;img src=\"https://c.media-amazon.com/images/S/amazon-avatars-global/default.png\"/&gt;D'harans5.0 out of 5 stars\n\n\n\n\n\n\n\n  \n  \n    Comparison to Samsung from the big box stores. Know what you are getting\n  \nReviewed in the United States on July 25, 2023Size: 27 inchStyle: Build inColor: Stainless SteelVine Customer Review of Free Product( What's this? )Verified Purchase\n\n\n\n\n\n\n\n  \n  \n    I'm going to award 5 stars for this hood, but I want to be clear about the trade-offs being made in this purchase. So, let's say you live in a nice house, but you want to upgrade your \"builder-grade\" under cabinet hood to match your new 36 inch gas stove. When I say, match your stove, I mean your hood has to be able to draw in the gases (fuel+CO), smoke and grease. Without a decent hood, your gas stove is going to be a source of pollutants, irritation to the lungs and even cause asthma (apparently). So a good range hood is essential. Now, I normally think of high quality appliances as being heavy and sturdy, with lightweight appliances being cheap. So, I was disappointed when I first lifted the feather weight package. I thought how can something so light be better than what I have? But, lighter materials allow cheaper shipping, which allows more technology. Frankly, this is the ONLY range hood I have seen with gesture controls, whereby you can simply wave your hand in front of the sensor and change the speed or turn on or off the lights. Wave left or wave right to go up or down in fan speed. For the low price, light weight item you are also getting 3 fan speeds instead of 2 from the big box stores. I use the lowest setting mostly, but if I use multiple burners I need to crank it up. It is relatively quiet and sounds 'smooth' like a fan without obstruction. Surprisingly it is advertised as 450 cfm, that is double the power of most of the similar priced hoods I am seeing. Now, I have no way of proving it is 450 cfm, but the high setting seems to be drawing a lot of air. You also get your choice between ducted (mine) or a ductless filtered system. I advise going ducted if you can, because it is less maintenance and the smells go outside rather than clogging a filter. Now, interestingly, this unit blows the Samsung model out of the water when it comes to actual surface area of the hood that draws air. The Samsung has a 30 inch model with about a 15 inch area that draws air. This one is much wider to (I think) draw more air. So, these factors are why I am giving it a 5 star review. I also saw that Comfee won a consumer award for some appliance, so the manufacturer seems legit. Yet, I still have reservations about the feather weight appliance that enables such great technology. Firstly, I have read the reviews before posting my own. Not one of the 11 reviews mentioned the gesture controls, but instead referred to the touch controls. I assume this is because the gesturing might take time to get used to (waving your hand instead of touching a button). But it might be because it isnt working. Indeed, when I first received my unit I was standing in front of the sensor (do not block the sensor) and my gesturing was inoperable. I ended up getting a replacement because I did not think gesturing worked. And in reality, it seemed to vary according to how fast/hard I waved my hand. And we have to wonder how often the smoke and grease will clog the sensors? I have no idea about that. I also worry about digital controls. How long will they last, as compared to manual controls? With all of this said, for the added technology and the more powerful cfm (which I think is safer as it pulls more exhaust out of the living area) and the wider area for the fan to operate as compared to competitors, I still give it 5 stars. I suppose the worst that could happen is needing to replace it after couple of years (it has a one year warranty). All up, it is kinda cool and a little awesome if you have appropriate expectations.\n  \nRead more\n  10 people found this helpful\n    \n          \n              \n                  Helpful\n              \n          \n      Sending feedback...Thank you for your feedback.Sorry, we failed to record your vote. Please try again\n        Report\n  &lt;img src=\"https://c.media-amazon.com/images/S/amazon-avatars-global/16c4df8a-5d55-4978-b36c-7acc872fb3e4._CR0%2C0%2C375%2C375_UX460_.jpg\"/&gt;Dave3.0 out of 5 stars\n\n\n\n\n\n\n\n  \n  \n    Plug in\n  \nReviewed in the United States on July 23, 2024Size: 30 inchStyle: 3 Speed Exhaust FanColor: Stainless SteelVerified Purchase\n\n\n\n\n\n\n\n  \n  \n    It’s very flimsy but for the price it’s worth it. Never fails, the other half is not happy with it because the light isn’t bright enough, O WELL! Deal with it! What I didn’t realize is that it comes with a plug. I thought it was made to be hard wired. Needless to say I modified it. Fit perfectly in place after removing the old one.\n  \nRead more\n  3 people found this helpful\n    \n          \n              \n                  Helpful\n              \n          \n      Sending feedback...Thank you for your feedback.Sorry, we failed to record your vote. Please try again\n        Report\n  &lt;img src=\"https://c.media-amazon.com/images/S/amazon-avatars-global/default.png\"/&gt;Kevin suya5.0 out of 5 stars\n\n\n\n\n\n\n\n  \n  \n    Very affordable\n  \nReviewed in the United States on July 13, 2024Size: 30 inchStyle: 2 Speed Exhaust FanColor: Stainless SteelVerified Purchase\n\n\n\n\n\n\n\n  \n  \n    Works great, a little bit too loud but it gets the job done\n  \nRead more\n  One person found this helpful\n    \n          \n              \n                  Helpful\n              \n          \n      Sending feedback...Thank you for your feedback.Sorry, we failed to record your vote. Please try again\n        Report\n  &lt;img src=\"https://c.media-amazon.com/images/S/amazon-avatars-global/default.png\"/&gt;Computech4.0 out of 5 stars\n\n\n\n\n\n\n\n  \n  \n    Bought used, Great fan!\n  \nReviewed in the United States on May 29, 2024Size: 30 inchStyle: 2 Speed Exhaust FanColor: Stainless SteelVerified Purchase\n\n\n\n\n\n\n\n  \n  \n    I bought this item used for $62. The wiring was straightforward to me since I’m an electrician. The fan was off center so I had to bend the metal back to its original position. The mounting screws I also had to modify as it was my wall studs in the wall but that’s no fault on the item. Overall it was a good buy as it will go in a rental unit.\n  \nRead more\n\n\n\n\n\n\n\n\n\n\n\n \n  \t\t \n\n\n\n\n    \n        \n        \n            \n        \n            \n        \n        \n            \n            \n        \n        \n            \n            \n        \n    \n    \n        \n\n            \n                &lt;img src=\"https://c.media-amazon.com/images/S/amazon-avatars-global/default.png\"/&gt;Computech\n            \n\n            4.0 out of 5 stars\n            \n                Bought used, Great fan!\n            \n            \n            \n                \n                    \n                        \n                        \n                            \n                                \n                                \n                                    Reviewed in the United States on May 29, 2024\n                                \n                            \n                        \n                    \n                \n            \n        \n        \n            I bought this item used for $62. The wiring was straightforward to me since I’m an electrician. The fan was off center so I had to bend the metal back to its original position. The mounting screws I also had to modify as it was my wall studs in the wall but that’s no fault on the item. Overall it was a good buy as it will go in a rental unit.\n        \n        \n            \n                Images in this review\n            \n            \n                \n                    \n                        \n                    \n                        \n                    \n                \n            \n        \n    \n        \n    \n\n\n\n\n\n   function toggleSeeAllView() {\n       P.when('A', 'cr-image-popover-controller').execute(function(A, imagePopoverController) {\n          imagePopoverController.toggleSeeAllView(true);\n       });\n   }\n\n\n       &lt;img alt=\"Customer image\" src=\"https://c.media-amazon.com/images/I/71SxmDdN9SL._SY88.jpg\" height=\"88\" width=\"100%\"/&gt;&lt;img alt=\"Customer image\" src=\"https://c.media-amazon.com/images/I/71esJetsQwL._SY88.jpg\" height=\"88\" width=\"100%\"/&gt;\n\n        P.when('A', 'cr-image-popover-controller').execute(function(A, imagePopoverController) {\n          A.on(\"a:popover:beforeShow:RMHHMOCCJ28N7_gallerySection_main\", function(data) {\n            imagePopoverController.initImagePopover(\"RMHHMOCCJ28N7\", \"[https://c.media-amazon.com/images/I/71SxmDdN9SL.jpg, https://c.media-amazon.com/images/I/71esJetsQwL.jpg]\", data);\n          });\n        });\n    \n\n  \n    \n          \n              \n                  Helpful\n              \n          \n      Sending feedback...Thank you for your feedback.Sorry, we failed to record your vote. Please try again\n        Report",</v>
      </c>
    </row>
    <row r="247" spans="1:16">
      <c r="A247" t="s">
        <v>639</v>
      </c>
      <c r="E247" t="str">
        <f t="shared" si="371"/>
        <v>&lt;/a&gt;</v>
      </c>
      <c r="J247" t="s">
        <v>112</v>
      </c>
      <c r="N247" t="str">
        <f t="shared" ref="N247" si="372">MID(A247, FIND("https://", A247), FIND("?psc=", A247) - FIND("https://", A247) + LEN("?psc=") - 1)</f>
        <v>https://www.amazon.com/Ductless-Durable-Stainless-Kitchen-Reusable/dp/B0CLH1LZT4/ref=zg_bs_g_appliances_d_sccl_34/133-8364463-3604600?psc</v>
      </c>
      <c r="O247" t="s">
        <v>807</v>
      </c>
      <c r="P247" t="str">
        <f t="shared" ref="P247" si="373">MID(O247, FIND("https://", O247), LEN(O247) - FIND("https://", O247) )</f>
        <v>https://www.amazon.com/Ductless-Durable-Stainless-Kitchen-Reusable/dp/B0CLH1LZT4?th=1&amp;linkCode=ll1&amp;tag=dividy-20&amp;linkId=bf889072850011960775ff7452ff6e98&amp;language=en_US&amp;ref_=as_li_ss_tl</v>
      </c>
    </row>
    <row r="248" spans="1:16">
      <c r="A248" t="s">
        <v>136</v>
      </c>
      <c r="O248" t="s">
        <v>162</v>
      </c>
    </row>
    <row r="249" spans="1:16">
      <c r="A249" t="s">
        <v>135</v>
      </c>
      <c r="E249" t="str">
        <f t="shared" ref="E249" si="374">J249&amp;$B$37&amp;B252&amp;K249</f>
        <v>&lt;a href="/Appliances1/Portable-Clothes-Stainless-Electric-Apartment"&gt;&lt;div class="product-card"&gt;</v>
      </c>
      <c r="J249" t="s">
        <v>146</v>
      </c>
      <c r="K249" t="s">
        <v>145</v>
      </c>
      <c r="O249" s="7"/>
    </row>
    <row r="250" spans="1:16">
      <c r="A250" t="s">
        <v>640</v>
      </c>
      <c r="B250" t="str">
        <f t="shared" ref="B250" si="375">MID(A250, FIND("https://", A250), FIND(".jpg", A250) - FIND("https://", A250) + 4)</f>
        <v>https://c.media-amazon.com/images/I/71JWKUm4SQL._AC_UL300_SR300,200_.jpg</v>
      </c>
      <c r="E250" t="str">
        <f t="shared" ref="E250" si="376">J250&amp;B250&amp;K250&amp;B251&amp;L250</f>
        <v>&lt;img src="https://c.media-amazon.com/images/I/71JWKUm4SQL._AC_UL300_SR300,200_.jpg" alt="Euhomy 110V Portable Clothes Dryer 850W Compact Laundry Dryers 1.5 cu.ft Front Load Stainless Steel Electric Dryers Machine with Stainless Steel Tub for Apartment,RVs,Dorms,White Easy Control" class="product-image"&gt;</v>
      </c>
      <c r="J250" t="s">
        <v>140</v>
      </c>
      <c r="K250" t="s">
        <v>141</v>
      </c>
      <c r="L250" t="s">
        <v>142</v>
      </c>
      <c r="N250" t="str">
        <f t="shared" ref="N250:N252" si="377">B250</f>
        <v>https://c.media-amazon.com/images/I/71JWKUm4SQL._AC_UL300_SR300,200_.jpg</v>
      </c>
      <c r="O250" t="s">
        <v>341</v>
      </c>
    </row>
    <row r="251" spans="1:16">
      <c r="A251" t="s">
        <v>641</v>
      </c>
      <c r="B251" t="str">
        <f t="shared" ref="B251" si="378">MID(A251, FIND("""", A251, FIND("name"":", A251)) + 4, LEN(A251) - FIND("""", A251, FIND("name"":", A251)) - 5)</f>
        <v>Euhomy 110V Portable Clothes Dryer 850W Compact Laundry Dryers 1.5 cu.ft Front Load Stainless Steel Electric Dryers Machine with Stainless Steel Tub for Apartment,RVs,Dorms,White Easy Control</v>
      </c>
      <c r="E251" t="str">
        <f t="shared" ref="E251" si="379">J251&amp;B251&amp;K251</f>
        <v>&lt;h3 class="product-title"&gt;Euhomy 110V Portable Clothes Dryer 850W Compact Laundry Dryers 1.5 cu.ft Front Load Stainless Steel Electric Dryers Machine with Stainless Steel Tub for Apartment,RVs,Dorms,White Easy Control&lt;/h3&gt;</v>
      </c>
      <c r="J251" t="s">
        <v>144</v>
      </c>
      <c r="K251" t="s">
        <v>143</v>
      </c>
      <c r="N251" t="str">
        <f t="shared" si="377"/>
        <v>Euhomy 110V Portable Clothes Dryer 850W Compact Laundry Dryers 1.5 cu.ft Front Load Stainless Steel Electric Dryers Machine with Stainless Steel Tub for Apartment,RVs,Dorms,White Easy Control</v>
      </c>
      <c r="O251" t="s">
        <v>808</v>
      </c>
      <c r="P251" t="str">
        <f t="shared" ref="P251:P252" si="380">O251</f>
        <v xml:space="preserve">    "productDetails": "About this item                   【Powerful Power】The portable dryer is compact and portable, but with 850W power, and the electric clothes dryer has a full 10 pounds of large capacity (wet clothes). The maximum temperature is 140 ℉ to protect your and your family's skin. And the sound is so quiet when the apartment dryer is in use that it doesn't interfere with your normal conversation or sleep. Save electricity compared to other dryers.     【Compact Mini Dryer】Euhomy compact portable dryer (19.5\"*15.7\"*23.6\") is perfect for small spaces, apartments,dorm rooms,bedrooms or near home gyms,etc.The 37.5lbs weight allows the dryer machine to be easily moved anywhere in the room.And, the laundry dryer is suitable for drying baby clothes or small items of clothing, such as underwear,T-shirts, pajamas, towels,etc.This clothes dryer can be mounted on the wall, placed on a sturdy horizontal floor or mounted on a shelf (stand not included).     【Multifunctional Electric Dryer】You can set different drying modes according to different fabrics and weights. Cold (0-20 minutes): cool down, warm (30-120 minutes): dry and cool cloth, anti-wrinkle, hot (120-200 minutes): for drying large quantities or large items, air dry (0-80 minutes) run with room temperature air for freshening. Note: Use after dehydration for better drying effect.     【Enjoy the Portable Dryer】The small dryer's 105° door opening allows you to put in and take out your clothes easily. The see-through door window allows you to observe the status of your clothes at all times. If you accidentally open the door while the mini dryer is running, it will automatically stop to ensure the safety of you. In addition, the three-layer cotton filter effectively filters lint and prevents it from flying out, so even if there are pets in the house, they are no longer afraid.     【Use-friendly Design】ETL and DOE certification can guarantee the safety and quality of our portable dryer. Package includes 1 dryer, 2 hanging brackets, 2 plastic washers, 1 exhaust fitting, 4 screws 12mm long, 4 screws 25mm long, 1 manual. And we provide 1 year warranty, if you have any problem, please feel free to contact us, our professional after-sales team will try their effort to solve your problem.       \n                          ›  See more product details",</v>
      </c>
    </row>
    <row r="252" spans="1:16">
      <c r="A252" t="s">
        <v>642</v>
      </c>
      <c r="B252" t="str">
        <f t="shared" ref="B252" si="381">MID(A252, FIND("amazon.com/", A252) + LEN("amazon.com/"), LEN(A252) - FIND("amazon.com/", A252) - LEN("amazon.com/")-1)</f>
        <v>Portable-Clothes-Stainless-Electric-Apartment</v>
      </c>
      <c r="E252" t="str">
        <f t="shared" ref="E252:E253" si="382">J252</f>
        <v>&lt;/div&gt;</v>
      </c>
      <c r="J252" t="s">
        <v>111</v>
      </c>
      <c r="N252" t="str">
        <f t="shared" si="377"/>
        <v>Portable-Clothes-Stainless-Electric-Apartment</v>
      </c>
      <c r="O252" t="s">
        <v>809</v>
      </c>
      <c r="P252" t="str">
        <f t="shared" si="380"/>
        <v xml:space="preserve">    "customerReviews": "&lt;img src=\"https://c.media-amazon.com/images/S/amazon-avatars-global/default.png\"/&gt;LF5.0 out of 5 stars\n\n\n\n\n\n\n\n  \n  \n    A Wonderful Little Machine!\n  \nReviewed in the United States on April 1, 2024Style: 1.5 cu. ft.Verified Purchase\n\n\n\n\n\n\n\n  \n  \n    This is a wonderful little machine!  It fits tiny places, is easy to move around, and does a good job of drying the clothes.  I mainly wanted it for sheets, towels, &amp; lightweight blankets. I washed my 2 tablecloths and 4 chair covers tonight.  Within a couple of hours, they were back in place clean and free of cat hair.  I dried the load in two batches, first the tablecloths and then the 4 chair covers. Both dried very quickly.It is very, very quiet.  I barely hear it running at all.  It makes my window AC sound like a jet plane.  Perfect for small spaces and renters.I was trying to figure out how to vent it to the outside and in the process ordered a window vent that was misrepresented in the description and had to return it.  I closed the window a little hard in frustration and can't get it open again.  Now what?  I thought about rolling it outside when I'm using it, but didn't want the hassle. I finally just decided to try it vented indoors and it really didn't heat the house up at all.  Maybe in the high summer heat, but for an evening load in the 70s outside it was fine.  I might just get the indoor dryer vent. But in all honesty, I didn't see any lint blowing out of the vent.  Maybe with towels that will be different.Overall, I am so happy I ordered this dryer.  I can't say it better than another reviewer who said it perfectly already when she wrote it improved the quality of her life dramatically.  It sure does!  No more \"ghosts\" made of sheets hanging all over the place with fans blowing on them (ghosts hanging from ceiling fans, doorways, over exercise equipment, clothes racks, the occasional lampshade, etc.)  No more wet clothes that take so long to dry they start to smell funny.  It does a great job getting the cat hair off everything too.  Just need to clean the lint trap regularly.I won't be embarrassed anymore if someone stops by.  Just buy one!\n  \nRead more\n  62 people found this helpful\n    \n          \n              \n                  Helpful\n              \n          \n      Sending feedback...Thank you for your feedback.Sorry, we failed to record your vote. Please try again\n        Report\n  &lt;img src=\"https://c.media-amazon.com/images/S/amazon-avatars-global/default.png\"/&gt;Keisha5.0 out of 5 stars\n\n\n\n\n\n\n\n  \n  \n    Update to previous review…\n  \nReviewed in the United States on July 3, 2024Style: 2.65 cu. ft.Verified Purchase\n\n\n\n\n\n\n\n  \n  \n    The previous dryer arrived severely damaged. So dented, the barrel didn’t even spin and the operation screen face was detached. However, the Seller replaced damaged dryer. The response was delayed, I believe, due to time differences. The new dryer works perfect! I tried smaller loads first, which I thought I would have to run for the whole 150 minutes, however those were dry in 20-30 mins. I then tried a normal wash load, which surprisingly fit with some space left and it completely dried in 60 mins, including jeans. Easy to set up and use. Heating is very good. This tiny thing is a beast. I originally bought it in place of a regular dryer on a budget until I could get the matching dryer to the washer I just bought. But, it works so well, I’m reluctant to replace it. Perfect for dorms, airbnb, camper vans and regular household use on a pinch.\n  \nRead more\n  37 people found this helpful\n    \n          \n              \n                  Helpful\n              \n          \n      Sending feedback...Thank you for your feedback.Sorry, we failed to record your vote. Please try again\n        Report\n  &lt;img src=\"https://c.media-amazon.com/images/S/amazon-avatars-global/903b8c83-848f-4057-94f5-7c329b55ba58._CR0%2C33%2C266%2C266_UX460_.jpg\"/&gt;veronica Johnson5.0 out of 5 stars\n\n\n\n\n\n\n\n  \n  \n    Very nice dryer\n  \nReviewed in the United States on August 9, 2024Style: 1.5 cu. ft.Verified Purchase\n\n\n\n\n\n\n\n  \n  \n    So far so good. Everything's working. I'm loving it. Not to big and not to small,  perfect size. Hoping it last me a long time. Great buy and good quality.  Delivery was on time and no damages to dryer nor box. Beautiful.  Thank you.\n  \nRead more\n  5 people found this helpful\n    \n          \n              \n                  Helpful\n              \n          \n      Sending feedback...Thank you for your feedback.Sorry, we failed to record your vote. Please try again\n        Report\n  &lt;img src=\"https://c.media-amazon.com/images/S/amazon-avatars-global/default.png\"/&gt;Vanetta Michael4.0 out of 5 stars\n\n\n\n\n\n\n\n  \n  \n    Great product! Excellent customer service!  Glad I bought this\n  \nReviewed in the United States on May 4, 2024Style: 3.5 cu. ft.Verified Purchase\n\n\n\n\n\n\n\n  \n  \n    I received my dryer a week ago, 2-3 days earlier than expected.  My young grandsons easily unboxed it and put it in place.  It holds more clothes than I expected and dries everything in a reasonable amount of time.  My clothes are fluffy and wrinkle free.  It’s fairly quiet when running and overall I’m very satisfied with the end results!  It is large and efficient enough to keep up with laundry for my family of 4.  There was/is a minor mechanical issue:  the drive belt squeaks briefly on startup and when the dryer flips/reverses during the cycle.  This doesn’t seem to adversely affect the functionality of the dryer.  I contacted the company by email and was very surprised, they responded within a few hours and were very eager to resolve the issue to my satisfaction.  I can’t say enough good things about their customer service!  Overall, the dryer is a great product and the customer service is top notch!  I very happy with this purchase!\n  \nRead more\n  47 people found this helpful\n    \n          \n              \n                  Helpful\n              \n          \n      Sending feedback...Thank you for your feedback.Sorry, we failed to record your vote. Please try again\n        Report\n  &lt;img src=\"https://c.media-amazon.com/images/S/amazon-avatars-global/default.png\"/&gt;Diana O.5.0 out of 5 stars\n\n\n\n\n\n\n\n  \n  \n    Compact and Reliable\n  \nReviewed in the United States on August 23, 2024Style: 2.65 cu. ft.Verified Purchase\n\n\n\n\n\n\n\n  \n  \n    This dryer has been a great purchase. Very quiet . Works great. It takes more time to dry than a normal capacity dryer, but happy with the work it does.\n  \nRead more\n\n\n\n\n\n\n\n\n\n\n\n \n  \t\t \n\n\n\n\n    \n        \n        \n            \n        \n            \n        \n        \n            \n            \n        \n        \n            \n            \n        \n    \n    \n        \n\n            \n                &lt;img src=\"https://c.media-amazon.com/images/S/amazon-avatars-global/default.png\"/&gt;Diana O.\n            \n\n            5.0 out of 5 stars\n            \n                Compact and Reliable\n            \n            \n            \n                \n                    \n                        \n                        \n                            \n                                \n                                \n                                    Reviewed in the United States on August 23, 2024\n                                \n                            \n                        \n                    \n                \n            \n        \n        \n            This dryer has been a great purchase. Very quiet . Works great. It takes more time to dry than a normal capacity dryer, but happy with the work it does.\n        \n        \n            \n                Images in this review\n            \n            \n                \n                    \n                        \n                    \n                \n            \n        \n    \n        \n    \n\n\n\n\n\n   function toggleSeeAllView() {\n       P.when('A', 'cr-image-popover-controller').execute(function(A, imagePopoverController) {\n          imagePopoverController.toggleSeeAllView(true);\n       });\n   }\n\n\n       &lt;img alt=\"Customer image\" src=\"https://c.media-amazon.com/images/I/61r4oJpYZuL._SY88.jpg\" height=\"88\" width=\"100%\"/&gt;\n\n        P.when('A', 'cr-image-popover-controller').execute(function(A, imagePopoverController) {\n          A.on(\"a:popover:beforeShow:RNIKQRUX7O2RO_gallerySection_main\", function(data) {\n            imagePopoverController.initImagePopover(\"RNIKQRUX7O2RO\", \"[https://c.media-amazon.com/images/I/61r4oJpYZuL.jpg]\", data);\n          });\n        });\n    \n\n  4 people found this helpful\n    \n          \n              \n                  Helpful\n              \n          \n      Sending feedback...Thank you for your feedback.Sorry, we failed to record your vote. Please try again\n        Report\n  &lt;img src=\"https://c.media-amazon.com/images/S/amazon-avatars-global/default.png\"/&gt;Hazel M Harrison5.0 out of 5 stars\n\n\n\n\n\n\n\n  \n  \n    This is a winner! 5 stars for sure!\n  \nReviewed in the United States on March 4, 2024Style: 3.5 cu. ft.Verified Purchase\n\n\n\n\n\n\n\n\n\n\n\n\n\n\n\n\n\n\n    \n        \n\n        \n        \n            \n        \n\n        \n            \n                \n\n\n\n\n{\"clickstreamNexusMetricsConfig\":{\"actionType\":\"DISCOVERY\",\"productId\":\"\",\"eventOwner\":\"vsemetrics_playercards\",\"schemaId\":\"clickstream.CustomerEvent.4\",\"producerId\":\"vsemetrics_playercards\",\"eventType\":\"IVEVideoView\"},\"clientPrefix\":\"vse_reviews_desktop_r2nlghcjt9zarn_1725655854817\",\"closedCaptionsConfig\":{\"captionsOnTexts\":{\"en\":\"English (Automated)\"},\"captionsOffText\":\"Captions off\",\"languageToLabelTexts\":{\"English\":\"English\"}},\"sushiMetricsConfig\":{\"isRobot\":false,\"clientId\":\"VSE-US\",\"videoAsinList\":\"\",\"weblabIds\":\"\",\"eventSource\":\"Player\",\"sessionId\":\"133-8364463-3604600\",\"refMarkers\":\"vse_reviews_desktop_R2NLGHCJT9ZARN_1725655854817_ref\",\"placementContext\":\"cr_inline_review\",\"marketplaceId\":\"ATVPDKIKX0DER\",\"isInternal\":false,\"endpoint\":\"https://unagi-na.amazon.com/1/events/com.amazon.eel.vse.metrics.prod.events.test\",\"requestId\":\"2TSM8446QH43VZTGV32J\",\"customerId\":\"A249XJ9JIO8LDW\",\"sessionType\":1},\"mimeType\":\"application/x-mpegURL\",\"nexusMetricsConfig\":{\"isInternal\":false,\"widgetMetricsSchemaId\":\"vse.VSECardsEvents.8\",\"clientId\":\"VSE-US\",\"videoAsinList\":\"\",\"weblabIds\":\"\",\"eventSource\":\"Player\",\"videoAsin\":\"R2NLGHCJT9ZARN\",\"producerId\":\"vsemetrics_playercards\",\"refMarkers\":\"vse_reviews_desktop_R2NLGHCJT9ZARN_1725655854817_ref\",\"placementContext\":\"cr_inline_review\",\"playerTSMMetricsSchemaId\":\"vse.VSECardsPlayerEvents.7\"},\"videoHeight\":0,\"videoWidth\":0,\"initialClosedCaptions\":\"en,https://c.media-amazon.com/images/S/vse-vms-closed-captions-artifact-us-east-1-prod/closedCaptions/4270e2d5-ef2a-4ce6-aabb-d38e8e71b9c5.vtt\",\"videoUrl\":\"https://c.media-amazon.com/images/S/vse-vms-transcoding-artifact-us-east-1-prod/51251321-f643-479d-9535-59ba56bacbfb/default.vertical.jobtemplate.hls.m3u8\",\"metricsEmissionMethod\":\"nexus\",\"imageUrl\":\"https://c.media-amazon.com/images/I/51kePqcmwML._SY256.jpg\",\"awaConfig\":{\"useUpNextComponent\":false,\"clickstreamNexusMetricsConfig\":{\"actionType\":\"DISCOVERY\",\"productId\":\"\",\"eventOwner\":\"vsemetrics_playercards\",\"schemaId\":\"clickstream.CustomerEvent.4\",\"producerId\":\"vsemetrics_playercards\",\"eventType\":\"IVEVideoView\"},\"initialVideo\":\"R2NLGHCJT9ZARN\",\"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nlghcjt9zarn_1725655854817-player-c6706b35-cad6-471e-a8c8-72698251f4e4\",\"allowCrossOrigin\":false,\"requestMetadata\":{\"marketplaceId\":\"ATVPDKIKX0DER\",\"clientId\":\"VSE-US\",\"method\":\"cr_inline_review\",\"requestId\":\"2TSM8446QH43VZTGV32J\",\"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NLGHCJT9ZARN_1725655854817_ref\",\"placementContext\":\"cr_inline_review\",\"marketplaceId\":\"ATVPDKIKX0DER\",\"isInternal\":false,\"endpoint\":\"https://unagi-na.amazon.com/1/events/com.amazon.eel.vse.metrics.prod.events.test\",\"requestId\":\"2TSM8446QH43VZTGV32J\",\"customerId\":\"A249XJ9JIO8LDW\",\"sessionType\":1},\"ospLinkCode\":\"\",\"showPosterImage\":true,\"languageCode\":\"en\",\"version\":\"\",\"nexusMetricsConfig\":{\"isInternal\":false,\"widgetMetricsSchemaId\":\"vse.VSECardsEvents.8\",\"clientId\":\"VSE-US\",\"videoAsinList\":\"\",\"weblabIds\":\"\",\"eventSource\":\"Player\",\"videoAsin\":\"R2NLGHCJT9ZARN\",\"producerId\":\"vsemetrics_playercards\",\"refMarkers\":\"vse_reviews_desktop_R2NLGHCJT9ZARN_1725655854817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0:42Loaded: 14.30%0:00Stream Type LIVESeek to live, currently behind liveLIVERemaining Time -0:42 1xPlayback RateChaptersChaptersDescriptionsdescriptions off, selectedCaptionscaptions off, selectedEnglish (Automated)Audio Trackdefault, selectedFullscreenThis is a modal window.\n\n\n            \n            \n        \n    \n    \n\n\n\n\n\n\n\n\n  \n  \n    I got the larger capacity dryer ( 13. Something pounds). It was extremely well packaged, in fact had two think pieces of wood at the ends. It took me longer to unpack it than it did to set it up. Just a note for the dyslexic and perplexed ( like l was) The instruction manual is in the drum of the dryer. It took me a while to figure out how to get the darned door open. For those who find themselves similarly perplexed there is an indented handle on the inner ring of the door on the right. Once you find that it’s easy to open and the instruction manual is inside. It was very easy to set up and does come with a vent hose. You just need to buy something to put on the end. If you watch the video l got this off Amazon too and you just put water in it. This dryer performs like a champ. It actually does much better than my old full sized dryer. My friend, who is a clutz, managed to break my dryer a month ago. Because l have so much crap in my basement ( where the dryer is) l couldn’t order a replacement because there isn’t a path in due to all the junk. I ordered this one and it is in my back room. I have had it for 3 days and, because l had a months worth of laundry, it has been going none stop. It dries my clothes faster than my old dryer and is very quiet. I love the display and it gives a little buzz when the load is done. With the exception of a blanket all my loads were completely dry by about 2/3rds into the cycle. The only thing l would change about it is the lint filter. I am old and have terrible arthritis and l have to get on my hands and knees to empty the lint filter, which is in the back of the drum. Other than that l am thrilled with this purchase.\n  \nRead more\n  158 people found this helpful\n    \n          \n              \n                  Helpful\n              \n          \n      Sending feedback...Thank you for your feedback.Sorry, we failed to record your vote. Please try again\n        Report",</v>
      </c>
    </row>
    <row r="253" spans="1:16">
      <c r="A253" t="s">
        <v>643</v>
      </c>
      <c r="E253" t="str">
        <f t="shared" si="382"/>
        <v>&lt;/a&gt;</v>
      </c>
      <c r="J253" t="s">
        <v>112</v>
      </c>
      <c r="N253" t="str">
        <f t="shared" ref="N253" si="383">MID(A253, FIND("https://", A253), FIND("?psc=", A253) - FIND("https://", A253) + LEN("?psc=") - 1)</f>
        <v>https://www.amazon.com/Portable-Clothes-Stainless-Electric-Apartment/dp/B0C84L96D2/ref=zg_bs_g_appliances_d_sccl_35/133-8364463-3604600?psc</v>
      </c>
      <c r="O253" t="s">
        <v>810</v>
      </c>
      <c r="P253" t="str">
        <f t="shared" ref="P253" si="384">MID(O253, FIND("https://", O253), LEN(O253) - FIND("https://", O253) )</f>
        <v>https://www.amazon.com/Portable-Clothes-Stainless-Electric-Apartment/dp/B0C84L96D2?psc=&amp;linkCode=ll1&amp;tag=dividy-20&amp;linkId=827105cc575580f4ba2dd2ac36f9bc14&amp;language=en_US&amp;ref_=as_li_ss_tl</v>
      </c>
    </row>
    <row r="254" spans="1:16">
      <c r="A254" t="s">
        <v>136</v>
      </c>
      <c r="O254" t="s">
        <v>162</v>
      </c>
    </row>
    <row r="255" spans="1:16">
      <c r="A255" t="s">
        <v>135</v>
      </c>
      <c r="E255" t="str">
        <f t="shared" ref="E255" si="385">J255&amp;$B$37&amp;B258&amp;K255</f>
        <v>&lt;a href="/Appliances1/BANGSON-Refrigerator-Temperature-Adjustable-Apartment"&gt;&lt;div class="product-card"&gt;</v>
      </c>
      <c r="J255" t="s">
        <v>146</v>
      </c>
      <c r="K255" t="s">
        <v>145</v>
      </c>
      <c r="O255" s="7"/>
    </row>
    <row r="256" spans="1:16">
      <c r="A256" t="s">
        <v>644</v>
      </c>
      <c r="B256" t="str">
        <f t="shared" ref="B256" si="386">MID(A256, FIND("https://", A256), FIND(".jpg", A256) - FIND("https://", A256) + 4)</f>
        <v>https://c.media-amazon.com/images/I/71cNY6lKsXL._AC_UL300_SR300,200_.jpg</v>
      </c>
      <c r="E256" t="str">
        <f t="shared" ref="E256" si="387">J256&amp;B256&amp;K256&amp;B257&amp;L256</f>
        <v>&lt;img src="https://c.media-amazon.com/images/I/71cNY6lKsXL._AC_UL300_SR300,200_.jpg" alt="BANGSON Small Refrigerator with Freezer, 4.0 Cu.Ft, Samll Fridge with Freezer, 5 Settings Temperature Adjustable, 2 Doors, Compact Refrigerator for Apartment Bedroom Dorm and Office, Black" class="product-image"&gt;</v>
      </c>
      <c r="J256" t="s">
        <v>140</v>
      </c>
      <c r="K256" t="s">
        <v>141</v>
      </c>
      <c r="L256" t="s">
        <v>142</v>
      </c>
      <c r="N256" t="str">
        <f t="shared" ref="N256:N258" si="388">B256</f>
        <v>https://c.media-amazon.com/images/I/71cNY6lKsXL._AC_UL300_SR300,200_.jpg</v>
      </c>
      <c r="O256" t="s">
        <v>341</v>
      </c>
    </row>
    <row r="257" spans="1:16">
      <c r="A257" t="s">
        <v>645</v>
      </c>
      <c r="B257" t="str">
        <f t="shared" ref="B257" si="389">MID(A257, FIND("""", A257, FIND("name"":", A257)) + 4, LEN(A257) - FIND("""", A257, FIND("name"":", A257)) - 5)</f>
        <v>BANGSON Small Refrigerator with Freezer, 4.0 Cu.Ft, Samll Fridge with Freezer, 5 Settings Temperature Adjustable, 2 Doors, Compact Refrigerator for Apartment Bedroom Dorm and Office, Black</v>
      </c>
      <c r="E257" t="str">
        <f t="shared" ref="E257" si="390">J257&amp;B257&amp;K257</f>
        <v>&lt;h3 class="product-title"&gt;BANGSON Small Refrigerator with Freezer, 4.0 Cu.Ft, Samll Fridge with Freezer, 5 Settings Temperature Adjustable, 2 Doors, Compact Refrigerator for Apartment Bedroom Dorm and Office, Black&lt;/h3&gt;</v>
      </c>
      <c r="J257" t="s">
        <v>144</v>
      </c>
      <c r="K257" t="s">
        <v>143</v>
      </c>
      <c r="N257" t="str">
        <f t="shared" si="388"/>
        <v>BANGSON Small Refrigerator with Freezer, 4.0 Cu.Ft, Samll Fridge with Freezer, 5 Settings Temperature Adjustable, 2 Doors, Compact Refrigerator for Apartment Bedroom Dorm and Office, Black</v>
      </c>
      <c r="O257" t="s">
        <v>811</v>
      </c>
      <c r="P257" t="str">
        <f t="shared" ref="P257:P258" si="391">O257</f>
        <v xml:space="preserve">    "productDetails": "About this item                   Space-saving and enough capacity fridge:BANGSON fridge of 4.0 Cu.Ft, 17.9\" W x18.3\" D x 45\"H,only occupying an area of 2.28 sq.ft. With a freezer capacity of 0.96 Cu.Ft and a refrigerated section capacity of 3.04 Cu.Ft, this small refrigerator is designed to optimize space while providing ample room for storing your favorite food and beverages.It is ideal for dorms,apartments,bedroom,office,and kitchen.     5 temperature settings: The BANGSON fridge has five temperature settings with excellent cooling performance. The freezer ranges from -4 to 10.4°F and the refrigerator,from 28.4 to 50°F.The temperature settings range from 1 (highest) to 5 (lowest), with 3 being the optimal temperature. You can store various foods including meat, eggs, milk, beer,coffee,vegetables, fruit, and ice cream. Enjoy optimal food preservation with our adjustable temperature fridge.     Efficient internal compartments:the compact fridge has a double-door design with a separate freezer and refrigerator. The refrigerated section includes three removable glass shelves,you can freely adjust the height of the compartment in this area to meet your storage needs. The crisper drawer provides a separate storage area for fruits and vegetables, which is more hygienic and clean. The side door racks offer beverage storage, and the bottom of the area fits three 67.6 oz servings of beverage.     Energy-efficient and quiet: This refrigerator is designed to save energy and operates at an average of 38 dB during normal use, which won't disturb your daily life.Please note that due to transport, the refrigerator may experience some bumps, so it's recommended to place it upright for 6-12 hours before plugging it in to ensure its quiet operation and longer lifespan.     Enhanced details: BANGSON's compact fridge comes with reversible doors to fit your preference. The automatic night light in the refrigeration compartment makes it easy to locate items in the dark. The bottom leveling legs allow it for stable placement on uneven surfaces. The removable door seal makes cleaning a breeze. It also includes an ice tray and a defrost tool.       \n                          ›  See more product details",</v>
      </c>
    </row>
    <row r="258" spans="1:16">
      <c r="A258" t="s">
        <v>646</v>
      </c>
      <c r="B258" t="str">
        <f t="shared" ref="B258" si="392">MID(A258, FIND("amazon.com/", A258) + LEN("amazon.com/"), LEN(A258) - FIND("amazon.com/", A258) - LEN("amazon.com/")-1)</f>
        <v>BANGSON-Refrigerator-Temperature-Adjustable-Apartment</v>
      </c>
      <c r="E258" t="str">
        <f t="shared" ref="E258:E259" si="393">J258</f>
        <v>&lt;/div&gt;</v>
      </c>
      <c r="J258" t="s">
        <v>111</v>
      </c>
      <c r="N258" t="str">
        <f t="shared" si="388"/>
        <v>BANGSON-Refrigerator-Temperature-Adjustable-Apartment</v>
      </c>
      <c r="O258" t="s">
        <v>812</v>
      </c>
      <c r="P258" t="str">
        <f t="shared" si="391"/>
        <v xml:space="preserve">    "customerReviews": "&lt;img src=\"https://c.media-amazon.com/images/S/amazon-avatars-global/16e430cb-f855-498c-84d0-9e328a604615._CR62%2C0%2C375%2C375_SX460_.jpg\"/&gt;Lucky5.0 out of 5 stars\n\n\n\n\n\n\n\n  \n  \n    Impressive 'frig!\n  \nReviewed in the United States on January 5, 2024Size: 4.0 Cu.FtColor: Stainless Steel Silver(upper freezer)Verified Purchase\n\n\n\n\n\n\n\n  \n  \n    What do you do when your 'frig is always crowded and it's a royal pain trying to find what you need? In our case, we have lots of beverages (milk, soda, juice, beer) and they seemed to always be in the way of finding actual food, so we opted for a small 'frig for just the beverages.After researching what seemed to be nearly every small refrigerator on Amazon and elsewhere, comparing square footage, features, finishes, freezer styles, and prices, we chose this one.PRO:Nice size! It can easily hold all our beverages, making it easier to locate food in the main 'frig. It can hold six cans in the door along with a couple of 2-liter bottles of soda, and the shelves are adjustable for those 16.9 ounces bottles of soda - the top shelf easily holds a dozen of them standing upright. Other shelves can be positioned to accommodate bottles laying down (fits six across easily), the third shelf houses two 12-packs of cans, and the little crisper drawer is great for odds and ends, like snacks.Looks nice in the den. Never thought I'd want a 'frig in the den, but this one has a nice silver finish on the doors and a black, no-fingerprint surface on the sides. It doesn't look out of place next to a bookshelf.Well made. It arrived in a sturdy box with lots of packaging and reinforcements to keep it from getting dented, but then again, it's made of sturdy metal which wouldn't have easily been damaged. Inside and out, it's easy to see that some thought and ingenuity went into this 'frig. We've owned those little cube-type 'frigs, and this one is in a different league.Reasonable price. We managed to get it while it was on sale, so the price was within our budget. Now that we have used it for a couple of months, I can honestly say we got a really good deal. I don't expect the savings to be eaten up by additional costs to the utility bill either. It seems to be a real energy-mizer.Cold! It took less than an hour to reach a very cold temp, and at level 2! It has kept everything in it exceptionally cold on a rather low setting.Ample freezer. We really didn't want to get a freezer because most are tiny, have to been defrosted often, and are located in the same compartment as the 'frig. This one is huge compared to what those little cube-types offer and after a couple of months, we're not seeing a build-up of frost which we expected since we live in humid Florida. It holds a lot of food and keeps it solidly frozen.Con:I'm nit-picking here, because what in life is perfect? Nothing. But this little 'frig comes mighty close! Like my regular-size 'frig, I hear it come on and off and that's no big deal. Everyone in a while I hear some slight vibration, but then again, we live in a house that was built in the 40s, so the floor isn't level. You can shift it ever so slightly and the vibration goes away. A couple of small felt furniture pads might also do the trick (dang! I just gave myself another project!).This \"small\" frig has, without a doubt, been one of the best purchases we made in 2023.\n  \nRead more\n  76 people found this helpful\n    \n          \n              \n                  Helpful\n              \n          \n      Sending feedback...Thank you for your feedback.Sorry, we failed to record your vote. Please try again\n        Report\n  &lt;img src=\"https://c.media-amazon.com/images/S/amazon-avatars-global/default.png\"/&gt;cheese5.0 out of 5 stars\n\n\n\n\n\n\n\n  \n  \n    Works great so far!\n  \nReviewed in the United States on August 29, 2024Size: 4.0 Cu.FtColor: Stainless Steel Silver(bottom freezer)Verified Purchase\n\n\n\n\n\n\n\n  \n  \n    I really like how the fridge look and there’s ample space inside the fridge for a college student. So far the temperature is great, can adjust how cold you want the fridge to be. The only minor issue is that it came with a small dent on the edge of the back side. Other than that, been pretty happy with it so far.\n  \nRead more\n  \n    \n          \n              \n                  Helpful\n              \n          \n      Sending feedback...Thank you for your feedback.Sorry, we failed to record your vote. Please try again\n        Report\n  &lt;img src=\"https://c.media-amazon.com/images/S/amazon-avatars-global/default.png\"/&gt;M. Hall4.0 out of 5 stars\n\n\n\n\n\n\n\n  \n  \n    It's nice but....doesn't stop running\n  \nReviewed in the United States on June 2, 2024Size: 4.0 Cu.FtColor: Stainless Steel Silver(upper freezer)Verified Purchase\n\n\n\n\n\n\n\n  \n  \n    The refrigerator arrived intact and didn't look like any damage had occurred. After removing the packaging that's when I saw two huge dents on the corner edges. This looks like it was shipped this way. The dents are so huge that the side walls are warped/bulged. Whatever happened,it was definitely a hard hit to do this much damage. After getting everything set up it took about 2 hours for the unit to get to its proper cold levels which is what the instructions stated it should take.the freezer got cold fast and froze ice cubes quickly.the lower fridge part is just cold enough. The thing now is it pretty much doesn't stop running at level 2 which is the recommended setting. This unit is in a bedroom. It runs and runs...stops for a about 4 minutes and then runs for like 10 minutes and continues this process and the noise!...you just the motor running constantly and this loud gurgling,bubbling noise commuting from it nonstop!... I hope this thing isn't already going to burn out. So far it keeps everything cold and we love the design of separate fridge and freezer.it's actually the perfect lurked fridge but if it is going to keep running and most likely using more electricity than it should  and gurgling and bubbling nonstop im afraid it will burn out quickly and that will be disappointing coz I do like this fridge. Id return it but the return cost is too high.The inside is spacious!...lots of room and a crisper!. It's really just the perfect design. Bigger then I imagined it should be.Update:The seller actually reached out and was concerned about the issues and also concerned about our well being which is really top notch customer service and really goes a long way in my eyes. They offered a full refund. I am bumping up the rating just for excellent customer service. Sometimes a product is broken or bad and that happens at times,but for a seller to make things right just shows how much they value their customers. That is this seller!\n  \nRead more\n\n\n\n\n\n\n\n\n\n\n\n \n  \t\t \n\n\n\n\n    \n        \n        \n            \n        \n            \n        \n        \n            \n            \n        \n        \n            \n            \n        \n    \n    \n        \n\n            \n                &lt;img src=\"https://c.media-amazon.com/images/S/amazon-avatars-global/default.png\"/&gt;M. Hall\n            \n\n            4.0 out of 5 stars\n            \n                It's nice but....doesn't stop running\n            \n            \n            \n                \n                    \n                        \n                        \n                            \n                                \n                                \n                                    Reviewed in the United States on June 2, 2024\n                                \n                            \n                        \n                    \n                \n            \n        \n        \n            The refrigerator arrived intact and didn't look like any damage had occurred. After removing the packaging that's when I saw two huge dents on the corner edges. This looks like it was shipped this way. The dents are so huge that the side walls are warped/bulged. Whatever happened,it was definitely a hard hit to do this much damage. After getting everything set up it took about 2 hours for the unit to get to its proper cold levels which is what the instructions stated it should take.the freezer got cold fast and froze ice cubes quickly.the lower fridge part is just cold enough. The thing now is it pretty much doesn't stop running at level 2 which is the recommended setting. This unit is in a bedroom. It runs and runs...stops for a about 4 minutes and then runs for like 10 minutes and continues this process and the noise!...you just the motor running constantly and this loud gurgling,bubbling noise commuting from it nonstop!... I hope this thing isn't already going to burn out. So far it keeps everything cold and we love the design of separate fridge and freezer.it's actually the perfect lurked fridge but if it is going to keep running and most likely using more electricity than it should  and gurgling and bubbling nonstop im afraid it will burn out quickly and that will be disappointing coz I do like this fridge. Id return it but the return cost is too high.The inside is spacious!...lots of room and a crisper!. It's really just the perfect design. Bigger then I imagined it should be.Update:The seller actually reached out and was concerned about the issues and also concerned about our well being which is really top notch customer service and really goes a long way in my eyes. They offered a full refund. I am bumping up the rating just for excellent customer service. Sometimes a product is broken or bad and that happens at times,but for a seller to make things right just shows how much they value their customers. That is this seller!\n        \n        \n            \n                Images in this review\n            \n            \n                \n                    \n                        \n                    \n                        \n                    \n                \n            \n        \n    \n        \n    \n\n\n\n\n\n   function toggleSeeAllView() {\n       P.when('A', 'cr-image-popover-controller').execute(function(A, imagePopoverController) {\n          imagePopoverController.toggleSeeAllView(true);\n       });\n   }\n\n\n       &lt;img alt=\"Customer image\" src=\"https://c.media-amazon.com/images/I/71pqWJLSGlL._SY88.jpg\" height=\"88\" width=\"100%\"/&gt;&lt;img alt=\"Customer image\" src=\"https://c.media-amazon.com/images/I/71FONGLRjBL._SY88.jpg\" height=\"88\" width=\"100%\"/&gt;\n\n        P.when('A', 'cr-image-popover-controller').execute(function(A, imagePopoverController) {\n          A.on(\"a:popover:beforeShow:R3JOD685PYM51W_gallerySection_main\", function(data) {\n            imagePopoverController.initImagePopover(\"R3JOD685PYM51W\", \"[https://c.media-amazon.com/images/I/71pqWJLSGlL.jpg, https://c.media-amazon.com/images/I/71FONGLRjBL.jpg]\", data);\n          });\n        });\n    \n\n  31 people found this helpful\n    \n          \n              \n                  Helpful\n              \n          \n      Sending feedback...Thank you for your feedback.Sorry, we failed to record your vote. Please try again\n        Report\n  &lt;img src=\"https://c.media-amazon.com/images/S/amazon-avatars-global/0935382b-3f1c-4637-8f24-e80950897eda._CR0%2C0%2C375%2C375_UX460_.jpg\"/&gt;Sophia Zhang5.0 out of 5 stars\n\n\n\n\n\n\n\n  \n  \n    Highly recommend!\n  \nReviewed in the United States on July 22, 2024Size: 4.0 Cu.FtColor: Stainless Steel Silver(bottom freezer)Verified Purchase\n\n\n\n\n\n\n\n  \n  \n    First off, the packaging was impeccable. It arrived intact with no dents, scratches, or issues whatsoever. That was a huge relief since I’ve had bad experiences with damaged goods before.When I unboxed it, the refrigerator was in perfect condition and looked exactly as advertised. Setting it up was a breeze, and once I plugged it in, I was pleasantly surprised by how quiet it is. I’ve got it in my bedroom, it’s perfect for light sleepers like me.One of the standout features is how quickly it cools down. Within just a short time, it was already at the perfect temperature. It’s so convenient, especially during those hot summer days when you need a quick refreshment.Overall, this refrigerator has exceeded my expectations. It's well-built, operates quietly, and cools fast. If you're looking for a reliable fridge that won't disturb your peace and gets the job done efficiently, this is definitely the one to go for.\n  \nRead more\n\n\n\n\n\n\n\n\n\n\n\n \n  \t\t \n\n\n\n\n    \n        \n        \n            \n        \n            \n        \n        \n            \n            \n        \n        \n            \n            \n        \n    \n    \n        \n\n            \n                &lt;img src=\"https://c.media-amazon.com/images/S/amazon-avatars-global/0935382b-3f1c-4637-8f24-e80950897eda._CR0%2C0%2C375%2C375_UX460_.jpg\"/&gt;Sophia Zhang\n            \n\n            5.0 out of 5 stars\n            \n                Highly recommend!\n            \n            \n            \n                \n                    \n                        \n                        \n                            \n                                \n                                \n                                    Reviewed in the United States on July 22, 2024\n                                \n                            \n                        \n                    \n                \n            \n        \n        \n            First off, the packaging was impeccable. It arrived intact with no dents, scratches, or issues whatsoever. That was a huge relief since I’ve had bad experiences with damaged goods before.When I unboxed it, the refrigerator was in perfect condition and looked exactly as advertised. Setting it up was a breeze, and once I plugged it in, I was pleasantly surprised by how quiet it is. I’ve got it in my bedroom, it’s perfect for light sleepers like me.One of the standout features is how quickly it cools down. Within just a short time, it was already at the perfect temperature. It’s so convenient, especially during those hot summer days when you need a quick refreshment.Overall, this refrigerator has exceeded my expectations. It's well-built, operates quietly, and cools fast. If you're looking for a reliable fridge that won't disturb your peace and gets the job done efficiently, this is definitely the one to go for.\n        \n        \n            \n                Images in this review\n            \n            \n                \n                    \n                        \n                    \n                        \n                    \n                        \n                    \n                        \n                    \n                \n            \n        \n    \n        \n    \n\n\n\n\n\n   function toggleSeeAllView() {\n       P.when('A', 'cr-image-popover-controller').execute(function(A, imagePopoverController) {\n          imagePopoverController.toggleSeeAllView(true);\n       });\n   }\n\n\n       &lt;img alt=\"Customer image\" src=\"https://c.media-amazon.com/images/I/61SgWHstF4L._SY88.jpg\" height=\"88\" width=\"100%\"/&gt;&lt;img alt=\"Customer image\" src=\"https://c.media-amazon.com/images/I/61VLtTPTV-L._SY88.jpg\" height=\"88\" width=\"100%\"/&gt;&lt;img alt=\"Customer image\" src=\"https://c.media-amazon.com/images/I/61UaM3+9BTL._SY88.jpg\" height=\"88\" width=\"100%\"/&gt;&lt;img alt=\"Customer image\" src=\"https://c.media-amazon.com/images/I/61Cp8E2D-ZL._SY88.jpg\" height=\"88\" width=\"100%\"/&gt;\n\n        P.when('A', 'cr-image-popover-controller').execute(function(A, imagePopoverController) {\n          A.on(\"a:popover:beforeShow:R3NC9NJGFN3IBL_gallerySection_main\", function(data) {\n            imagePopoverController.initImagePopover(\"R3NC9NJGFN3IBL\", \"[https://c.media-amazon.com/images/I/61SgWHstF4L.jpg, https://c.media-amazon.com/images/I/61VLtTPTV-L.jpg, https://c.media-amazon.com/images/I/61UaM3+9BTL.jpg, https://c.media-amazon.com/images/I/61Cp8E2D-ZL.jpg]\", data);\n          });\n        });\n    \n\n  12 people found this helpful\n    \n          \n              \n                  Helpful\n              \n          \n      Sending feedback...Thank you for your feedback.Sorry, we failed to record your vote. Please try again\n        Report",</v>
      </c>
    </row>
    <row r="259" spans="1:16">
      <c r="A259" t="s">
        <v>647</v>
      </c>
      <c r="E259" t="str">
        <f t="shared" si="393"/>
        <v>&lt;/a&gt;</v>
      </c>
      <c r="J259" t="s">
        <v>112</v>
      </c>
      <c r="N259" t="str">
        <f t="shared" ref="N259" si="394">MID(A259, FIND("https://", A259), FIND("?psc=", A259) - FIND("https://", A259) + LEN("?psc=") - 1)</f>
        <v>https://www.amazon.com/BANGSON-Refrigerator-Temperature-Adjustable-Apartment/dp/B0C4DLKCDV/ref=zg_bs_g_appliances_d_sccl_36/133-8364463-3604600?psc</v>
      </c>
      <c r="O259" t="s">
        <v>813</v>
      </c>
      <c r="P259" t="str">
        <f t="shared" ref="P259" si="395">MID(O259, FIND("https://", O259), LEN(O259) - FIND("https://", O259) )</f>
        <v>https://www.amazon.com/BANGSON-Refrigerator-Temperature-Adjustable-Apartment/dp/B0C4DLKCDV?psc=&amp;linkCode=ll1&amp;tag=dividy-20&amp;linkId=ef664e4a8f59021238c2255eb010b4ad&amp;language=en_US&amp;ref_=as_li_ss_tl</v>
      </c>
    </row>
    <row r="260" spans="1:16">
      <c r="A260" t="s">
        <v>136</v>
      </c>
      <c r="O260" t="s">
        <v>162</v>
      </c>
    </row>
    <row r="261" spans="1:16">
      <c r="A261" t="s">
        <v>135</v>
      </c>
      <c r="E261" t="str">
        <f t="shared" ref="E261" si="396">J261&amp;$B$37&amp;B264&amp;K261</f>
        <v>&lt;a href="/Appliances1/Countertop-Self-Cleaning-Function-Portable-Electric"&gt;&lt;div class="product-card"&gt;</v>
      </c>
      <c r="J261" t="s">
        <v>146</v>
      </c>
      <c r="K261" t="s">
        <v>145</v>
      </c>
      <c r="O261" s="7"/>
    </row>
    <row r="262" spans="1:16">
      <c r="A262" t="s">
        <v>648</v>
      </c>
      <c r="B262" t="str">
        <f t="shared" ref="B262" si="397">MID(A262, FIND("https://", A262), FIND(".jpg", A262) - FIND("https://", A262) + 4)</f>
        <v>https://c.media-amazon.com/images/I/61d8Zvax9ML._AC_UL300_SR300,200_.jpg</v>
      </c>
      <c r="E262" t="str">
        <f t="shared" ref="E262" si="398">J262&amp;B262&amp;K262&amp;B263&amp;L262</f>
        <v>&lt;img src="https://c.media-amazon.com/images/I/61d8Zvax9ML._AC_UL300_SR300,200_.jpg" alt="Ice Makers Countertop, Self-Cleaning Function, Portable Electric Ice Cube Maker Machine, 9 Bullet Ice Ready in 6 Mins, 26lbs 24Hrs with Ice Bags and Ice Scoop Basket for Home Bar Camping RV(White)" class="product-image"&gt;</v>
      </c>
      <c r="J262" t="s">
        <v>140</v>
      </c>
      <c r="K262" t="s">
        <v>141</v>
      </c>
      <c r="L262" t="s">
        <v>142</v>
      </c>
      <c r="N262" t="str">
        <f t="shared" ref="N262:N264" si="399">B262</f>
        <v>https://c.media-amazon.com/images/I/61d8Zvax9ML._AC_UL300_SR300,200_.jpg</v>
      </c>
      <c r="O262" t="s">
        <v>341</v>
      </c>
    </row>
    <row r="263" spans="1:16">
      <c r="A263" t="s">
        <v>649</v>
      </c>
      <c r="B263" t="str">
        <f t="shared" ref="B263" si="400">MID(A263, FIND("""", A263, FIND("name"":", A263)) + 4, LEN(A263) - FIND("""", A263, FIND("name"":", A263)) - 5)</f>
        <v>Ice Makers Countertop, Self-Cleaning Function, Portable Electric Ice Cube Maker Machine, 9 Bullet Ice Ready in 6 Mins, 26lbs 24Hrs with Ice Bags and Ice Scoop Basket for Home Bar Camping RV(White)</v>
      </c>
      <c r="E263" t="str">
        <f t="shared" ref="E263" si="401">J263&amp;B263&amp;K263</f>
        <v>&lt;h3 class="product-title"&gt;Ice Makers Countertop, Self-Cleaning Function, Portable Electric Ice Cube Maker Machine, 9 Bullet Ice Ready in 6 Mins, 26lbs 24Hrs with Ice Bags and Ice Scoop Basket for Home Bar Camping RV(White)&lt;/h3&gt;</v>
      </c>
      <c r="J263" t="s">
        <v>144</v>
      </c>
      <c r="K263" t="s">
        <v>143</v>
      </c>
      <c r="N263" t="str">
        <f t="shared" si="399"/>
        <v>Ice Makers Countertop, Self-Cleaning Function, Portable Electric Ice Cube Maker Machine, 9 Bullet Ice Ready in 6 Mins, 26lbs 24Hrs with Ice Bags and Ice Scoop Basket for Home Bar Camping RV(White)</v>
      </c>
      <c r="O263" t="s">
        <v>814</v>
      </c>
      <c r="P263" t="str">
        <f t="shared" ref="P263:P264" si="402">O263</f>
        <v xml:space="preserve">    "productDetails": "About this item                   Self Cleaning Ice Maker: Our portable ice maker machine has self-cleaning function, which makes the cleaning progress much easier. Press the ON/OFF button for 5 seconds to activate the automatic cleaning mode, the \"S / L\" indicator will flash back and forth during the self cleaning progress. It’s recommended to add a small amount of lemon and baking soda into water for better cleaning.     Quiet and Efficient Ice Machine: This ice machine maker countertop equipped with an upgraded compressor to make it highly efficient and stable in ice making process. With the quiet cooling fan, the rv portable ice maker countertop can does not make too much noise during ice-making, allows you to enjoy clear ice cubes and cool drinks in a quiet environment.     2 Sizes of Ice Cube Selectable: Our countertop ice maker machine provide you the best quality ice cubes. Perfect for when the weather is hot, when you’re craving a cold drink, when you need to keep food fresh, or when you just want to cool off your forehead – we’ve got you covered. It has small or large size of bullet-shaped ice cubes to choose, to meet all your different needs.     Touch Sensitive Control: This ice makers countertop features the advanced infrared sensor technology. When the ice basket is full, the electric ice maker will stop ice making to prevent ice from overflowing. You can see the ice making process through the transparent window. When the water level in the water tank is insufficient, the ice machine indicator also reminds you to replenish water in time.     Portable and Compact Ice Maker: The lightweight and portable design of the countertop ice cube maker is easy to store or carry. This tabletop ice maker machine countertop is equipped with a removable ice basket and ice scoop, so you can move ice cubes easily. You can place the mini portable ice maker countertop anywhere, perfect for kitchen, office, bar, camping, RV, or parties, suitable for your friends who like chilled beer or beverages.       \n                            ›  See more product details",</v>
      </c>
    </row>
    <row r="264" spans="1:16">
      <c r="A264" t="s">
        <v>650</v>
      </c>
      <c r="B264" t="str">
        <f t="shared" ref="B264" si="403">MID(A264, FIND("amazon.com/", A264) + LEN("amazon.com/"), LEN(A264) - FIND("amazon.com/", A264) - LEN("amazon.com/")-1)</f>
        <v>Countertop-Self-Cleaning-Function-Portable-Electric</v>
      </c>
      <c r="E264" t="str">
        <f t="shared" ref="E264:E265" si="404">J264</f>
        <v>&lt;/div&gt;</v>
      </c>
      <c r="J264" t="s">
        <v>111</v>
      </c>
      <c r="N264" t="str">
        <f t="shared" si="399"/>
        <v>Countertop-Self-Cleaning-Function-Portable-Electric</v>
      </c>
      <c r="O264" t="s">
        <v>815</v>
      </c>
      <c r="P264" t="str">
        <f t="shared" si="402"/>
        <v xml:space="preserve">    "customerReviews": "&lt;img src=\"https://c.media-amazon.com/images/S/amazon-avatars-global/default.png\"/&gt;Mom in Maryland5.0 out of 5 stars\n\n\n\n\n\n\n\n  \n  \n    Great little ice maker!\n  \nReviewed in the United States on September 3, 2024Size: Bullet Ice - 26lbsColor: WhiteNumber of Items: 1Verified Purchase\n\n\n\n\n\n\n\n\n\n\n\n\n\n\n\n\n\n\n    \n        \n\n        \n        \n            \n        \n\n        \n            \n            \n                \n\n\n\n\n{\"clickstreamNexusMetricsConfig\":{\"actionType\":\"DISCOVERY\",\"productId\":\"\",\"eventOwner\":\"vsemetrics_playercards\",\"schemaId\":\"clickstream.CustomerEvent.4\",\"producerId\":\"vsemetrics_playercards\",\"eventType\":\"IVEVideoView\"},\"clientPrefix\":\"vse_reviews_desktop_r29hu66u0q0v2f_1725655887600\",\"closedCaptionsConfig\":{\"captionsOnTexts\":{\"en\":\"English (Automated)\"},\"captionsOffText\":\"Captions off\",\"languageToLabelTexts\":{\"English\":\"English\"}},\"sushiMetricsConfig\":{\"isRobot\":false,\"clientId\":\"VSE-US\",\"videoAsinList\":\"\",\"weblabIds\":\"\",\"eventSource\":\"Player\",\"sessionId\":\"133-8364463-3604600\",\"refMarkers\":\"vse_reviews_desktop_R29HU66U0Q0V2F_1725655887600_ref\",\"placementContext\":\"cr_inline_review\",\"marketplaceId\":\"ATVPDKIKX0DER\",\"isInternal\":false,\"endpoint\":\"https://unagi-na.amazon.com/1/events/com.amazon.eel.vse.metrics.prod.events.test\",\"requestId\":\"H0ZPA7H2Z2PVYV4KWRA7\",\"customerId\":\"A249XJ9JIO8LDW\",\"sessionType\":1},\"mimeType\":\"application/x-mpegURL\",\"nexusMetricsConfig\":{\"isInternal\":false,\"widgetMetricsSchemaId\":\"vse.VSECardsEvents.8\",\"clientId\":\"VSE-US\",\"videoAsinList\":\"\",\"weblabIds\":\"\",\"eventSource\":\"Player\",\"videoAsin\":\"R29HU66U0Q0V2F\",\"producerId\":\"vsemetrics_playercards\",\"refMarkers\":\"vse_reviews_desktop_R29HU66U0Q0V2F_1725655887600_ref\",\"placementContext\":\"cr_inline_review\",\"playerTSMMetricsSchemaId\":\"vse.VSECardsPlayerEvents.7\"},\"videoHeight\":0,\"videoWidth\":0,\"videoUrl\":\"https://c.media-amazon.com/images/S/vse-vms-transcoding-artifact-us-east-1-prod/b344225b-9c53-4aba-accb-8d8e4652cba3/default.vertical.jobtemplate.hls.m3u8\",\"metricsEmissionMethod\":\"nexus\",\"imageUrl\":\"https://c.media-amazon.com/images/I/51f4D9UcSlL._SY256.jpg\",\"awaConfig\":{\"useUpNextComponent\":false,\"clickstreamNexusMetricsConfig\":{\"actionType\":\"DISCOVERY\",\"productId\":\"\",\"eventOwner\":\"vsemetrics_playercards\",\"schemaId\":\"clickstream.CustomerEvent.4\",\"producerId\":\"vsemetrics_playercards\",\"eventType\":\"IVEVideoView\"},\"initialVideo\":\"R29HU66U0Q0V2F\",\"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29hu66u0q0v2f_1725655887600-player-5fb951ba-e330-4a66-b7a9-177091a5e371\",\"allowCrossOrigin\":false,\"requestMetadata\":{\"marketplaceId\":\"ATVPDKIKX0DER\",\"clientId\":\"VSE-US\",\"method\":\"cr_inline_review\",\"requestId\":\"H0ZPA7H2Z2PVYV4KWRA7\",\"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29HU66U0Q0V2F_1725655887600_ref\",\"placementContext\":\"cr_inline_review\",\"marketplaceId\":\"ATVPDKIKX0DER\",\"isInternal\":false,\"endpoint\":\"https://unagi-na.amazon.com/1/events/com.amazon.eel.vse.metrics.prod.events.test\",\"requestId\":\"H0ZPA7H2Z2PVYV4KWRA7\",\"customerId\":\"A249XJ9JIO8LDW\",\"sessionType\":1},\"ospLinkCode\":\"\",\"showPosterImage\":true,\"languageCode\":\"en\",\"version\":\"\",\"nexusMetricsConfig\":{\"isInternal\":false,\"widgetMetricsSchemaId\":\"vse.VSECardsEvents.8\",\"clientId\":\"VSE-US\",\"videoAsinList\":\"\",\"weblabIds\":\"\",\"eventSource\":\"Player\",\"videoAsin\":\"R29HU66U0Q0V2F\",\"producerId\":\"vsemetrics_playercards\",\"refMarkers\":\"vse_reviews_desktop_R29HU66U0Q0V2F_1725655887600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0:37Loaded: 16.23%0:00Stream Type LIVESeek to live, currently behind liveLIVERemaining Time -0:37 1xPlayback RateChaptersChaptersDescriptionsdescriptions off, selectedCaptionscaptions off, selectedAudio Trackdefault, selectedFullscreenThis is a modal window.\n\n\n            \n        \n    \n    \n\n\n\n\n\n\n\n\n  \n  \n    This is replacing an igloo I had for a few years. It’s basically the same with a few improvements that are thoughtful. It chugs out cubes every few minutes and keeps going and going. It’s much quieter than the old one, and the ice basket that catches it is a softer plastic, so it doesn’t ‘clang’ when they drop. Included is a scoop you attach with a suction cup that keeps it off the countertop. And, really nice, you can open the lid fully under the cabinets, if positioned away from the cabinet supports. We had to slide the old one forward to remove ice. It’s slightly narrower, and in my small kitchen, every inch helps. Pleasantly surprised at how nice this is. You just fill it with water (and keep it full as the level drops), push the power button, and select large or small cubes. I always pick large. It takes an extra min or so, but the cubes last longer. Fair warning-the basket area is not a freezer. You must remove the ice cubes and stick them in the freezer. The unit will shut off when the basket is full. I recommend this ice maker\n  \nRead more\n  \n    \n          \n              \n                  Helpful\n              \n          \n      Sending feedback...Thank you for your feedback.Sorry, we failed to record your vote. Please try again\n        Report\n  &lt;img src=\"https://c.media-amazon.com/images/S/amazon-avatars-global/default.png\"/&gt;LaKiki5.0 out of 5 stars\n\n\n\n\n\n\n\n  \n  \n    Great ice maker\n  \nReviewed in the United States on August 17, 2024Verified Purchase\n\n\n\n\n\n\n\n  \n  \n    This summer was a hot one and it was difficult for our fridge to keep up with our demand for ice. I love the texture of the ice that it produces and it makes the ice pretty quickly. As a tip make sure that you keep the vents clear when the ice maker is running. The only negative is that it's a little louder than expected but for noisy house it's not a big deal. The ice maker also comes with a perfect cute scooper!! The chord is long so it can be placed anywhere easily. Lastly the ice maker is incredibly easy to operate. Plug in, fill to line, push the button and enjoy!\n  \nRead more\n\n\n\n\n\n\n\n\n\n\n\n \n  \t\t \n\n\n\n\n    \n        \n        \n            \n        \n            \n        \n        \n            \n            \n        \n        \n            \n            \n        \n    \n    \n        \n\n            \n                &lt;img src=\"https://c.media-amazon.com/images/S/amazon-avatars-global/default.png\"/&gt;LaKiki\n            \n\n            5.0 out of 5 stars\n            \n                Great ice maker\n            \n            \n            \n                \n                    \n                        \n                        \n                            \n                                \n                                \n                                    Reviewed in the United States on August 17, 2024\n                                \n                            \n                        \n                    \n                \n            \n        \n        \n            This summer was a hot one and it was difficult for our fridge to keep up with our demand for ice. I love the texture of the ice that it produces and it makes the ice pretty quickly. As a tip make sure that you keep the vents clear when the ice maker is running. The only negative is that it's a little louder than expected but for noisy house it's not a big deal. The ice maker also comes with a perfect cute scooper!! The chord is long so it can be placed anywhere easily. Lastly the ice maker is incredibly easy to operate. Plug in, fill to line, push the button and enjoy!\n        \n        \n            \n                Images in this review\n            \n            \n                \n                    \n                        \n                    \n                        \n                    \n                \n            \n        \n    \n        \n    \n\n\n\n\n\n   function toggleSeeAllView() {\n       P.when('A', 'cr-image-popover-controller').execute(function(A, imagePopoverController) {\n          imagePopoverController.toggleSeeAllView(true);\n       });\n   }\n\n\n       &lt;img alt=\"Customer image\" src=\"https://c.media-amazon.com/images/I/71IYbTZ+lEL._SY88.jpg\" height=\"88\" width=\"100%\"/&gt;&lt;img alt=\"Customer image\" src=\"https://c.media-amazon.com/images/I/716xdHm6C0L._SY88.jpg\" height=\"88\" width=\"100%\"/&gt;\n\n        P.when('A', 'cr-image-popover-controller').execute(function(A, imagePopoverController) {\n          A.on(\"a:popover:beforeShow:RCX7PY5OX23G1_gallerySection_main\", function(data) {\n            imagePopoverController.initImagePopover(\"RCX7PY5OX23G1\", \"[https://c.media-amazon.com/images/I/71IYbTZ+lEL.jpg, https://c.media-amazon.com/images/I/716xdHm6C0L.jpg]\", data);\n          });\n        });\n    \n\n  2 people found this helpful\n    \n          \n              \n                  Helpful\n              \n          \n      Sending feedback...Thank you for your feedback.Sorry, we failed to record your vote. Please try again\n        Report\n  &lt;img src=\"https://c.media-amazon.com/images/S/amazon-avatars-global/default.png\"/&gt;wreneel5.0 out of 5 stars\n\n\n\n\n\n\n\n  \n  \n    Despite its flaws, I love it\n  \nReviewed in the United States on June 24, 2024Size: Nugget Ice - 34lbsColor: Black - Nugget IceNumber of Items: 1Verified Purchase\n\n\n\n\n\n\n\n  \n  \n    Nugget Ice Maker Countertop, Portable Crushed Sonic Ice Machine, Self Cleaning Ice Makers with One-Click --  My biggest complaint with is unit is the advertising.  PORTABLE? Not really. Needs a power source if used outdoors, it has no handle for easy porting, but it is light enough for one of the big kids to carry.  SELF-CLEANING? Not really.  Someone needs to be around to put in fresh water &amp; any recommended cleaning solution, unplug the reservoir and drain the cleaning solution waters , and then add fresh rinse water a couple of times, however, the machine does not need to be disassembled. The ice basket and scoop are easily hand washed. The only ice flavor manufacturer approved is fresh, clean water.  I've seen social media vids making flavored, brightly colored ice. Self-cleaning? Not likely, somebody will have to be there to change the cleaning water. ICE IN 7 MINS, UP TO 34# CLEAR ICE PER DAY: In 7 mins there will be a few little chucks that would dilute but not chill. In 24 hours \"up to 34 pounds\"... they're talkin' workin' shifts, and fudgin' \"up to\" that \"34 pound\" number.Like other reviewer comments, I agree it is annoying that a basket of ice will have melted ice water running out the bottom. Problem is the reservoir space is just not cold enough. Problem is I did not spend enough $$$.  I LOVE MY LEAKY BASKET OF ICE.\n  \nRead more\n  15 people found this helpful\n    \n          \n              \n                  Helpful\n              \n          \n      Sending feedback...Thank you for your feedback.Sorry, we failed to record your vote. Please try again\n        Report\n  &lt;img src=\"https://c.media-amazon.com/images/S/amazon-avatars-global/default.png\"/&gt;Melissa4.0 out of 5 stars\n\n\n\n\n\n\n\n  \n  \n    Works fine, very easy to use\n  \nReviewed in the United States on August 3, 2024Size: Bullet Ice - 26lbsColor: Silver(Limited Edition)Number of Items: 1Verified Purchase\n\n\n\n\n\n\n\n  \n  \n    The ice maker on our refrigerator went out,  so this is better than buying a new fridge by a long shot.  It is NOT \"Sonic Ice\" or particularly small on the \"small\" setting,  but it's fine.  It takes a while to get much I've, so I fill a container to have in the freezer. The ice is not really very cold,  and is pretty wet when it goes in,  which makes it freeze into clumps,  but it isn't too hard to break apart.  The cubes with a hole in the middle cool drinks fast,  but they also melt super fast. This is just FYI, though.  I don't regret buying it, and I'm happy with the purchase.\n  \nRead more\n  5 people found this helpful\n    \n          \n              \n                  Helpful\n              \n          \n      Sending feedback...Thank you for your feedback.Sorry, we failed to record your vote. Please try again\n        Report\n  &lt;img src=\"https://c.media-amazon.com/images/S/amazon-avatars-global/default.png\"/&gt;thesethreeareone5.0 out of 5 stars\n\n\n\n\n\n\n\n  \n  \n    The ice maker has wonderful for chewing ice and making my protein drinks.\n  \nReviewed in the United States on July 22, 2024Size: Bullet Ice - 26lbsColor: Black(Limited Edition)Number of Items: 1Verified Purchase\n\n\n\n\n\n\n\n  \n  \n    I like that this machine is easy to clean and that it makes ice within six minutes.  The product matches my other appliances and it does not take up too much space.  I have not had any leakage and there is no smell.  This ice machine does not make a lot of noise. and the noise it does make alerts you to fill the water and to empty the ice so new ice can be made.  Thank You, Cherri Bell\n  \nRead more\n  4 people found this helpful\n    \n          \n              \n                  Helpful\n              \n          \n      Sending feedback...Thank you for your feedback.Sorry, we failed to record your vote. Please try again\n        Report\n  &lt;img src=\"https://c.media-amazon.com/images/S/amazon-avatars-global/default.png\"/&gt;Nancy5.0 out of 5 stars\n\n\n\n\n\n\n\n  \n  \n    Love it\n  \nReviewed in the United States on August 16, 2024Size: Nugget Ice - 34lbsColor: Black - Nugget IceNumber of Items: 1Verified Purchase\n\n\n\n\n\n\n\n  \n  \n    Makes best ice, look great on counter. Not bulky at all. Ease set up easy to use. I’ve taste delish. Make sure clean after use and all water is out to avoid any mold\n  \nRead more\n  \n    \n          \n              \n                  Helpful\n              \n          \n      Sending feedback...Thank you for your feedback.Sorry, we failed to record your vote. Please try again\n        Report\n  &lt;img src=\"https://c.media-amazon.com/images/S/amazon-avatars-global/default.png\"/&gt;Phillip Brown5.0 out of 5 stars\n\n\n\n\n\n\n\n  \n  \n    great\n  \nReviewed in the United States on June 21, 2024Size: Nugget Ice - 34lbsColor: Black - Nugget IceNumber of Items: 1Verified Purchase\n\n\n\n\n\n\n\n  \n  \n    I would not reccommend this for a large family, it just can't make enough ice.  But for one or two people, or for an RV, this machine is great.  Another thing I like as a blind person, this easy to use with one button operation.\n  \nRead more\n  12 people found this helpful\n    \n          \n              \n                  Helpful\n              \n          \n      Sending feedback...Thank you for your feedback.Sorry, we failed to record your vote. Please try again\n        Report\n  &lt;img src=\"https://c.media-amazon.com/images/S/amazon-avatars-global/default.png\"/&gt;Georgia3.0 out of 5 stars\n\n\n\n\n\n\n\n  \n  \n    Worked great at first\n  \nReviewed in the United States on July 30, 2024Size: Nugget Ice - 34lbsColor: Black - Nugget IceNumber of Items: 1Verified Purchase\n\n\n\n\n\n\n\n  \n  \n    I bought this for a late Christmas present for myself so I got it in January 24. I hooked it up like it said and did a cleaning cycle and all. Worked great until about may and then it started saying it needed water when it still had water. I even turn it off at night so it doesn’t just cycle for no reason. I checked about chat support but the warranty or whatever must have already ended because there was no option to return. I have cleaned it and it still does that. Now tonight (29th of July) it started making a horrible loud clicking noise and I saw the thing that turns and breaks the ice into chunks was frozen. So I turned it off. Let it melt. Turned it back on and it still does that noise. I’ve turned it off and waited several hours and still makes the noise so I guess it’s busted some how 🥲 I loved this machine so much but I am very disappointed it only worked a few months especially since it was so expensive.\n  \nRead more\n  8 people found this helpful\n    \n          \n              \n                  Helpful\n              \n          \n      Sending feedback...Thank you for your feedback.Sorry, we failed to record your vote. Please try again\n        Report",</v>
      </c>
    </row>
    <row r="265" spans="1:16">
      <c r="A265" t="s">
        <v>651</v>
      </c>
      <c r="E265" t="str">
        <f t="shared" si="404"/>
        <v>&lt;/a&gt;</v>
      </c>
      <c r="J265" t="s">
        <v>112</v>
      </c>
      <c r="N265" t="str">
        <f t="shared" ref="N265" si="405">MID(A265, FIND("https://", A265), FIND("?psc=", A265) - FIND("https://", A265) + LEN("?psc=") - 1)</f>
        <v>https://www.amazon.com/Countertop-Self-Cleaning-Function-Portable-Electric/dp/B0BYSNLCHZ/ref=zg_bs_g_appliances_d_sccl_37/133-8364463-3604600?psc</v>
      </c>
      <c r="O265" t="s">
        <v>816</v>
      </c>
      <c r="P265" t="str">
        <f t="shared" ref="P265" si="406">MID(O265, FIND("https://", O265), LEN(O265) - FIND("https://", O265) )</f>
        <v>https://www.amazon.com/Countertop-Self-Cleaning-Function-Portable-Electric/dp/B0BYSNLCHZ?th=1&amp;linkCode=ll1&amp;tag=dividy-20&amp;linkId=5f036cbf76d6454ed8fa1c3db0cac1a1&amp;language=en_US&amp;ref_=as_li_ss_tl</v>
      </c>
    </row>
    <row r="266" spans="1:16">
      <c r="A266" t="s">
        <v>136</v>
      </c>
      <c r="O266" t="s">
        <v>162</v>
      </c>
    </row>
    <row r="267" spans="1:16">
      <c r="A267" t="s">
        <v>135</v>
      </c>
      <c r="E267" t="str">
        <f t="shared" ref="E267" si="407">J267&amp;$B$37&amp;B270&amp;K267</f>
        <v>&lt;a href="/Appliances1/Scrubba-Wash-Bag-Portable-Backpacking"&gt;&lt;div class="product-card"&gt;</v>
      </c>
      <c r="J267" t="s">
        <v>146</v>
      </c>
      <c r="K267" t="s">
        <v>145</v>
      </c>
      <c r="O267" s="7"/>
    </row>
    <row r="268" spans="1:16">
      <c r="A268" t="s">
        <v>652</v>
      </c>
      <c r="B268" t="str">
        <f t="shared" ref="B268" si="408">MID(A268, FIND("https://", A268), FIND(".jpg", A268) - FIND("https://", A268) + 4)</f>
        <v>https://c.media-amazon.com/images/I/71U3RhHFaDL._AC_UL300_SR300,200_.jpg</v>
      </c>
      <c r="E268" t="str">
        <f t="shared" ref="E268" si="409">J268&amp;B268&amp;K268&amp;B269&amp;L268</f>
        <v>&lt;img src="https://c.media-amazon.com/images/I/71U3RhHFaDL._AC_UL300_SR300,200_.jpg" alt="Scrubba Wash Bag Portable Washing Machine - Lightweight Manual Washing Machine for Travel, Camping, Laundry, Baby Clothes - Travel Essentials, Gift - use with Laundry Detergent/Sheets - 5.3 oz." class="product-image"&gt;</v>
      </c>
      <c r="J268" t="s">
        <v>140</v>
      </c>
      <c r="K268" t="s">
        <v>141</v>
      </c>
      <c r="L268" t="s">
        <v>142</v>
      </c>
      <c r="N268" t="str">
        <f t="shared" ref="N268:N270" si="410">B268</f>
        <v>https://c.media-amazon.com/images/I/71U3RhHFaDL._AC_UL300_SR300,200_.jpg</v>
      </c>
      <c r="O268" t="s">
        <v>341</v>
      </c>
    </row>
    <row r="269" spans="1:16">
      <c r="A269" t="s">
        <v>653</v>
      </c>
      <c r="B269" t="str">
        <f t="shared" ref="B269" si="411">MID(A269, FIND("""", A269, FIND("name"":", A269)) + 4, LEN(A269) - FIND("""", A269, FIND("name"":", A269)) - 5)</f>
        <v>Scrubba Wash Bag Portable Washing Machine - Lightweight Manual Washing Machine for Travel, Camping, Laundry, Baby Clothes - Travel Essentials, Gift - use with Laundry Detergent/Sheets - 5.3 oz.</v>
      </c>
      <c r="E269" t="str">
        <f t="shared" ref="E269" si="412">J269&amp;B269&amp;K269</f>
        <v>&lt;h3 class="product-title"&gt;Scrubba Wash Bag Portable Washing Machine - Lightweight Manual Washing Machine for Travel, Camping, Laundry, Baby Clothes - Travel Essentials, Gift - use with Laundry Detergent/Sheets - 5.3 oz.&lt;/h3&gt;</v>
      </c>
      <c r="J269" t="s">
        <v>144</v>
      </c>
      <c r="K269" t="s">
        <v>143</v>
      </c>
      <c r="N269" t="str">
        <f t="shared" si="410"/>
        <v>Scrubba Wash Bag Portable Washing Machine - Lightweight Manual Washing Machine for Travel, Camping, Laundry, Baby Clothes - Travel Essentials, Gift - use with Laundry Detergent/Sheets - 5.3 oz.</v>
      </c>
      <c r="O269" t="s">
        <v>817</v>
      </c>
      <c r="P269" t="str">
        <f t="shared" ref="P269:P270" si="413">O269</f>
        <v xml:space="preserve">    "productDetails": "About this item                   FAST &amp; CONVENIENT: Experience a machine quality wash in just minutes with our patented washboard-in-a-bag design. Perfect for hotels, hostels, camping, backpacking, dorm rooms, RV and mini scout trips. Your portable washer anytime, anywhere.     SO SMALL &amp; LIGHT: Ultra-portable at only 5.3 oz. The Scrubba Wash Bag is the world’s smallest washing machine. This portable clothes washer folds down to fit in your pocket and takes up no space ensuring you travel clean, light and free.     EASY TO USE &amp; NON ELECTRIC: Save space, water and time. Effortlessly wash clothes without electricity using our simple six-step instructions printed on the bag. Anyone can wash clothes quickly, hygienically, and effectively and reduce their impact on the environment with this off grid hand washing machine.     VERSATILE &amp; MULTIFUNCTIONAL: Ideal for small to medium laundry loads including T-shirts, underwear, socks, bras, delicates, dishcloths and more. This foldable washing machine doubles as a dry bag to keep gear dry or a container for dirty laundry, maximizing its utility on every trip.     JOIN 400,000+ SCRUBBA WASH BAG USERS WORLDWIDE: Grab yours and travel cleaner, lighter and with more freedom. Over 400,000 travelers worldwide trust the Scrubba portable clothes washer for hassle-free journeys. Each purchase is backed by our 2-year worry-free warranty for complete peace of mind. If something goes wrong, we will make it right.       \n                          ›  See more product details",</v>
      </c>
    </row>
    <row r="270" spans="1:16">
      <c r="A270" t="s">
        <v>654</v>
      </c>
      <c r="B270" t="str">
        <f t="shared" ref="B270" si="414">MID(A270, FIND("amazon.com/", A270) + LEN("amazon.com/"), LEN(A270) - FIND("amazon.com/", A270) - LEN("amazon.com/")-1)</f>
        <v>Scrubba-Wash-Bag-Portable-Backpacking</v>
      </c>
      <c r="E270" t="str">
        <f t="shared" ref="E270:E271" si="415">J270</f>
        <v>&lt;/div&gt;</v>
      </c>
      <c r="J270" t="s">
        <v>111</v>
      </c>
      <c r="N270" t="str">
        <f t="shared" si="410"/>
        <v>Scrubba-Wash-Bag-Portable-Backpacking</v>
      </c>
      <c r="O270" t="s">
        <v>818</v>
      </c>
      <c r="P270" t="str">
        <f t="shared" si="413"/>
        <v xml:space="preserve">    "customerReviews": "&lt;img src=\"https://c.media-amazon.com/images/S/amazon-avatars-global/default.png\"/&gt;Amazon Customer5.0 out of 5 stars\n\n\n\n\n\n\n\n  \n  \n    Worked well for cruise\n  \nReviewed in the United States on August 13, 2024Color: GreenVerified Purchase\n\n\n\n\n\n\n\n  \n  \n    Brought for cruise. It fits 2-3 T shirts, underwear and socks. Easy to seal the top with claps and easy to roll around for washing.  I used detergent sheet which melts really fast.  Material is light weighted and fits well in suitcase.  It solved our laundry issues during the cruise, loved it!\n  \nRead more\n\n\n\n\n\n\n\n\n\n\n\n \n  \t\t \n\n\n\n\n    \n        \n        \n            \n        \n            \n        \n        \n            \n            \n        \n        \n            \n            \n        \n    \n    \n        \n\n            \n                &lt;img src=\"https://c.media-amazon.com/images/S/amazon-avatars-global/default.png\"/&gt;Amazon Customer\n            \n\n            5.0 out of 5 stars\n            \n                Worked well for cruise\n            \n            \n            \n                \n                    \n                        \n                        \n                            \n                                \n                                \n                                    Reviewed in the United States on August 13, 2024\n                                \n                            \n                        \n                    \n                \n            \n        \n        \n            Brought for cruise. It fits 2-3 T shirts, underwear and socks. Easy to seal the top with claps and easy to roll around for washing.  I used detergent sheet which melts really fast.  Material is light weighted and fits well in suitcase.  It solved our laundry issues during the cruise, loved it!\n        \n        \n            \n                Images in this review\n            \n            \n                \n                    \n                        \n                    \n                \n            \n        \n    \n        \n    \n\n\n\n\n\n   function toggleSeeAllView() {\n       P.when('A', 'cr-image-popover-controller').execute(function(A, imagePopoverController) {\n          imagePopoverController.toggleSeeAllView(true);\n       });\n   }\n\n\n       &lt;img alt=\"Customer image\" src=\"https://c.media-amazon.com/images/I/71kYm6BhE4L._SY88.jpg\" height=\"88\" width=\"100%\"/&gt;\n\n        P.when('A', 'cr-image-popover-controller').execute(function(A, imagePopoverController) {\n          A.on(\"a:popover:beforeShow:R2BII9OJB3G2LK_gallerySection_main\", function(data) {\n            imagePopoverController.initImagePopover(\"R2BII9OJB3G2LK\", \"[https://c.media-amazon.com/images/I/71kYm6BhE4L.jpg]\", data);\n          });\n        });\n    \n\n  5 people found this helpful\n    \n          \n              \n                  Helpful\n              \n          \n      Sending feedback...Thank you for your feedback.Sorry, we failed to record your vote. Please try again\n        Report\n  &lt;img src=\"https://c.media-amazon.com/images/S/amazon-avatars-global/6fb21067-7799-499d-83be-462e85fa019e._CR62%2C0%2C375%2C375_SX460_.jpg\"/&gt;Eagle Vision5.0 out of 5 stars\n\n\n\n\n\n\n\n  \n  \n    Works as intended for a portable washing solution\n  \nReviewed in the United States on May 31, 2023Color: GreenVerified Purchase\n\n\n\n\n\n\n\n  \n  \n    I am going to Italy this weekend, and I am packing light.I wanted the ability to clean socks, shirts and underwear.  I took an Oxford shirt, a pair of socks and a long sleeve shirt out to try this out.I put in Woolite, water and the clothes.  I rolled the top, and secured the strap.  I proceeded to remove air from the bag.  Then I rubbed the clothes in a decompressed state for about 3 minutes.Afterwards, I drained the water and added fresh water in to rinse.I did have to rinse more after removal but it is a viable way to clean clothes.The bag is a waterproof nylon bag.  It has silicone knobs to scrub or agitate the clothes.It works for travel or camping I suppose.It’s pricy but convenient.Update:  After spending two weeks in Italy, I wanted to let you know that this worked great.  Since I traveled light, it worked great for microfiber clothing, underwear and socks.  The bag has held up after daily use.  Rinsing the clothes was better served by doing it by hand but the cleaning part was perfect.I do not regret buying this.\n  \nRead more\n\n\n\n\n\n\n\n\n\n\n\n \n  \t\t \n\n\n\n\n    \n        \n        \n            \n        \n            \n        \n        \n            \n            \n        \n        \n            \n            \n        \n    \n    \n        \n\n            \n                &lt;img src=\"https://c.media-amazon.com/images/S/amazon-avatars-global/6fb21067-7799-499d-83be-462e85fa019e._CR62%2C0%2C375%2C375_SX460_.jpg\"/&gt;Eagle Vision\n            \n\n            5.0 out of 5 stars\n            \n                Works as intended for a portable washing solution\n            \n            \n            \n                \n                    \n                        \n                        \n                            \n                                \n                                \n                                    Reviewed in the United States on May 31, 2023\n                                \n                            \n                        \n                    \n                \n            \n        \n        \n            I am going to Italy this weekend, and I am packing light.I wanted the ability to clean socks, shirts and underwear.  I took an Oxford shirt, a pair of socks and a long sleeve shirt out to try this out.I put in Woolite, water and the clothes.  I rolled the top, and secured the strap.  I proceeded to remove air from the bag.  Then I rubbed the clothes in a decompressed state for about 3 minutes.Afterwards, I drained the water and added fresh water in to rinse.I did have to rinse more after removal but it is a viable way to clean clothes.The bag is a waterproof nylon bag.  It has silicone knobs to scrub or agitate the clothes.It works for travel or camping I suppose.It’s pricy but convenient.Update:  After spending two weeks in Italy, I wanted to let you know that this worked great.  Since I traveled light, it worked great for microfiber clothing, underwear and socks.  The bag has held up after daily use.  Rinsing the clothes was better served by doing it by hand but the cleaning part was perfect.I do not regret buying this.\n        \n        \n            \n                Images in this review\n            \n            \n                \n                    \n                        \n                    \n                        \n                    \n                        \n                    \n                \n            \n        \n    \n        \n    \n\n\n\n\n\n   function toggleSeeAllView() {\n       P.when('A', 'cr-image-popover-controller').execute(function(A, imagePopoverController) {\n          imagePopoverController.toggleSeeAllView(true);\n       });\n   }\n\n\n       &lt;img alt=\"Customer image\" src=\"https://c.media-amazon.com/images/I/610PmzuhKHL._SY88.jpg\" height=\"88\" width=\"100%\"/&gt;&lt;img alt=\"Customer image\" src=\"https://c.media-amazon.com/images/I/61C+I-OVmwL._SY88.jpg\" height=\"88\" width=\"100%\"/&gt;&lt;img alt=\"Customer image\" src=\"https://c.media-amazon.com/images/I/71rfd1M2xGL._SY88.jpg\" height=\"88\" width=\"100%\"/&gt;\n\n        P.when('A', 'cr-image-popover-controller').execute(function(A, imagePopoverController) {\n          A.on(\"a:popover:beforeShow:R273CSNEFM3DX0_gallerySection_main\", function(data) {\n            imagePopoverController.initImagePopover(\"R273CSNEFM3DX0\", \"[https://c.media-amazon.com/images/I/610PmzuhKHL.jpg, https://c.media-amazon.com/images/I/61C+I-OVmwL.jpg, https://c.media-amazon.com/images/I/71rfd1M2xGL.jpg]\", data);\n          });\n        });\n    \n\n  105 people found this helpful\n    \n          \n              \n                  Helpful\n              \n          \n      Sending feedback...Thank you for your feedback.Sorry, we failed to record your vote. Please try again\n        Report\n  &lt;img src=\"https://c.media-amazon.com/images/S/amazon-avatars-global/2f636c00-200a-4a5e-a531-0926380125f2._CR0%2C0%2C400%2C400_UX460_.jpg\"/&gt;Shamu4.0 out of 5 stars\n\n\n\n\n\n\n\n  \n  \n    Essential kit for camper van\n  \nReviewed in the United States on May 9, 2023Color: GreenVerified Purchase\n\n\n\n\n\n\n\n  \n  \n    Have been using a Scrubba for about 3 years, almost exclusively for our camper van. We go on multi week trips (no #vanlife) and ride, hike and ruck daily. The scrubba has a bit of a learning curve, but once you figure out the sweet spot for your situation, it works well. Took 1/2 star off due to the material -- ours doesn't leak, but we have to treat it gingerly.Our approach: Fill to the line with clothes (don't overfill). We use a squirt of Bronner's Castile Liquid Soap (Almond when able, my favorite). I fold the seal down but don't take the air out, and shake the Scrubba to get some suds going. Open the valve, bleed the air, scrub for two minutes. Dump into a collapsible pan (or your gray water tank), repeat the process with fresh water. That's it. then we dry it by rolling inside a microfiber towel. If we're good we can do an entire day's worth of bike gear in 20 minutes. If we have direct sunlight, clothes will dry -- and smell great -- in ten minutes. The Castile soap does not irritate nor leave annoying residue.What I don't like: I'm constantly worrying that the material will puncture or tear. You need to find somewhere clean and flat to scrub. In a true outdoors scenario, that is not always possible. Although it uses surprisingly little water —probably less than any other option—you still need to find a way to find, and dispose of, wash water.What I like: When you get the process right (agitating for suds was key for us), washing is quick and effective. When you're done, it air dries quickly, doesn't smell, and packs amazingly small. Required equipment for long trips.What I'd change: The little valve is effective, but tiny and fragile. I'd like to see something more robust for true outdoor use.\n  \nRead more\n  85 people found this helpful\n    \n          \n              \n                  Helpful\n              \n          \n      Sending feedback...Thank you for your feedback.Sorry, we failed to record your vote. Please try again\n        Report\n  &lt;img src=\"https://c.media-amazon.com/images/S/amazon-avatars-global/default.png\"/&gt;Michael5.0 out of 5 stars\n\n\n\n\n\n\n\n  \n  \n    Works as it says\n  \nReviewed in the United States on August 11, 2024Color: GreenVerified Purchase\n\n\n\n\n\n\n\n  \n  \n    Used on a river cruise with a tiny bathroom - perfect as described, Strong quality material. Cleaned clothes really well.\n  \nRead more\n  2 people found this helpful\n    \n          \n              \n                  Helpful\n              \n          \n      Sending feedback...Thank you for your feedback.Sorry, we failed to record your vote. Please try again\n        Report\n  &lt;img src=\"https://c.media-amazon.com/images/S/amazon-avatars-global/ecde0ff1-ea9a-4deb-9950-f1b8f64fa603._CR0%2C0%2C452%2C452_UX460_.jpg\"/&gt;D. Grey5.0 out of 5 stars\n\n\n\n\n\n\n\n  \n  \n    Easy to use, durable, packable, works very well!\n  \nReviewed in the United States on April 15, 2024Color: GreenVerified Purchase\n\n\n\n\n\n\n\n  \n  \n    I have everything good to say about the Scrubba wash bag. Its instructions are clear, simple, and easy to understand, especially since there's pictorial notation on the bag itself to remind you of the steps and proper use. Its construction is quality and sturdy and worked extremely well on a variety of different items.Pictured are the three pairs of socks, two undershirts, and a light T-shirt that I washed in two loads. Not pictured: the shorts I was also able to wash in one of those two loads!There's several techniques that you can use for washing with the Scrubba in addition to just massaging the clothes against the integrated wash board: sloshing, biscuit making, bread kneading, and of course just soaking too.If you're traveling somewhere for any time which has little or no machine wash facilities, or such option only at cost, I definitely recommend acquiring a Scrubba wash bag for the trip! It may seem a little pricey but it's proven to be an excellent value.\n  \nRead more\n\n\n\n\n\n\n\n\n\n\n\n \n  \t\t \n\n\n\n\n    \n        \n        \n            \n        \n            \n        \n        \n            \n            \n        \n        \n            \n            \n        \n    \n    \n        \n\n            \n                &lt;img src=\"https://c.media-amazon.com/images/S/amazon-avatars-global/ecde0ff1-ea9a-4deb-9950-f1b8f64fa603._CR0%2C0%2C452%2C452_UX460_.jpg\"/&gt;D. Grey\n            \n\n            5.0 out of 5 stars\n            \n                Easy to use, durable, packable, works very well!\n            \n            \n            \n                \n                    \n                        \n                        \n                            \n                                \n                                \n                                    Reviewed in the United States on April 15, 2024\n                                \n                            \n                        \n                    \n                \n            \n        \n        \n            I have everything good to say about the Scrubba wash bag. Its instructions are clear, simple, and easy to understand, especially since there's pictorial notation on the bag itself to remind you of the steps and proper use. Its construction is quality and sturdy and worked extremely well on a variety of different items.Pictured are the three pairs of socks, two undershirts, and a light T-shirt that I washed in two loads. Not pictured: the shorts I was also able to wash in one of those two loads!There's several techniques that you can use for washing with the Scrubba in addition to just massaging the clothes against the integrated wash board: sloshing, biscuit making, bread kneading, and of course just soaking too.If you're traveling somewhere for any time which has little or no machine wash facilities, or such option only at cost, I definitely recommend acquiring a Scrubba wash bag for the trip! It may seem a little pricey but it's proven to be an excellent value.\n        \n        \n            \n                Images in this review\n            \n            \n                \n                    \n                        \n                    \n                \n            \n        \n    \n        \n    \n\n\n\n\n\n   function toggleSeeAllView() {\n       P.when('A', 'cr-image-popover-controller').execute(function(A, imagePopoverController) {\n          imagePopoverController.toggleSeeAllView(true);\n       });\n   }\n\n\n       &lt;img alt=\"Customer image\" src=\"https://c.media-amazon.com/images/I/71LmieEBmyL._SY88.jpg\" height=\"88\" width=\"100%\"/&gt;\n\n        P.when('A', 'cr-image-popover-controller').execute(function(A, imagePopoverController) {\n          A.on(\"a:popover:beforeShow:R2VN2WWNNRTTNC_gallerySection_main\", function(data) {\n            imagePopoverController.initImagePopover(\"R2VN2WWNNRTTNC\", \"[https://c.media-amazon.com/images/I/71LmieEBmyL.jpg]\", data);\n          });\n        });\n    \n\n  9 people found this helpful\n    \n          \n              \n                  Helpful\n              \n          \n      Sending feedback...Thank you for your feedback.Sorry, we failed to record your vote. Please try again\n        Report\n  &lt;img src=\"https://c.media-amazon.com/images/S/amazon-avatars-global/default.png\"/&gt;green shopper3.0 out of 5 stars\n\n\n\n\n\n\n\n  \n  \n    Eh\n  \nReviewed in the United States on August 28, 2024Color: GreenVerified Purchase\n\n\n\n\n\n\n\n  \n  \n    Seemed to work well for washing, but not for rinsing and wringing out, the clothing came out sopping wet.  I purchase for hotel travel and found it was easier to wash and rinse in the sink, hand wring, and hang on hangers to dry.  I gently rolled the wet items in hotel towels to remove more water.  Perhaps this may be better for camping.  Not a good product for me.\n  \nRead more\n  One person found this helpful\n    \n          \n              \n                  Helpful\n              \n          \n      Sending feedback...Thank you for your feedback.Sorry, we failed to record your vote. Please try again\n        Report\n  &lt;img src=\"https://c.media-amazon.com/images/S/amazon-avatars-global/4afe2b9c-ba63-4fa3-96d4-9cfbb97129da._CR0%2C0%2C375%2C375_UX460_.jpg\"/&gt;Eve5.0 out of 5 stars\n\n\n\n\n\n\n\n  \n  \n    Perfect for travel!\n  \nReviewed in the United States on July 18, 2024Color: GreenVerified Purchase\n\n\n\n\n\n\n\n  \n  \n    Purchased this for use on a cruise so I wouldn't have to pack as much, and it was perfect! Worked exactly as advertised and saved space/weight in my luggage. I took this along with a few laundry strips and a portable clothesline. Highly recommended for travel!\n  \nRead more\n  5 people found this helpful\n    \n          \n              \n                  Helpful\n              \n          \n      Sending feedback...Thank you for your feedback.Sorry, we failed to record your vote. Please try again\n        Report\n  &lt;img src=\"https://c.media-amazon.com/images/S/amazon-avatars-global/2db3b4e0-7ef4-4e51-9d5a-f83cad37b14f._CR62%2C0%2C375%2C375_SX460_.jpg\"/&gt;Frank Fries5.0 out of 5 stars\n\n\n\n\n\n\n\n  \n  \n    Super helpful on my last trip\n  \nReviewed in the United States on December 25, 2023Color: GreenVerified Purchase\n\n\n\n\n\n\n\n  \n  \n    My aim is to pack as light as possible and i don't mind doing a little wash on a trip (typically in the hotel sink). The Scrubba however has made this all super easy and without issue.Spent 9 days in Europe and it was a perfect test trip for this wash bag. You can clean most things with it, though don't try to wash a whole weeks worth a clothes at once. Two pairs of socks, two boxer briefs, and a t-shirt fill the bag. I used some Tide travel sink pack sized detergent and followed the instructions. The clothes came out clean. If you have some pants, do those separately. None of my clothes were super dirty to begin with, if you have stuff caked with mud, well this may not work for you or you may need to rinse them first.To dry the clothes, I squeezed out the excess water and then rolled the items in a spare towel. I strung up the Sea to Summit Lite Line Camping and Travel Clothesline in the shower and things were dry by morning.The Scrubba folds up pretty small. I was able to pack it, the clothesline, and the Tide packets flat in a 1 gallon zip top bag. Easily fit into my carry on. Will definitely bring the Scrubba with me for longer trips.\n  \nRead more\n  23 people found this helpful\n    \n          \n              \n                  Helpful\n              \n          \n      Sending feedback...Thank you for your feedback.Sorry, we failed to record your vote. Please try again\n        Report",</v>
      </c>
    </row>
    <row r="271" spans="1:16">
      <c r="A271" t="s">
        <v>655</v>
      </c>
      <c r="E271" t="str">
        <f t="shared" si="415"/>
        <v>&lt;/a&gt;</v>
      </c>
      <c r="J271" t="s">
        <v>112</v>
      </c>
      <c r="N271" t="str">
        <f t="shared" ref="N271" si="416">MID(A271, FIND("https://", A271), FIND("?psc=", A271) - FIND("https://", A271) + LEN("?psc=") - 1)</f>
        <v>https://www.amazon.com/Scrubba-Wash-Bag-Portable-Backpacking/dp/B01N68XF0O/ref=zg_bs_g_appliances_d_sccl_38/133-8364463-3604600?psc</v>
      </c>
      <c r="O271" t="s">
        <v>819</v>
      </c>
      <c r="P271" t="str">
        <f t="shared" ref="P271" si="417">MID(O271, FIND("https://", O271), LEN(O271) - FIND("https://", O271) )</f>
        <v>https://www.amazon.com/Scrubba-Wash-Bag-Portable-Backpacking/dp/B01N68XF0O?th=1&amp;linkCode=ll1&amp;tag=dividy-20&amp;linkId=a01bef5e7836c5d97900e850b96998ab&amp;language=en_US&amp;ref_=as_li_ss_tl</v>
      </c>
    </row>
    <row r="272" spans="1:16">
      <c r="A272" t="s">
        <v>136</v>
      </c>
      <c r="O272" t="s">
        <v>162</v>
      </c>
    </row>
    <row r="273" spans="1:16">
      <c r="A273" t="s">
        <v>135</v>
      </c>
      <c r="E273" t="str">
        <f t="shared" ref="E273" si="418">J273&amp;$B$37&amp;B276&amp;K273</f>
        <v>&lt;a href="/Appliances1/Broan-BCSD130SS-Glacier-Stainless-30-Inch"&gt;&lt;div class="product-card"&gt;</v>
      </c>
      <c r="J273" t="s">
        <v>146</v>
      </c>
      <c r="K273" t="s">
        <v>145</v>
      </c>
      <c r="O273" s="7"/>
    </row>
    <row r="274" spans="1:16">
      <c r="A274" t="s">
        <v>656</v>
      </c>
      <c r="B274" t="str">
        <f t="shared" ref="B274" si="419">MID(A274, FIND("https://", A274), FIND(".jpg", A274) - FIND("https://", A274) + 4)</f>
        <v>https://c.media-amazon.com/images/I/51fyhUbIDEL._AC_UL300_SR300,200_.jpg</v>
      </c>
      <c r="E274" t="str">
        <f t="shared" ref="E274" si="420">J274&amp;B274&amp;K274&amp;B275&amp;L274</f>
        <v>&lt;img src="https://c.media-amazon.com/images/I/51fyhUbIDEL._AC_UL300_SR300,200_.jpg" alt="Broan-NuTone BCSD130SS Glacier Range Hood with Light, Exhaust Fan for Under Cabinet, Stainless Steel, 30-inch, 300 Max Blower CFM" class="product-image"&gt;</v>
      </c>
      <c r="J274" t="s">
        <v>140</v>
      </c>
      <c r="K274" t="s">
        <v>141</v>
      </c>
      <c r="L274" t="s">
        <v>142</v>
      </c>
      <c r="N274" t="str">
        <f t="shared" ref="N274:N276" si="421">B274</f>
        <v>https://c.media-amazon.com/images/I/51fyhUbIDEL._AC_UL300_SR300,200_.jpg</v>
      </c>
      <c r="O274" t="s">
        <v>341</v>
      </c>
    </row>
    <row r="275" spans="1:16">
      <c r="A275" t="s">
        <v>657</v>
      </c>
      <c r="B275" t="str">
        <f t="shared" ref="B275" si="422">MID(A275, FIND("""", A275, FIND("name"":", A275)) + 4, LEN(A275) - FIND("""", A275, FIND("name"":", A275)) - 5)</f>
        <v>Broan-NuTone BCSD130SS Glacier Range Hood with Light, Exhaust Fan for Under Cabinet, Stainless Steel, 30-inch, 300 Max Blower CFM</v>
      </c>
      <c r="E275" t="str">
        <f t="shared" ref="E275" si="423">J275&amp;B275&amp;K275</f>
        <v>&lt;h3 class="product-title"&gt;Broan-NuTone BCSD130SS Glacier Range Hood with Light, Exhaust Fan for Under Cabinet, Stainless Steel, 30-inch, 300 Max Blower CFM&lt;/h3&gt;</v>
      </c>
      <c r="J275" t="s">
        <v>144</v>
      </c>
      <c r="K275" t="s">
        <v>143</v>
      </c>
      <c r="N275" t="str">
        <f t="shared" si="421"/>
        <v>Broan-NuTone BCSD130SS Glacier Range Hood with Light, Exhaust Fan for Under Cabinet, Stainless Steel, 30-inch, 300 Max Blower CFM</v>
      </c>
      <c r="O275" t="s">
        <v>820</v>
      </c>
      <c r="P275" t="str">
        <f t="shared" ref="P275:P276" si="424">O275</f>
        <v xml:space="preserve">    "productDetails": "About this item                   30-INCH UNDER-CABINET RANGE HOOD INSERT: Fits neatly underneath cabinets to offer a complete solution to your kitchen ventilation needs by providing both an exhaust fan and overhead light     IMPROVES KITCHEN AIR QUALITY: Captur system provides a MAX 300 CFM and 5.0 Sones performance to remove 97.4% of smoke and cooking odors from the air faster, and the hidden 2-speed rocker switch allows for quick adjustments     INTEGRATED LIGHTING: 2-level built-in lights accept up to 50W halogen bulbs (not included) to evenly illuminate your cooking area and are controlled by a hidden rocker switch for ease of use     DISHWASHER-SAFE FILTER: Dual one-piece dishwasher-safe open mesh grease filters offer easy cleaning and maintain optimum grease capture     4-WAY CONVERTIBLE INSTALLATION: Installs as 3.25\" x 10\" vertical or horizontal ducting with damper, 7\" round vertical ducting (damper sold separately), or non-ducted with air recirculation (filter sold separately) to provide versatile installation       \n                          ›  See more product details",</v>
      </c>
    </row>
    <row r="276" spans="1:16">
      <c r="A276" t="s">
        <v>658</v>
      </c>
      <c r="B276" t="str">
        <f t="shared" ref="B276" si="425">MID(A276, FIND("amazon.com/", A276) + LEN("amazon.com/"), LEN(A276) - FIND("amazon.com/", A276) - LEN("amazon.com/")-1)</f>
        <v>Broan-BCSD130SS-Glacier-Stainless-30-Inch</v>
      </c>
      <c r="E276" t="str">
        <f t="shared" ref="E276:E277" si="426">J276</f>
        <v>&lt;/div&gt;</v>
      </c>
      <c r="J276" t="s">
        <v>111</v>
      </c>
      <c r="N276" t="str">
        <f t="shared" si="421"/>
        <v>Broan-BCSD130SS-Glacier-Stainless-30-Inch</v>
      </c>
      <c r="O276" t="s">
        <v>821</v>
      </c>
      <c r="P276" t="str">
        <f t="shared" si="424"/>
        <v xml:space="preserve">    "customerReviews": "&lt;img src=\"https://c.media-amazon.com/images/S/amazon-avatars-global/default.png\"/&gt;Christina5.0 out of 5 stars\n\n\n\n\n\n\n\n  \n  \n    Great Hood! Sturdy, quiet and pretty\n  \nReviewed in the United States on July 23, 2024Color: Stainless SteelSize: 30-InchStyle: HoodVerified Purchase\n\n\n\n\n\n\n\n  \n  \n    I upgraded to this hood from my old version of the same manufacturer. Its the exact same size so the fit was the part I knew I wouldn't have to worry about.This doesn't come with the bulbs. Ordered them at the same time as the hood and they arrived together.Pretty easy install and convertible to use any vent size, or vent less (with extra filters)Hood is super quiet compared to my older model and has way more suction power.\n  \nRead more\n  6 people found this helpful\n    \n          \n              \n                  Helpful\n              \n          \n      Sending feedback...Thank you for your feedback.Sorry, we failed to record your vote. Please try again\n        Report\n  &lt;img src=\"https://c.media-amazon.com/images/S/amazon-avatars-global/578c641d-c306-4f8b-aecc-89d467958f4d._CR87%2C0%2C225%2C225_UX460_.jpg\"/&gt;Jay Boy5.0 out of 5 stars\n\n\n\n\n\n\n\n  \n  \n    Beautiful clean lines, easy install, quiet fan and bright lights.\n  \nReviewed in the United States on May 4, 2020Color: Stainless SteelSize: 24-InchStyle: HoodVerified Purchase\n\n\n\n\n\n\n\n  \n  \n    Great investment with a good price-value. The over-range vent fan/lighting I had before was very outdated (and loud) so I opted to replace it with something a little more modern to address the look, and quiet for my sanity. This over the range hood was well within budget and offered the updated look I was going for. It was very easy to install and the dimensions advertised with accurate.While I did not use the bracket system that came with the product, and had somewhat clear directionz, I did utilize the four holes that were pre-fabricated. They are holding the vent up well and due to its light-weight build, I am not worried about it falling or posing as a hazard if I bump into it (for whatever reason) or if there is an earthquake.Construction: As I mentioned, the internal components seem to be of lightweight construction, probably aluminum as it is very light. Be careful when you move it around during installation and cautious not to bang into anything with it, like the corner of a cabinet, table or coutertop because I am sure the thing will dent easily. Perhaps not the most durable in this sense, however, it is not build to be man-handled or even touched much on that note, so with that being said, once it is up, it looks great!Wiring: I hard wired this myself using the conduit that was in place for the previous vent. I am pretty handy with stuff around the house, but very intermediate with the scary stuff such as gas &amp; electrical... regardless, I gloved up, and got to it. Black to black, white to white, ground or bare wire to provided grounding screws. Be advised, while I did not go through the \"whole-9\" which I 100% advise you to do, including shutting the power to your house then TESTING that it is off using a digital multimeter, I am still alive, breathing, and writing this review with all ten fingers. I have done several electrical jobs around my old house (late 70's) such as socket replacement etc and felt comfortable with this task.The unit did not come with the two halogen bulbs which would have been nice, but they were an easy buy that I made at the local hardware store. I waited for the unit to arrive rather than ordering them off Amazon to ensure they fit property and were the correct specs. These too were easy to install.Overall this was a great buy. Good, clean look, affordable, and easy to install. Specs and dimensions were true, the fan is so quiet I couldn't even tell it was on, and the lights provide great countertop visibility. Would highly recommend for someone looking to update the look of their kitchen.\n  \nRead more\n  23 people found this helpful\n    \n          \n              \n                  Helpful\n              \n          \n      Sending feedback...Thank you for your feedback.Sorry, we failed to record your vote. Please try again\n        Report\n  &lt;img src=\"https://c.media-amazon.com/images/S/amazon-avatars-global/default.png\"/&gt;J.T4.0 out of 5 stars\n\n\n\n\n\n\n\n  \n  \n    Super quiet.  Works like a charm.\n  \nReviewed in the United States on April 22, 2019Color: Stainless SteelSize: 36-InchStyle: HoodVerified Purchase\n\n\n\n\n\n\n\n  \n  \n    Really love this range hood.  Replaced a (probably) 20 year old Broan hood that was super noisy.  I was able to remove the old unit and install this unit on a Saturday afternoon and evening, figuring in breaks to run to the hardware store and spend time with the family.  We've been using it for a little more than a month now and I'd say I'm very satisfied with it. It's not perfect, which is why I gave a 4 star rating, but if I could give it 4.5 stars I would.Things I like:- Really quiet.  We used to have to yell to be heard when the old hood was turned on.  Even on high, this hood doesn't impede us from talking and on low I can barely hear it.- Seems to move air as well, if not better than, our old one.  Fine for typical cooking needs.- Simple, stylish look.  I especially like having filters that cover the whole underside.  I was pretty disgusted when I took the old unit down and found layers of grease and bugs that had collected around the small, single filter that was there before.  I anticipate that it will be easier to keep this unit clean.- Price.  After comparing units online and at home stores, this unit seemed to offer more features at a better price point.  The only feature lacking was LED (see below).Things that could be improved:- It would be nice if this were LED compatible.  I used the halogen bulbs they recommended to ensure use of the dimming feature, but the halogens get SUPER hot.  Between heat from cooking and the bulbs, the top of the hood gets pretty freaking hot.  Even with just the bulbs on, you wouldn't want to place your hand on top of the hood for very long.  So far, as long as I don't put my hand on the hood (which one doesn't really have need to do anyway), it's been fine.- I didn't bother using the \"easy install\" strips because, when installed they hold the hood down an additional 1/16 of an inch.  Maybe I'm anal, but I didn't want any more of a gap between the top of the hood and bottom of the cabinet than is already present because of the irregularities in the sheet metal.  As a result, getting the ductwork fitting placed correctly and putting the hood up on my own was a pain, but I made it work in the end.- The unit arrived with a dent in the top-middle of the exposed, slanted face, which I presume happened during shipping.  It wasn't so bad that I wanted to go through the hassle of repackaging and returning the unit I got, but I was annoyed that it arrived damaged.  I don't really notice the dent now unless I'm looking for it.  I guess that's the risk you take when buying things online.Overall, I'd recommend this hood.  Hope this review was helpful.\n  \nRead more\n  32 people found this helpful\n    \n          \n              \n                  Helpful\n              \n          \n      Sending feedback...Thank you for your feedback.Sorry, we failed to record your vote. Please try again\n        Report",</v>
      </c>
    </row>
    <row r="277" spans="1:16">
      <c r="A277" t="s">
        <v>659</v>
      </c>
      <c r="E277" t="str">
        <f t="shared" si="426"/>
        <v>&lt;/a&gt;</v>
      </c>
      <c r="J277" t="s">
        <v>112</v>
      </c>
      <c r="N277" t="str">
        <f t="shared" ref="N277" si="427">MID(A277, FIND("https://", A277), FIND("?psc=", A277) - FIND("https://", A277) + LEN("?psc=") - 1)</f>
        <v>https://www.amazon.com/Broan-BCSD130SS-Glacier-Stainless-30-Inch/dp/B071S9N865/ref=zg_bs_g_appliances_d_sccl_39/133-8364463-3604600?psc</v>
      </c>
      <c r="O277" t="s">
        <v>822</v>
      </c>
      <c r="P277" t="str">
        <f t="shared" ref="P277" si="428">MID(O277, FIND("https://", O277), LEN(O277) - FIND("https://", O277) )</f>
        <v>https://www.amazon.com/Broan-BCSD130SS-Glacier-Stainless-30-Inch/dp/B071S9N865?th=1&amp;linkCode=ll1&amp;tag=dividy-20&amp;linkId=6beed2096586ab141b4798e207f52b41&amp;language=en_US&amp;ref_=as_li_ss_tl</v>
      </c>
    </row>
    <row r="278" spans="1:16">
      <c r="A278" t="s">
        <v>136</v>
      </c>
      <c r="O278" t="s">
        <v>162</v>
      </c>
    </row>
    <row r="279" spans="1:16">
      <c r="A279" t="s">
        <v>135</v>
      </c>
      <c r="E279" t="str">
        <f t="shared" ref="E279" si="429">J279&amp;$B$37&amp;B282&amp;K279</f>
        <v>&lt;a href="/Appliances1/HealSmart-Ice-Maker-Countertop-Cubes"&gt;&lt;div class="product-card"&gt;</v>
      </c>
      <c r="J279" t="s">
        <v>146</v>
      </c>
      <c r="K279" t="s">
        <v>145</v>
      </c>
      <c r="O279" s="7"/>
    </row>
    <row r="280" spans="1:16">
      <c r="A280" t="s">
        <v>660</v>
      </c>
      <c r="B280" t="str">
        <f t="shared" ref="B280" si="430">MID(A280, FIND("https://", A280), FIND(".jpg", A280) - FIND("https://", A280) + 4)</f>
        <v>https://c.media-amazon.com/images/I/716dqcT2tSL._AC_UL300_SR300,200_.jpg</v>
      </c>
      <c r="E280" t="str">
        <f t="shared" ref="E280" si="431">J280&amp;B280&amp;K280&amp;B281&amp;L280</f>
        <v>&lt;img src="https://c.media-amazon.com/images/I/716dqcT2tSL._AC_UL300_SR300,200_.jpg" alt="HealSmart Ice Maker for Countertop, 9 Ice Cubes Ready in 6 Mins, 26lbs Ice/24Hrs, with Self-Cleaning Feature, Ice Spoon and Basket, for Home, Kitchen, Camping, Party, Black" class="product-image"&gt;</v>
      </c>
      <c r="J280" t="s">
        <v>140</v>
      </c>
      <c r="K280" t="s">
        <v>141</v>
      </c>
      <c r="L280" t="s">
        <v>142</v>
      </c>
      <c r="N280" t="str">
        <f t="shared" ref="N280:N282" si="432">B280</f>
        <v>https://c.media-amazon.com/images/I/716dqcT2tSL._AC_UL300_SR300,200_.jpg</v>
      </c>
      <c r="O280" t="s">
        <v>341</v>
      </c>
    </row>
    <row r="281" spans="1:16">
      <c r="A281" t="s">
        <v>661</v>
      </c>
      <c r="B281" t="str">
        <f t="shared" ref="B281" si="433">MID(A281, FIND("""", A281, FIND("name"":", A281)) + 4, LEN(A281) - FIND("""", A281, FIND("name"":", A281)) - 5)</f>
        <v>HealSmart Ice Maker for Countertop, 9 Ice Cubes Ready in 6 Mins, 26lbs Ice/24Hrs, with Self-Cleaning Feature, Ice Spoon and Basket, for Home, Kitchen, Camping, Party, Black</v>
      </c>
      <c r="E281" t="str">
        <f t="shared" ref="E281" si="434">J281&amp;B281&amp;K281</f>
        <v>&lt;h3 class="product-title"&gt;HealSmart Ice Maker for Countertop, 9 Ice Cubes Ready in 6 Mins, 26lbs Ice/24Hrs, with Self-Cleaning Feature, Ice Spoon and Basket, for Home, Kitchen, Camping, Party, Black&lt;/h3&gt;</v>
      </c>
      <c r="J281" t="s">
        <v>144</v>
      </c>
      <c r="K281" t="s">
        <v>143</v>
      </c>
      <c r="N281" t="str">
        <f t="shared" si="432"/>
        <v>HealSmart Ice Maker for Countertop, 9 Ice Cubes Ready in 6 Mins, 26lbs Ice/24Hrs, with Self-Cleaning Feature, Ice Spoon and Basket, for Home, Kitchen, Camping, Party, Black</v>
      </c>
      <c r="O281" t="s">
        <v>823</v>
      </c>
      <c r="P281" t="str">
        <f t="shared" ref="P281:P282" si="435">O281</f>
        <v xml:space="preserve">    "productDetails": "About this item                   Compact and Portable:The lightweight and portable design of the mini–ice maker makes it easy to store or carry, just 8.8(W)*11.6(D)*11.4(H) inches and weighs less than 14lbs, more light than other brand, widely used in home, kitchen, office, bar etc.     Quickly Ice Making: Just pour water into the ice maker, run it for 6-8 mins, then you can enjoy 9 ice cubes. It even can produce up to 26 pounds of ice per day, will be a perfect substitute for the old one in your home.     Self-cleaning function: With self-cleaning function, just press on/off button for 5s to start self-cleaning mode, which allows you not to worry how and take time to clean it. Add a little lemon or soda to help better cleaning.     Quiet Operation: Operates at a low 35 decibel level, so you can have a quiet environment. This ensures that you are not disturbed by noise.     Easy to use: Just fill the ice maker with water (less than 1.2L), press the ON button. With infrared sensor, when the ice basket is full (over 1.3lbs), or the water is insufficient, the indicator light will turn on, it will stop the ice making.       \n                            ›  See more product details",</v>
      </c>
    </row>
    <row r="282" spans="1:16">
      <c r="A282" t="s">
        <v>662</v>
      </c>
      <c r="B282" t="str">
        <f t="shared" ref="B282" si="436">MID(A282, FIND("amazon.com/", A282) + LEN("amazon.com/"), LEN(A282) - FIND("amazon.com/", A282) - LEN("amazon.com/")-1)</f>
        <v>HealSmart-Ice-Maker-Countertop-Cubes</v>
      </c>
      <c r="E282" t="str">
        <f t="shared" ref="E282:E283" si="437">J282</f>
        <v>&lt;/div&gt;</v>
      </c>
      <c r="J282" t="s">
        <v>111</v>
      </c>
      <c r="N282" t="str">
        <f t="shared" si="432"/>
        <v>HealSmart-Ice-Maker-Countertop-Cubes</v>
      </c>
      <c r="O282" t="s">
        <v>824</v>
      </c>
      <c r="P282" t="str">
        <f t="shared" si="435"/>
        <v xml:space="preserve">    "customerReviews": "&lt;img src=\"https://c.media-amazon.com/images/S/amazon-avatars-global/default.png\"/&gt;GAIL W.5.0 out of 5 stars\n\n\n\n\n\n\n\n  \n  \n    Works Great!\n  \nReviewed in the United States on August 29, 2024Color: BlackVerified Purchase\n\n\n\n\n\n\n\n  \n  \n    Works great I wish I would’ve gotten one sooner! I bought a new refrigerator two years ago and it has a ice maker but I don’t have water going to it and they gave me an estimate of $2000 to have water put in and I thought no way I don’t need ice that bad. I’ll pick up a bag, well this summer has proved to be extremely hot. I’ve needed ice and I am so glad that I purchased this machine when I did it’s quick. It’s efficient and one of the comments in the reviews was when you save the ice that it sticks together initially it does, but within an hour or so if you just reach in , pick it up it’ll break all apart so that they’re actual cubes and I will fill up my pan in my freezer quicker than if I would have had the icemaker attached. This has saved me money. You figured $2000 to install a waterline and because we have real bad water here, even though I have softener , I would be changing the filters every three months and those are $54 so this does it all and all it cost me is buying a gallon of water and I may use a third of a gallon to fill up the ice machines water section it will make at least 1 1/2 (whatever you call that thing that catches it) for 2/3 of a gallon of water I’m getting enough ice for $1.23. I called that quite a deal. This machine is paying for itself rather quickly.\n  \nRead more\n  One person found this helpful\n    \n          \n              \n                  Helpful\n              \n          \n      Sending feedback...Thank you for your feedback.Sorry, we failed to record your vote. Please try again\n        Report\n  &lt;img src=\"https://c.media-amazon.com/images/S/amazon-avatars-global/default.png\"/&gt;Jeni H.5.0 out of 5 stars\n\n\n\n\n\n\n\n  \n  \n    Fast Delivery and Quality Product\n  \nReviewed in the United States on August 24, 2024Color: BlackVerified Purchase\n\n\n\n\n\n\n\n  \n  \n    First, the delivery got here about 6 days before the estimated date. It is a heavy item that was packaged nicely and simply. The only thing to assemble was the handle that just pops on. Take the tape out and fill with water. The machine started making ice immediately.\n  \nRead more\n  4 people found this helpful\n    \n          \n              \n                  Helpful\n              \n          \n      Sending feedback...Thank you for your feedback.Sorry, we failed to record your vote. Please try again\n        Report\n  &lt;img src=\"https://c.media-amazon.com/images/S/amazon-avatars-global/d0405d66-a19e-4967-979c-8abdf45c0ab8._CR62%2C0%2C375%2C375_SX460_.jpg\"/&gt;Ren4.0 out of 5 stars\n\n\n\n\n\n\n\n  \n  \n    It's ok\n  \nReviewed in the United States on August 24, 2024Color: BlackVerified Purchase\n\n\n\n\n\n\n\n  \n  \n    I really wanted to like it, and it's not bad but, has some real drawbacks.It arrived today and I set it up per instructions and there were no issues. I wanted an icemaker to supplement the little amount of ice my refrigerator icemaker produces. The problems are this:1. The ice-making area is covered by a thin transparent cover that doesn't retain the temperature so after the ice is made it starts to melt slightly. This creates the second issue. The ice refreezes as more ice is made, and so the ice forms a large chunk from the individual pieces.2. It doesn't make enough ice or very quickly.3. it is a bit loud. It's not an issue for me because my kitchen is separate from my living space, but if you have an open-concept space maybe it might be irksome.If I had no ice maker at all I would probably keep this thing regardless of its flaws, but it just isn't worth the money to me for so little ice. I'll probably just buy a couple of ice trays and end up with the same amount of ice in the same time span. I'm bummed :(\n  \nRead more\n  3 people found this helpful\n    \n          \n              \n                  Helpful\n              \n          \n      Sending feedback...Thank you for your feedback.Sorry, we failed to record your vote. Please try again\n        Report\n  &lt;img src=\"https://c.media-amazon.com/images/S/amazon-avatars-global/default.png\"/&gt;Kindle Customer5.0 out of 5 stars\n\n\n\n\n\n\n\n  \n  \n    Good price\n  \nReviewed in the United States on August 19, 2024Color: BlackVerified Purchase\n\n\n\n\n\n\n\n  \n  \n    This is my second machine in less than a year. The first one I bought at Walmart and paid almost twice as much for it and it didn't last a year. So I bought this one but only recently so I can say so far so good but I can't remark to the longevity of it. I'll be pretty disappointed if it doesn't last either. But for this price I figured I'd try. If this one craps out I'd have to say you probably gotta put the money into a good one. The old... you get what you pay for. It's quiet and makes ice in I think 6 minutes where my last took 9. I think these machines are fantastic as I must have ice in every cold drink. I can't stand them less than ice cold. So I use it often. So far I'm satisfied\n  \nRead more\n  12 people found this helpful\n    \n          \n              \n                  Helpful\n              \n          \n      Sending feedback...Thank you for your feedback.Sorry, we failed to record your vote. Please try again\n        Report\n  &lt;img src=\"https://c.media-amazon.com/images/S/amazon-avatars-global/default.png\"/&gt;Mark Patterson5.0 out of 5 stars\n\n\n\n\n\n\n\n  \n  \n    Quick &amp; Ease\n  \nReviewed in the United States on August 9, 2024Color: BlackVerified Purchase\n\n\n\n\n\n\n\n  \n  \n    Shipment was quick, set-up was very easy, make ice very fast no time at all ,abit noses\n  \nRead more\n  5 people found this helpful\n    \n          \n              \n                  Helpful\n              \n          \n      Sending feedback...Thank you for your feedback.Sorry, we failed to record your vote. Please try again\n        Report\n  &lt;img src=\"https://c.media-amazon.com/images/S/amazon-avatars-global/default.png\"/&gt;SCchickie1.0 out of 5 stars\n\n\n\n\n\n\n\n  \n  \n    Makes very little ice. Not worth it\n  \nReviewed in the United States on August 23, 2024Color: BlackVerified Purchase\n\n\n\n\n\n\n\n\n\n\n\n\n\n\n\n\n\n\n    \n        \n\n        \n        \n            \n        \n\n        \n            \n                \n\n\n\n\n{\"clickstreamNexusMetricsConfig\":{\"actionType\":\"DISCOVERY\",\"productId\":\"\",\"eventOwner\":\"vsemetrics_playercards\",\"schemaId\":\"clickstream.CustomerEvent.4\",\"producerId\":\"vsemetrics_playercards\",\"eventType\":\"IVEVideoView\"},\"clientPrefix\":\"vse_reviews_desktop_r1w9t42v7ietyx_1725655993738\",\"closedCaptionsConfig\":{\"captionsOnTexts\":{\"en\":\"English (Automated)\"},\"captionsOffText\":\"Captions off\",\"languageToLabelTexts\":{\"English\":\"English\"}},\"sushiMetricsConfig\":{\"isRobot\":false,\"clientId\":\"VSE-US\",\"videoAsinList\":\"\",\"weblabIds\":\"\",\"eventSource\":\"Player\",\"sessionId\":\"133-8364463-3604600\",\"refMarkers\":\"vse_reviews_desktop_R1W9T42V7IETYX_1725655993738_ref\",\"placementContext\":\"cr_inline_review\",\"marketplaceId\":\"ATVPDKIKX0DER\",\"isInternal\":false,\"endpoint\":\"https://unagi-na.amazon.com/1/events/com.amazon.eel.vse.metrics.prod.events.test\",\"requestId\":\"8XV1C1DD6ZGTJ17S70MW\",\"customerId\":\"A249XJ9JIO8LDW\",\"sessionType\":1},\"mimeType\":\"application/x-mpegURL\",\"nexusMetricsConfig\":{\"isInternal\":false,\"widgetMetricsSchemaId\":\"vse.VSECardsEvents.8\",\"clientId\":\"VSE-US\",\"videoAsinList\":\"\",\"weblabIds\":\"\",\"eventSource\":\"Player\",\"videoAsin\":\"R1W9T42V7IETYX\",\"producerId\":\"vsemetrics_playercards\",\"refMarkers\":\"vse_reviews_desktop_R1W9T42V7IETYX_1725655993738_ref\",\"placementContext\":\"cr_inline_review\",\"playerTSMMetricsSchemaId\":\"vse.VSECardsPlayerEvents.7\"},\"videoHeight\":0,\"videoWidth\":0,\"initialClosedCaptions\":\"en,https://c.media-amazon.com/images/S/vse-vms-closed-captions-artifact-us-east-1-prod/closedCaptions/f88476db-f930-4e55-a8c4-0e4a0e9692ac.vtt\",\"videoUrl\":\"https://c.media-amazon.com/images/S/vse-vms-transcoding-artifact-us-east-1-prod/473b52f0-d40c-405e-8c89-7a81996565f8/embedded.cc.default.vertical.jobtemplate.hls.m3u8\",\"metricsEmissionMethod\":\"nexus\",\"imageUrl\":\"https://c.media-amazon.com/images/I/51JAATyXZNL._SY256.jpg\",\"awaConfig\":{\"useUpNextComponent\":false,\"clickstreamNexusMetricsConfig\":{\"actionType\":\"DISCOVERY\",\"productId\":\"\",\"eventOwner\":\"vsemetrics_playercards\",\"schemaId\":\"clickstream.CustomerEvent.4\",\"producerId\":\"vsemetrics_playercards\",\"eventType\":\"IVEVideoView\"},\"initialVideo\":\"R1W9T42V7IETYX\",\"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w9t42v7ietyx_1725655993738-player-dd77f1de-5a64-4596-81e7-16cdb73f6818\",\"allowCrossOrigin\":false,\"requestMetadata\":{\"marketplaceId\":\"ATVPDKIKX0DER\",\"clientId\":\"VSE-US\",\"method\":\"cr_inline_review\",\"requestId\":\"8XV1C1DD6ZGTJ17S70MW\",\"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W9T42V7IETYX_1725655993738_ref\",\"placementContext\":\"cr_inline_review\",\"marketplaceId\":\"ATVPDKIKX0DER\",\"isInternal\":false,\"endpoint\":\"https://unagi-na.amazon.com/1/events/com.amazon.eel.vse.metrics.prod.events.test\",\"requestId\":\"8XV1C1DD6ZGTJ17S70MW\",\"customerId\":\"A249XJ9JIO8LDW\",\"sessionType\":1},\"ospLinkCode\":\"\",\"showPosterImage\":true,\"languageCode\":\"en\",\"version\":\"\",\"nexusMetricsConfig\":{\"isInternal\":false,\"widgetMetricsSchemaId\":\"vse.VSECardsEvents.8\",\"clientId\":\"VSE-US\",\"videoAsinList\":\"\",\"weblabIds\":\"\",\"eventSource\":\"Player\",\"videoAsin\":\"R1W9T42V7IETYX\",\"producerId\":\"vsemetrics_playercards\",\"refMarkers\":\"vse_reviews_desktop_R1W9T42V7IETYX_1725655993738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0:22Loaded: 27.30%0:00Stream Type LIVESeek to live, currently behind liveLIVERemaining Time -0:22 1xPlayback RateChaptersChaptersDescriptionsdescriptions off, selectedCaptionscaptions off, selectedEnglishAudio Trackdefault, selectedFullscreenThis is a modal window.\n\n\n            \n            \n        \n    \n    \n\n\n\n\n\n\n\n\n  \n  \n    This makes about 12 very small pieces of ice every 8-10 minutes. You get very little ice overall when the basket is “full.” I personally do not think this is worth it, might as well splurge for the more quality ice machine.\n  \nRead more\n\n\n\n\n\n\n\n\n\n\n\n \n  \t\t \n\n\n\n\n    \n        \n        \n            \n        \n            \n        \n        \n            \n            \n        \n        \n            \n            \n        \n    \n    \n        \n\n            \n                &lt;img src=\"https://c.media-amazon.com/images/S/amazon-avatars-global/default.png\"/&gt;SCchickie\n            \n\n            1.0 out of 5 stars\n            \n                Makes very little ice. Not worth it\n            \n            \n            \n                \n                    \n                        \n                        \n                            \n                                \n                                \n                                    Reviewed in the United States on August 23, 2024\n                                \n                            \n                        \n                    \n                \n            \n        \n        \n            This makes about 12 very small pieces of ice every 8-10 minutes. You get very little ice overall when the basket is “full.” I personally do not think this is worth it, might as well splurge for the more quality ice machine.\n        \n        \n            \n                Images in this review\n            \n            \n                \n                    \n                        \n                    \n                \n            \n        \n    \n        \n    \n\n\n\n\n\n   function toggleSeeAllView() {\n       P.when('A', 'cr-image-popover-controller').execute(function(A, imagePopoverController) {\n          imagePopoverController.toggleSeeAllView(true);\n       });\n   }\n\n\n       &lt;img alt=\"Customer image\" src=\"https://c.media-amazon.com/images/I/516SaRulMOL._SY88.jpg\" height=\"88\" width=\"100%\"/&gt;\n\n        P.when('A', 'cr-image-popover-controller').execute(function(A, imagePopoverController) {\n          A.on(\"a:popover:beforeShow:R1W9T42V7IETYX_gallerySection_main\", function(data) {\n            imagePopoverController.initImagePopover(\"R1W9T42V7IETYX\", \"[https://c.media-amazon.com/images/I/516SaRulMOL.jpg]\", data);\n          });\n        });\n    \n\n  One person found this helpful\n    \n          \n              \n                  Helpful\n              \n          \n      Sending feedback...Thank you for your feedback.Sorry, we failed to record your vote. Please try again\n        Report\n  &lt;img src=\"https://c.media-amazon.com/images/S/amazon-avatars-global/default.png\"/&gt;emma5.0 out of 5 stars\n\n\n\n\n\n\n\n  \n  \n    VERY NICE\n  \nReviewed in the United States on August 23, 2024Color: BlackVerified Purchase\n\n\n\n\n\n\n\n  \n  \n    very good quality, exactly what i was looking for and not cheaply made\n  \nRead more\n  3 people found this helpful\n    \n          \n              \n                  Helpful\n              \n          \n      Sending feedback...Thank you for your feedback.Sorry, we failed to record your vote. Please try again\n        Report\n  &lt;img src=\"https://c.media-amazon.com/images/S/amazon-avatars-global/default.png\"/&gt;Amanda Preston5.0 out of 5 stars\n\n\n\n\n\n\n\n  \n  \n    Wonderful ice maker\n  \nReviewed in the United States on August 24, 2024Color: BlackVerified Purchase\n\n\n\n\n\n\n\n  \n  \n    Love the ice maker  perfect  fast shipping\n  \nRead more\n  2 people found this helpful\n    \n          \n              \n                  Helpful\n              \n          \n      Sending feedback...Thank you for your feedback.Sorry, we failed to record your vote. Please try again\n        Report",</v>
      </c>
    </row>
    <row r="283" spans="1:16">
      <c r="A283" t="s">
        <v>663</v>
      </c>
      <c r="E283" t="str">
        <f t="shared" si="437"/>
        <v>&lt;/a&gt;</v>
      </c>
      <c r="J283" t="s">
        <v>112</v>
      </c>
      <c r="N283" t="str">
        <f t="shared" ref="N283" si="438">MID(A283, FIND("https://", A283), FIND("?psc=", A283) - FIND("https://", A283) + LEN("?psc=") - 1)</f>
        <v>https://www.amazon.com/HealSmart-Ice-Maker-Countertop-Cubes/dp/B0D93V1F1C/ref=zg_bs_g_appliances_d_sccl_40/133-8364463-3604600?psc</v>
      </c>
      <c r="O283" t="s">
        <v>825</v>
      </c>
      <c r="P283" t="str">
        <f t="shared" ref="P283" si="439">MID(O283, FIND("https://", O283), LEN(O283) - FIND("https://", O283) )</f>
        <v>https://www.amazon.com/HealSmart-Ice-Maker-Countertop-Cubes/dp/B0D93V1F1C?th=1&amp;linkCode=ll1&amp;tag=dividy-20&amp;linkId=3a47bea1648a67411f14722340e6f87e&amp;language=en_US&amp;ref_=as_li_ss_tl</v>
      </c>
    </row>
    <row r="284" spans="1:16">
      <c r="A284" t="s">
        <v>136</v>
      </c>
      <c r="O284" t="s">
        <v>162</v>
      </c>
    </row>
    <row r="285" spans="1:16">
      <c r="A285" t="s">
        <v>135</v>
      </c>
      <c r="E285" t="str">
        <f t="shared" ref="E285" si="440">J285&amp;$B$37&amp;B288&amp;K285</f>
        <v>&lt;a href="/Appliances1/FRIGIDAIRE-Gallery-Countertop-Chewable-Cleaning"&gt;&lt;div class="product-card"&gt;</v>
      </c>
      <c r="J285" t="s">
        <v>146</v>
      </c>
      <c r="K285" t="s">
        <v>145</v>
      </c>
      <c r="O285" s="7"/>
    </row>
    <row r="286" spans="1:16">
      <c r="A286" t="s">
        <v>664</v>
      </c>
      <c r="B286" t="str">
        <f t="shared" ref="B286" si="441">MID(A286, FIND("https://", A286), FIND(".jpg", A286) - FIND("https://", A286) + 4)</f>
        <v>https://c.media-amazon.com/images/I/7127hcPwT1L._AC_UL300_SR300,200_.jpg</v>
      </c>
      <c r="E286" t="str">
        <f t="shared" ref="E286" si="442">J286&amp;B286&amp;K286&amp;B287&amp;L286</f>
        <v>&lt;img src="https://c.media-amazon.com/images/I/7127hcPwT1L._AC_UL300_SR300,200_.jpg" alt="FRIGIDAIRE Gallery EFIC255 Countertop Crunchy Chewable Nugget Ice Maker, 44lbs per Day, Auto Self Cleaning, 2.0 Gen, Navy" class="product-image"&gt;</v>
      </c>
      <c r="J286" t="s">
        <v>140</v>
      </c>
      <c r="K286" t="s">
        <v>141</v>
      </c>
      <c r="L286" t="s">
        <v>142</v>
      </c>
      <c r="N286" t="str">
        <f t="shared" ref="N286:N288" si="443">B286</f>
        <v>https://c.media-amazon.com/images/I/7127hcPwT1L._AC_UL300_SR300,200_.jpg</v>
      </c>
      <c r="O286" t="s">
        <v>341</v>
      </c>
    </row>
    <row r="287" spans="1:16">
      <c r="A287" t="s">
        <v>665</v>
      </c>
      <c r="B287" t="str">
        <f t="shared" ref="B287" si="444">MID(A287, FIND("""", A287, FIND("name"":", A287)) + 4, LEN(A287) - FIND("""", A287, FIND("name"":", A287)) - 5)</f>
        <v>FRIGIDAIRE Gallery EFIC255 Countertop Crunchy Chewable Nugget Ice Maker, 44lbs per Day, Auto Self Cleaning, 2.0 Gen, Navy</v>
      </c>
      <c r="E287" t="str">
        <f t="shared" ref="E287" si="445">J287&amp;B287&amp;K287</f>
        <v>&lt;h3 class="product-title"&gt;FRIGIDAIRE Gallery EFIC255 Countertop Crunchy Chewable Nugget Ice Maker, 44lbs per Day, Auto Self Cleaning, 2.0 Gen, Navy&lt;/h3&gt;</v>
      </c>
      <c r="J287" t="s">
        <v>144</v>
      </c>
      <c r="K287" t="s">
        <v>143</v>
      </c>
      <c r="N287" t="str">
        <f t="shared" si="443"/>
        <v>FRIGIDAIRE Gallery EFIC255 Countertop Crunchy Chewable Nugget Ice Maker, 44lbs per Day, Auto Self Cleaning, 2.0 Gen, Navy</v>
      </c>
      <c r="O287" t="s">
        <v>826</v>
      </c>
      <c r="P287" t="str">
        <f t="shared" ref="P287:P288" si="446">O287</f>
        <v xml:space="preserve">    "productDetails": "About this item                   AWARD-WINNING INNOVATION: CES 2023 Innovation Awards Honoree, the Frigidaire Nugget Ice Maker revolutionizes home ice with soft, yet crunchy nuggets that are perfect for any beverage. Enjoy chewable, restaurant-quality ice at home whenever you want!     EFFORTLESS TOUCH CONTROL: Tap into intuitive ice-making with our intelligent control panel. Producing up to 44 lbs. of ice daily, the first ice nuggets are ready in just 10-15 minutes. Conveniently sized, this compact ice maker fits under cabinets for seamless countertop placement.     AUTOMATED SELF-CLEANING: The auto self-cleaning function with the press of a button ensures fresh-tasting ice every time, maintaining optimal hygiene and taste.     CONVENIENT DESIGN: Designed with drawer access and a viewing window, this nugget ice maker allows you to quickly view ice levels. No water hookup needed—just plug in and fill the reservoir for immediate use. With its 3 lbs. ice basket capacity, you'll always have plenty of ice on hand.     SLEEK &amp; PRACTICAL: Designed with a stylish matte exterior, this nugget ice machine adds sophistication to any kitchen. Complete with an ice scoop and drip tray, this compact ice machine is as practical as it is stylish.       \n                            ›  See more product details",</v>
      </c>
    </row>
    <row r="288" spans="1:16">
      <c r="A288" t="s">
        <v>666</v>
      </c>
      <c r="B288" t="str">
        <f t="shared" ref="B288" si="447">MID(A288, FIND("amazon.com/", A288) + LEN("amazon.com/"), LEN(A288) - FIND("amazon.com/", A288) - LEN("amazon.com/")-1)</f>
        <v>FRIGIDAIRE-Gallery-Countertop-Chewable-Cleaning</v>
      </c>
      <c r="E288" t="str">
        <f t="shared" ref="E288:E289" si="448">J288</f>
        <v>&lt;/div&gt;</v>
      </c>
      <c r="J288" t="s">
        <v>111</v>
      </c>
      <c r="N288" t="str">
        <f t="shared" si="443"/>
        <v>FRIGIDAIRE-Gallery-Countertop-Chewable-Cleaning</v>
      </c>
      <c r="O288" t="s">
        <v>827</v>
      </c>
      <c r="P288" t="str">
        <f t="shared" si="446"/>
        <v xml:space="preserve">    "customerReviews": "&lt;img src=\"https://c.media-amazon.com/images/S/amazon-avatars-global/default.png\"/&gt;There pleased the ice makes for a good crunch and it produces ice fairly quick but it’s just a handful at a time. Overall I like it. 5.0 out of 5 stars\n\n\n\n\n\n\n\n  \n  \n    It’s compact\n  \nReviewed in the United States on August 12, 2024Style: Ice MakerVerified Purchase\n\n\n\n\n\n\n\n  \n  \n    The machine is about half the size of a microwave so it’s definitely not making a ton of ice but so far no problem it works good n my ice is nice n crunchy so I like it\n  \nRead more\n  One person found this helpful\n    \n          \n              \n                  Helpful\n              \n          \n      Sending feedback...Thank you for your feedback.Sorry, we failed to record your vote. Please try again\n        Report\n  &lt;img src=\"https://c.media-amazon.com/images/S/amazon-avatars-global/default.png\"/&gt;Ann J. Camarillo5.0 out of 5 stars\n\n\n\n\n\n\n\n  \n  \n    Best Ice Maker Ever\n  \nReviewed in the United States on April 14, 2022Style: Ice MakerVerified Purchase\n\n\n\n\n\n\n\n  \n  \n    The feature that tells you when you’re out of water does not work. This doesn’t bother us. Because it makes the best ice and makes it fast. One of the best purchases I’ve ever made on Amazon. We’ve been running it for months and use it everyday.***UPDATE******DEFECTIVE &amp; HORRIBLE CUSTOMER SERVICE***Less than 6 months after purchase the machine stopped working. I took advantage of the 1-year guarantee. I could only contact the company via email. I had to fill out a very detailed form before they granted me a solution. Despite all the evidence I provided to prove the machine stopped working because it was defective (not from user error or damage) I was forced to mail them the machine so they could repair it or send me a replacement. The cost to mail it (the least expensive option at USPS) was over $60USD - almost the cost of the unit in the first place.Customer service was horrible. It took months to receive a replacement after spending the money on shipping. They kept sending messages saying they were dropping my ticket and my case. It wasn’t until I threatened to go to the police for holding my property with no intention of returning it to me that I suddenly found a new replacement ice maker at my front door - no notice that it was being sent or that my case had been resolved.The replacement seems to be working just fine. It’s been about 6 months since then so fingers crossed it survives longer than the last one!\n  \nRead more\n  99 people found this helpful\n    \n          \n              \n                  Helpful\n              \n          \n      Sending feedback...Thank you for your feedback.Sorry, we failed to record your vote. Please try again\n        Report\n  &lt;img src=\"https://c.media-amazon.com/images/S/amazon-avatars-global/default.png\"/&gt;Brett Kotschwar5.0 out of 5 stars\n\n\n\n\n\n\n\n  \n  \n    Convenient\n  \nReviewed in the United States on August 21, 2024Style: Ice MakerVerified Purchase\n\n\n\n\n\n\n\n  \n  \n    Very handy for get togethers. Couldn't have survived baseball season without it. Ice doesn't last very long in the bin but it recycles the water so it's not an issue.\n  \nRead more\n  \n    \n          \n              \n                  Helpful\n              \n          \n      Sending feedback...Thank you for your feedback.Sorry, we failed to record your vote. Please try again\n        Report\n  &lt;img src=\"https://c.media-amazon.com/images/S/amazon-avatars-global/b916a806-c714-4261-b342-56652980d8cf._CR38%2C0%2C424%2C424_SX460_.jpg\"/&gt;Richard B.1.0 out of 5 stars\n\n\n\n\n\n\n\n  \n  \n    Wonderful.  Now with updates. Even more updates now not so great BROKE\n  \nReviewed in the United States on January 26, 2023Style: Navy - Nugget IceVerified Purchase\n\n\n\n\n\n\n\n\n\n\n\n\n\n\n\n\n\n\n    \n        \n\n        \n        \n            \n        \n\n        \n            \n                \n\n\n\n\n{\"clickstreamNexusMetricsConfig\":{\"actionType\":\"DISCOVERY\",\"productId\":\"\",\"eventOwner\":\"vsemetrics_playercards\",\"schemaId\":\"clickstream.CustomerEvent.4\",\"producerId\":\"vsemetrics_playercards\",\"eventType\":\"IVEVideoView\"},\"clientPrefix\":\"vse_reviews_desktop_r2vrxb5ph3w10q_1725656011530\",\"closedCaptionsConfig\":{\"captionsOnTexts\":{\"en\":\"English (Automated)\"},\"captionsOffText\":\"Captions off\",\"languageToLabelTexts\":{\"English\":\"English\"}},\"sushiMetricsConfig\":{\"isRobot\":false,\"clientId\":\"VSE-US\",\"videoAsinList\":\"\",\"weblabIds\":\"\",\"eventSource\":\"Player\",\"sessionId\":\"133-8364463-3604600\",\"refMarkers\":\"vse_reviews_desktop_R2VRXB5PH3W10Q_1725656011530_ref\",\"placementContext\":\"cr_inline_review\",\"marketplaceId\":\"ATVPDKIKX0DER\",\"isInternal\":false,\"endpoint\":\"https://unagi-na.amazon.com/1/events/com.amazon.eel.vse.metrics.prod.events.test\",\"requestId\":\"8F1KZSNTGZPM0KWF4ZP1\",\"customerId\":\"A249XJ9JIO8LDW\",\"sessionType\":1},\"mimeType\":\"application/x-mpegURL\",\"nexusMetricsConfig\":{\"isInternal\":false,\"widgetMetricsSchemaId\":\"vse.VSECardsEvents.8\",\"clientId\":\"VSE-US\",\"videoAsinList\":\"\",\"weblabIds\":\"\",\"eventSource\":\"Player\",\"videoAsin\":\"R2VRXB5PH3W10Q\",\"producerId\":\"vsemetrics_playercards\",\"refMarkers\":\"vse_reviews_desktop_R2VRXB5PH3W10Q_1725656011530_ref\",\"placementContext\":\"cr_inline_review\",\"playerTSMMetricsSchemaId\":\"vse.VSECardsPlayerEvents.7\"},\"videoHeight\":0,\"videoWidth\":0,\"initialClosedCaptions\":\"en,https://c.media-amazon.com/images/S/vse-vms-closed-captions-artifact-us-east-1-prod/closedCaptions/50b2c8ca-0793-4c21-b026-7396753024be.vtt\",\"videoUrl\":\"https://c.media-amazon.com/images/S/vse-vms-transcoding-artifact-us-east-1-prod/51b4254b-1361-4279-b6cc-4b322572d7f3/embedded.cc.default.vertical.jobtemplate.hls.m3u8\",\"metricsEmissionMethod\":\"nexus\",\"imageUrl\":\"https://c.media-amazon.com/images/I/61JOv+RhiCL._SY256.jpg\",\"awaConfig\":{\"useUpNextComponent\":false,\"clickstreamNexusMetricsConfig\":{\"actionType\":\"DISCOVERY\",\"productId\":\"\",\"eventOwner\":\"vsemetrics_playercards\",\"schemaId\":\"clickstream.CustomerEvent.4\",\"producerId\":\"vsemetrics_playercards\",\"eventType\":\"IVEVideoView\"},\"initialVideo\":\"R2VRXB5PH3W10Q\",\"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2vrxb5ph3w10q_1725656011530-player-a94a36df-f6d7-4b8f-b509-676452a01a05\",\"allowCrossOrigin\":false,\"requestMetadata\":{\"marketplaceId\":\"ATVPDKIKX0DER\",\"clientId\":\"VSE-US\",\"method\":\"cr_inline_review\",\"requestId\":\"8F1KZSNTGZPM0KWF4ZP1\",\"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2VRXB5PH3W10Q_1725656011530_ref\",\"placementContext\":\"cr_inline_review\",\"marketplaceId\":\"ATVPDKIKX0DER\",\"isInternal\":false,\"endpoint\":\"https://unagi-na.amazon.com/1/events/com.amazon.eel.vse.metrics.prod.events.test\",\"requestId\":\"8F1KZSNTGZPM0KWF4ZP1\",\"customerId\":\"A249XJ9JIO8LDW\",\"sessionType\":1},\"ospLinkCode\":\"\",\"showPosterImage\":true,\"languageCode\":\"en\",\"version\":\"\",\"nexusMetricsConfig\":{\"isInternal\":false,\"widgetMetricsSchemaId\":\"vse.VSECardsEvents.8\",\"clientId\":\"VSE-US\",\"videoAsinList\":\"\",\"weblabIds\":\"\",\"eventSource\":\"Player\",\"videoAsin\":\"R2VRXB5PH3W10Q\",\"producerId\":\"vsemetrics_playercards\",\"refMarkers\":\"vse_reviews_desktop_R2VRXB5PH3W10Q_1725656011530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0:10Loaded: 60.06%0:00Stream Type LIVESeek to live, currently behind liveLIVERemaining Time -0:10 1xPlayback RateChaptersChaptersDescriptionsdescriptions off, selectedCaptionscaptions off, selectedEnglishAudio Trackdefault, selectedFullscreenThis is a modal window.\n\n\n            \n            \n        \n    \n    \n\n\n\n\n\n\n\n\n  \n  \n    Please excuse my outdated countertops, but I absolutely love this ice machine. It’s like sonic ice more dense. I find ice like sonic to melt quickly, but this is dense enough that it does not. I originally got it because I’m an ice chewer, and this was recommended by my dentist. I absolutely love it. The cleaning procedure is easy and it keeps up with two of us in the house. We go through about a gallon of water a day using this machine. Full disclosure we bought the extended warranty as well.Be prepared to pay attention to the measurements when we got it in, was bigger than I originally imagined. The noise level is about the same as the refrigerator, with the occasional is that you, Satan sound here and there. I will update if anything happens to the machine in the next year.April update: so the “Is that you Satan” noises have begun to get louder and louder.  And now occasional it growls at me.  Yes Growls.  I googled it and that’s what people said ice machines can do (growl) when a compressor pump is starting to decline.  It’s still making ice just fine, but I’m staring to thank my stars we bought the warranty (just in case)July 2023 update : new pic shows that the power light has now burned out.  I no longer have to worry about wondering if Satan is in my kitchen. He definitely is the sounds are coming from this machine now make your head turn. It’s still working it’s still making ice he just comes with a concert.  If you’re going to buy this brand, I highly suggest getting the warranty. I have no doubt we’re going to have to use it.DEC2023As you can tell from the new video, we have a solo artist that serenades us every day all day. Instrument of choice : MAC Truck. This ice maker is so loud now and it’s just annoying. The light  that indicates Ice, someday it’s on Some days not even though it doesn’t get turned off. We have started to notice that occasionally it just shut itself off as well. The whole machine just stops. Always tends to happen to so that when we wake up in the morning, there’s no ice.. the biggest problem is it will start to make ice slowly suddenly and then quit making it while it’s still running though. I have to put hot water or lukewarm water in it run a cleaning cycle and then it’ll make ice for about 24 hours before it freezes up again I’m assuming it’s freezing up. Contacted manufacturer found out it’s over $70 to ship the icemaker to them that you have to pay for if you want a warranty claim. Additionally, the extended warranty we bought want to help us until the manufactures warranty goes out but if you look at our paperwork, it says that extended warranty starts the day of purchase. I kinda had a feeling this would happen considering we paid $11 for the extended warranty and I think now it’s over 100. I have the feeling this ice machines on its last leg and I’m really disappointed that for an ice  machine over $300. This is what we got. Kind of wish I had got an opal now. I have now reduced the rating from five stars to three because in less than a year this is unacceptable. Like I said, I have a feeling am going to be on the phone a lot trying to get this fixed. I would actually look somewhere else for an ice machine now, I would not recommend this oneMarch 2024: this has started to make what I call soft ice.  It’s not freezing all that well and melts quick and it’s like a shaved ice consistency.  Most of the lights in the front no longer light up so I have to pay attention to what it needs or there’s no ice when it does work.When it run making ice or cleaning the video shows you the god awful sound it makes.  Now I get a chance to use the warranty I bought and review it. Let’s see if they still honor it since we only paid 11$ for it and it’s well over 100 now. Lost another star. Just stay away from this model I wish I would have.After further investigation by chewing on more ice I found black plastic in my ice (see pic) yep ladies and gentlemen, it has broke. That is why it’s making soft ice it’s broke. So now I have the wonderful job of getting with the insurance company to see if they’re gonna give me the runaround or fix it. Amazon seems to think they’re going to refund me my money. I should’ve bought the opal!\n  \nRead more\n\n\n\n\n\n\n\n\n\n\n\n \n  \t\t \n\n\n\n\n    \n        \n        \n            \n        \n            \n        \n        \n            \n            \n        \n        \n            \n            \n        \n    \n    \n        \n\n            \n                &lt;img src=\"https://c.media-amazon.com/images/S/amazon-avatars-global/b916a806-c714-4261-b342-56652980d8cf._CR38%2C0%2C424%2C424_SX460_.jpg\"/&gt;Richard B.\n            \n\n            1.0 out of 5 stars\n            \n                Wonderful.  Now with updates. Even more updates now not so great BROKE\n            \n            \n            \n                \n                    \n                        \n                        \n                            \n                                \n                                \n                                    Reviewed in the United States on January 26, 2023\n                                \n                            \n                        \n                    \n                \n            \n        \n        \n            Please excuse my outdated countertops, but I absolutely love this ice machine. It’s like sonic ice more dense. I find ice like sonic to melt quickly, but this is dense enough that it does not. I originally got it because I’m an ice chewer, and this was recommended by my dentist. I absolutely love it. The cleaning procedure is easy and it keeps up with two of us in the house. We go through about a gallon of water a day using this machine. Full disclosure we bought the extended warranty as well.Be prepared to pay attention to the measurements when we got it in, was bigger than I originally imagined. The noise level is about the same as the refrigerator, with the occasional is that you, Satan sound here and there. I will update if anything happens to the machine in the next year.April update: so the “Is that you Satan” noises have begun to get louder and louder.  And now occasional it growls at me.  Yes Growls.  I googled it and that’s what people said ice machines can do (growl) when a compressor pump is starting to decline.  It’s still making ice just fine, but I’m staring to thank my stars we bought the warranty (just in case)July 2023 update : new pic shows that the power light has now burned out.  I no longer have to worry about wondering if Satan is in my kitchen. He definitely is the sounds are coming from this machine now make your head turn. It’s still working it’s still making ice he just comes with a concert.  If you’re going to buy this brand, I highly suggest getting the warranty. I have no doubt we’re going to have to use it.DEC2023As you can tell from the new video, we have a solo artist that serenades us every day all day. Instrument of choice : MAC Truck. This ice maker is so loud now and it’s just annoying. The light  that indicates Ice, someday it’s on Some days not even though it doesn’t get turned off. We have started to notice that occasionally it just shut itself off as well. The whole machine just stops. Always tends to happen to so that when we wake up in the morning, there’s no ice.. the biggest problem is it will start to make ice slowly suddenly and then quit making it while it’s still running though. I have to put hot water or lukewarm water in it run a cleaning cycle and then it’ll make ice for about 24 hours before it freezes up again I’m assuming it’s freezing up. Contacted manufacturer found out it’s over $70 to ship the icemaker to them that you have to pay for if you want a warranty claim. Additionally, the extended warranty we bought want to help us until the manufactures warranty goes out but if you look at our paperwork, it says that extended warranty starts the day of purchase. I kinda had a feeling this would happen considering we paid $11 for the extended warranty and I think now it’s over 100. I have the feeling this ice machines on its last leg and I’m really disappointed that for an ice  machine over $300. This is what we got. Kind of wish I had got an opal now. I have now reduced the rating from five stars to three because in less than a year this is unacceptable. Like I said, I have a feeling am going to be on the phone a lot trying to get this fixed. I would actually look somewhere else for an ice machine now, I would not recommend this oneMarch 2024: this has started to make what I call soft ice.  It’s not freezing all that well and melts quick and it’s like a shaved ice consistency.  Most of the lights in the front no longer light up so I have to pay attention to what it needs or there’s no ice when it does work.When it run making ice or cleaning the video shows you the god awful sound it makes.  Now I get a chance to use the warranty I bought and review it. Let’s see if they still honor it since we only paid 11$ for it and it’s well over 100 now. Lost another star. Just stay away from this model I wish I would have.After further investigation by chewing on more ice I found black plastic in my ice (see pic) yep ladies and gentlemen, it has broke. That is why it’s making soft ice it’s broke. So now I have the wonderful job of getting with the insurance company to see if they’re gonna give me the runaround or fix it. Amazon seems to think they’re going to refund me my money. I should’ve bought the opal!\n        \n        \n            \n                Images in this review\n            \n            \n                \n                    \n                        \n                    \n                        \n                    \n                        \n                    \n                \n            \n        \n    \n        \n    \n\n\n\n\n\n   function toggleSeeAllView() {\n       P.when('A', 'cr-image-popover-controller').execute(function(A, imagePopoverController) {\n          imagePopoverController.toggleSeeAllView(true);\n       });\n   }\n\n\n       &lt;img alt=\"Customer image\" src=\"https://c.media-amazon.com/images/I/61XH7Uee5CL._SY88.jpg\" height=\"88\" width=\"100%\"/&gt;&lt;img alt=\"Customer image\" src=\"https://c.media-amazon.com/images/I/71htT-HypJL._SY88.jpg\" height=\"88\" width=\"100%\"/&gt;&lt;img alt=\"Customer image\" src=\"https://c.media-amazon.com/images/I/71+k6kXV0NL._SY88.jpg\" height=\"88\" width=\"100%\"/&gt;\n\n        P.when('A', 'cr-image-popover-controller').execute(function(A, imagePopoverController) {\n          A.on(\"a:popover:beforeShow:R2VRXB5PH3W10Q_gallerySection_main\", function(data) {\n            imagePopoverController.initImagePopover(\"R2VRXB5PH3W10Q\", \"[https://c.media-amazon.com/images/I/61XH7Uee5CL.jpg, https://c.media-amazon.com/images/I/71htT-HypJL.jpg, https://c.media-amazon.com/images/I/71+k6kXV0NL.jpg]\", data);\n          });\n        });\n    \n\n  118 people found this helpful\n    \n          \n              \n                  Helpful\n              \n          \n      Sending feedback...Thank you for your feedback.Sorry, we failed to record your vote. Please try again\n        Report\n  &lt;img src=\"https://c.media-amazon.com/images/S/amazon-avatars-global/default.png\"/&gt;Smile1x4me4.0 out of 5 stars\n\n\n\n\n\n\n\n  \n  \n    Nice machine\n  \nReviewed in the United States on August 16, 2024Style: Cream - Nugget IceVerified Purchase\n\n\n\n\n\n\n\n  \n  \n    August 16/24 It’s looks great, easy to clean, started making ice quickly, no bad taste, soft and crunchy, easy to freeze without excess water. My only negative so far is that it is quite loud. You do have to adjust ice so that it doesn’t register as full and will continue to make ice. Makes plenty of ice . Easy to use. Perfect nugget size and efficient.\n  \nRead more\n\n\n\n\n\n\n\n\n\n\n\n \n  \t\t \n\n\n\n\n    \n        \n        \n            \n        \n            \n        \n        \n            \n            \n        \n        \n            \n            \n        \n    \n    \n        \n\n            \n                &lt;img src=\"https://c.media-amazon.com/images/S/amazon-avatars-global/default.png\"/&gt;Smile1x4me\n            \n\n            4.0 out of 5 stars\n            \n                Nice machine\n            \n            \n            \n                \n                    \n                        \n                        \n                            \n                                \n                                \n                                    Reviewed in the United States on August 16, 2024\n                                \n                            \n                        \n                    \n                \n            \n        \n        \n            August 16/24 It’s looks great, easy to clean, started making ice quickly, no bad taste, soft and crunchy, easy to freeze without excess water. My only negative so far is that it is quite loud. You do have to adjust ice so that it doesn’t register as full and will continue to make ice. Makes plenty of ice . Easy to use. Perfect nugget size and efficient.\n        \n        \n            \n                Images in this review\n            \n            \n                \n                    \n                        \n                    \n                \n            \n        \n    \n        \n    \n\n\n\n\n\n   function toggleSeeAllView() {\n       P.when('A', 'cr-image-popover-controller').execute(function(A, imagePopoverController) {\n          imagePopoverController.toggleSeeAllView(true);\n       });\n   }\n\n\n       &lt;img alt=\"Customer image\" src=\"https://c.media-amazon.com/images/I/61iV6Dp+B5L._SY88.jpg\" height=\"88\" width=\"100%\"/&gt;\n\n        P.when('A', 'cr-image-popover-controller').execute(function(A, imagePopoverController) {\n          A.on(\"a:popover:beforeShow:R168JKPNWRXGJW_gallerySection_main\", function(data) {\n            imagePopoverController.initImagePopover(\"R168JKPNWRXGJW\", \"[https://c.media-amazon.com/images/I/61iV6Dp+B5L.jpg]\", data);\n          });\n        });\n    \n\n  \n    \n          \n              \n                  Helpful\n              \n          \n      Sending feedback...Thank you for your feedback.Sorry, we failed to record your vote. Please try again\n        Report\n  &lt;img src=\"https://c.media-amazon.com/images/S/amazon-avatars-global/40e07fb1-2ffb-40c1-9aed-0fef701c561d._CR0%2C0%2C1284%2C1284_SX460_.jpg\"/&gt;Ash5.0 out of 5 stars\n\n\n\n\n\n\n\n  \n  \n    Dense, CRUNCHY ice.\n  \nReviewed in the United States on July 15, 2024Style: Cream - Nugget IceVerified Purchase\n\n\n\n\n\n\n\n  \n  \n    I LOVE crunchy ice. I've had several countertop ice makers, but this is the best. The ice is dense, so it lasts longer, but still crunchy, so it's perfect.The icemaker is easy to clean, isn't super loud and is highly efficient. It drops ice within 8 minutes of starting and my bucket is full within an hour and fifteen minutes.It's easy on the eyes and a great value!\n  \nRead more\n\n\n\n\n\n\n\n\n\n\n\n \n  \t\t \n\n\n\n\n    \n        \n        \n            \n        \n            \n        \n        \n            \n            \n        \n        \n            \n            \n        \n    \n    \n        \n\n            \n                &lt;img src=\"https://c.media-amazon.com/images/S/amazon-avatars-global/40e07fb1-2ffb-40c1-9aed-0fef701c561d._CR0%2C0%2C1284%2C1284_SX460_.jpg\"/&gt;Ash\n            \n\n            5.0 out of 5 stars\n            \n                Dense, CRUNCHY ice.\n            \n            \n            \n                \n                    \n                        \n                        \n                            \n                                \n                                \n                                    Reviewed in the United States on July 15, 2024\n                                \n                            \n                        \n                    \n                \n            \n        \n        \n            I LOVE crunchy ice. I've had several countertop ice makers, but this is the best. The ice is dense, so it lasts longer, but still crunchy, so it's perfect.The icemaker is easy to clean, isn't super loud and is highly efficient. It drops ice within 8 minutes of starting and my bucket is full within an hour and fifteen minutes.It's easy on the eyes and a great value!\n        \n        \n            \n                Images in this review\n            \n            \n                \n                    \n                        \n                    \n                \n            \n        \n    \n        \n    \n\n\n\n\n\n   function toggleSeeAllView() {\n       P.when('A', 'cr-image-popover-controller').execute(function(A, imagePopoverController) {\n          imagePopoverController.toggleSeeAllView(true);\n       });\n   }\n\n\n       &lt;img alt=\"Customer image\" src=\"https://c.media-amazon.com/images/I/71bbu7kjvML._SY88.jpg\" height=\"88\" width=\"100%\"/&gt;\n\n        P.when('A', 'cr-image-popover-controller').execute(function(A, imagePopoverController) {\n          A.on(\"a:popover:beforeShow:R34TJ5Z3M6PAO1_gallerySection_main\", function(data) {\n            imagePopoverController.initImagePopover(\"R34TJ5Z3M6PAO1\", \"[https://c.media-amazon.com/images/I/71bbu7kjvML.jpg]\", data);\n          });\n        });\n    \n\n  6 people found this helpful\n    \n          \n              \n                  Helpful\n              \n          \n      Sending feedback...Thank you for your feedback.Sorry, we failed to record your vote. Please try again\n        Report\n  &lt;img src=\"https://c.media-amazon.com/images/S/amazon-avatars-global/default.png\"/&gt;Amazon Customer5.0 out of 5 stars\n\n\n\n\n\n\n\n  \n  \n    Worth the money\n  \nReviewed in the United States on August 14, 2024Style: Navy - Nugget IceVerified Purchase\n\n\n\n\n\n\n\n  \n  \n    Quick, low noise. It’s slightly larger than I was expecting, and didn’t fit on counter under cabinet.I also loved that it came in the blue. Adding water is easier than previous one I had. Bought it on Prime Day and glad I did.\n  \nRead more\n  \n    \n          \n              \n                  Helpful\n              \n          \n      Sending feedback...Thank you for your feedback.Sorry, we failed to record your vote. Please try again\n        Report\n  &lt;img src=\"https://c.media-amazon.com/images/S/amazon-avatars-global/default.png\"/&gt;Zack5.0 out of 5 stars\n\n\n\n\n\n\n\n  \n  \n    Ice Maker\n  \nReviewed in the United States on June 13, 2024Style: Navy - Nugget IceVerified Purchase\n\n\n\n\n\n\n\n  \n  \n    Had got it for an gift and so far the person has said they've been loving it, since they always wanted crushed ice but fridge doesn't have it. Having add any problems and ice is kinda like sonics crushed ice I'd guess and is made softly so easy to chew if wanted to, so far makes it in no time but the ice can melt quickly to sometimes depending on indoor temps of the house since the inside is not insulted. One last thing also learn every know and then if not getting ice out of it just stir the ice with the scoop and break it apart will try to start sticking together sometimes.Is kinda noisy will say but not horrible, can definitely hear it but not gonna hear it if your like down an hall or something like that.\n  \nRead more\n  6 people found this helpful\n    \n          \n              \n                  Helpful\n              \n          \n      Sending feedback...Thank you for your feedback.Sorry, we failed to record your vote. Please try again\n        Report",</v>
      </c>
    </row>
    <row r="289" spans="1:16">
      <c r="A289" t="s">
        <v>667</v>
      </c>
      <c r="E289" t="str">
        <f t="shared" si="448"/>
        <v>&lt;/a&gt;</v>
      </c>
      <c r="J289" t="s">
        <v>112</v>
      </c>
      <c r="N289" t="str">
        <f t="shared" ref="N289" si="449">MID(A289, FIND("https://", A289), FIND("?psc=", A289) - FIND("https://", A289) + LEN("?psc=") - 1)</f>
        <v>https://www.amazon.com/FRIGIDAIRE-Gallery-Countertop-Chewable-Cleaning/dp/B0BCXJ5VQL/ref=zg_bs_g_appliances_d_sccl_41/133-8364463-3604600?psc</v>
      </c>
      <c r="O289" t="s">
        <v>828</v>
      </c>
      <c r="P289" t="str">
        <f t="shared" ref="P289" si="450">MID(O289, FIND("https://", O289), LEN(O289) - FIND("https://", O289) )</f>
        <v>https://www.amazon.com/FRIGIDAIRE-Gallery-Countertop-Chewable-Cleaning/dp/B0BCXJ5VQL?th=1&amp;linkCode=ll1&amp;tag=dividy-20&amp;linkId=e16526f2962de52a5b6cb1b5c603c2c8&amp;language=en_US&amp;ref_=as_li_ss_tl</v>
      </c>
    </row>
    <row r="290" spans="1:16">
      <c r="A290" t="s">
        <v>136</v>
      </c>
      <c r="O290" t="s">
        <v>162</v>
      </c>
    </row>
    <row r="291" spans="1:16">
      <c r="A291" t="s">
        <v>135</v>
      </c>
      <c r="E291" t="str">
        <f t="shared" ref="E291" si="451">J291&amp;$B$37&amp;B294&amp;K291</f>
        <v>&lt;a href="/Appliances1/Silonn-Countertop-Self-Cleaning-Machine-SLIM09"&gt;&lt;div class="product-card"&gt;</v>
      </c>
      <c r="J291" t="s">
        <v>146</v>
      </c>
      <c r="K291" t="s">
        <v>145</v>
      </c>
      <c r="O291" s="7"/>
    </row>
    <row r="292" spans="1:16">
      <c r="A292" t="s">
        <v>668</v>
      </c>
      <c r="B292" t="str">
        <f t="shared" ref="B292" si="452">MID(A292, FIND("https://", A292), FIND(".jpg", A292) - FIND("https://", A292) + 4)</f>
        <v>https://c.media-amazon.com/images/I/610-zPApG9L._AC_UL300_SR300,200_.jpg</v>
      </c>
      <c r="E292" t="str">
        <f t="shared" ref="E292" si="453">J292&amp;B292&amp;K292&amp;B293&amp;L292</f>
        <v>&lt;img src="https://c.media-amazon.com/images/I/610-zPApG9L._AC_UL300_SR300,200_.jpg" alt="Silonn Countertop Ice Maker, 9 Cubes Ready in 6 Mins, 26lbs in 24Hrs, Self-Cleaning Ice Machine with Ice Scoop and Basket, 2 Sizes of Bullet Ice for Home Kitchen Office Bar Party, Black" class="product-image"&gt;</v>
      </c>
      <c r="J292" t="s">
        <v>140</v>
      </c>
      <c r="K292" t="s">
        <v>141</v>
      </c>
      <c r="L292" t="s">
        <v>142</v>
      </c>
      <c r="N292" t="str">
        <f t="shared" ref="N292:N294" si="454">B292</f>
        <v>https://c.media-amazon.com/images/I/610-zPApG9L._AC_UL300_SR300,200_.jpg</v>
      </c>
      <c r="O292" t="s">
        <v>341</v>
      </c>
    </row>
    <row r="293" spans="1:16">
      <c r="A293" t="s">
        <v>669</v>
      </c>
      <c r="B293" t="str">
        <f t="shared" ref="B293" si="455">MID(A293, FIND("""", A293, FIND("name"":", A293)) + 4, LEN(A293) - FIND("""", A293, FIND("name"":", A293)) - 5)</f>
        <v>Silonn Countertop Ice Maker, 9 Cubes Ready in 6 Mins, 26lbs in 24Hrs, Self-Cleaning Ice Machine with Ice Scoop and Basket, 2 Sizes of Bullet Ice for Home Kitchen Office Bar Party, Black</v>
      </c>
      <c r="E293" t="str">
        <f t="shared" ref="E293" si="456">J293&amp;B293&amp;K293</f>
        <v>&lt;h3 class="product-title"&gt;Silonn Countertop Ice Maker, 9 Cubes Ready in 6 Mins, 26lbs in 24Hrs, Self-Cleaning Ice Machine with Ice Scoop and Basket, 2 Sizes of Bullet Ice for Home Kitchen Office Bar Party, Black&lt;/h3&gt;</v>
      </c>
      <c r="J293" t="s">
        <v>144</v>
      </c>
      <c r="K293" t="s">
        <v>143</v>
      </c>
      <c r="N293" t="str">
        <f t="shared" si="454"/>
        <v>Silonn Countertop Ice Maker, 9 Cubes Ready in 6 Mins, 26lbs in 24Hrs, Self-Cleaning Ice Machine with Ice Scoop and Basket, 2 Sizes of Bullet Ice for Home Kitchen Office Bar Party, Black</v>
      </c>
      <c r="O293" t="s">
        <v>829</v>
      </c>
      <c r="P293" t="str">
        <f t="shared" ref="P293:P294" si="457">O293</f>
        <v xml:space="preserve">    "productDetails": "About this item                   Note : Please check the dimension and item weight of the product and confirm it fits your space.Ice - making current : 1.5A, Ice - harvest current : 1.8A, Working Power : ≤160W..Ice-harvesting Current : 1.8 amps     FAST ICE MAKER: The Silonn countertop ice maker only takes 6 minutes to make 9 bullet-shaped ice cubes. Fill the water into the water tank, maximum ice capacity can reach 26 pounds in 24 hours.     TWO SIZES OF ICE CUBES: You can make two different sizes of ice cubes. Small ice cubes can chill seafood and beer keeping it fresh and cold. Large ice cubes are more suitable for beverages to achieve a rapid cooling effect.     EASY CARRY DESIGN: Silonn ice maker machine is portable with size of 11 x 9 x 11 inches. Our ice maker also has a sturdy handle that makes carrying from room to room even place to place a breeze. Have ice anywhere, anytime.     QUIET AND USER FRIENDLY: When making ice cubes, the noise is lower than 35dB, similar to a working refrigerator. The transparent lid allows you to monitor the ice capacity. The sensor automatically detects when ice is full and stops producing to prevent overflowing.     EASY TO CONTROL: The control panel is very easy to operate. Fill the ice maker with water, press the ON button, select the size of the ice cubes and that’s it. When the water is insufficient or the ice basket is full, the indicator light will turn on.       \n                          ›  See more product details",</v>
      </c>
    </row>
    <row r="294" spans="1:16">
      <c r="A294" t="s">
        <v>670</v>
      </c>
      <c r="B294" t="str">
        <f t="shared" ref="B294" si="458">MID(A294, FIND("amazon.com/", A294) + LEN("amazon.com/"), LEN(A294) - FIND("amazon.com/", A294) - LEN("amazon.com/")-1)</f>
        <v>Silonn-Countertop-Self-Cleaning-Machine-SLIM09</v>
      </c>
      <c r="E294" t="str">
        <f t="shared" ref="E294:E295" si="459">J294</f>
        <v>&lt;/div&gt;</v>
      </c>
      <c r="J294" t="s">
        <v>111</v>
      </c>
      <c r="N294" t="str">
        <f t="shared" si="454"/>
        <v>Silonn-Countertop-Self-Cleaning-Machine-SLIM09</v>
      </c>
      <c r="O294" t="s">
        <v>830</v>
      </c>
      <c r="P294" t="str">
        <f t="shared" si="457"/>
        <v xml:space="preserve">    "customerReviews": "&lt;img src=\"https://c.media-amazon.com/images/S/amazon-avatars-global/default.png\"/&gt;Limes5.0 out of 5 stars\n\n\n\n\n\n\n\n  \n  \n    A real workhorse for a great price\n  \nReviewed in the United States on August 14, 2024Color: BlackVerified Purchase\n\n\n\n\n\n\n\n  \n  \n    We are renovating our kitchen and we had to move our fridge.  As a result we have no ice making capacity.  I bought this hoping it would help for moments in a pinch, but boy was I pleasantly surprised.  This thing starts making ice right away!  Within 20 mins we had our first cubes, within 2 hours we had a full basket.  I started filling zip loc bags to store in the freezer.  We have now been living in a makeshift kitchen for 2 months and this thing has never faltered.My only wish is that it had a larger water reservoir, so I could go longer without having to dump water in.  There is an option to attach a water line, but I don't have a water line in my living room, so manual it is.Pros:  Lots of ice, compact, fast, relatively inexpensiveCons: It can be a little loud at the beginning of the ice making process.  Also, because the top is light weight plastic, it does not stay ice cold and the ice can start to melt a bit and then stick together if you don't pull it out soon after it is done.\n  \nRead more\n  3 people found this helpful\n    \n          \n              \n                  Helpful\n              \n          \n      Sending feedback...Thank you for your feedback.Sorry, we failed to record your vote. Please try again\n        Report\n  &lt;img src=\"https://c.media-amazon.com/images/S/amazon-avatars-global/d9dab896-c022-4dfb-a352-2c5ad7803281._CR0%2C0%2C686%2C686_SX460_.jpg\"/&gt;Anna P.5.0 out of 5 stars\n\n\n\n\n\n\n\n  \n  \n    Reliable and still going strong 16+ months later!\n  \nReviewed in the United States on July 18, 2024Color: BlackVerified Purchase\n\n\n\n\n\n\n\n  \n  \n    I rarely write reviews but was just talking about these with a family member and figured I'd give a little review. We bought this in March 2023 for $79 and have definitely gotten our money's worth. It is still going strong and makes consistent ice after the first couple rounds.I find it takes about 2-3 hours to make two full containers that we keep in our freezer. I'd imagine maybe double this if you are looking to fill a small/medium cooler.As many have pointed out (which I had read and understood prior to purchasing), this is NOT a freezer. The ice just sits in a tray. You can say the internal temperature stays \"cool\" from the ice, so it's not rapidly melting as if you're leaving it on the sidewalk.. but it is WET ice. What we typically do is dump the ice in the freezer.. and after a few minutes of flash freezing OR before dumping the next load, we use an ice pick to break it up so it's not just a giant block.We use this at least once a week but sometimes multiple days during the week  and always have ice on hand.It is not completely silent, but the noise is not terribly intrusive to us. It does put off some slight heat from the exhaust fan, but again - nothing intrusive.All in all, we are very happy - and would definitely buy again if this ever stops working.  Hope this helps!\n  \nRead more\n  11 people found this helpful\n    \n          \n              \n                  Helpful\n              \n          \n      Sending feedback...Thank you for your feedback.Sorry, we failed to record your vote. Please try again\n        Report\n  &lt;img src=\"https://c.media-amazon.com/images/S/amazon-avatars-global/default.png\"/&gt;H. P.5.0 out of 5 stars\n\n\n\n\n\n\n\n  \n  \n    Works  great\n  \nReviewed in the United States on August 13, 2024Color: BlackVerified Purchase\n\n\n\n\n\n\n\n  \n  \n    It is very convenient  and easy to use. I bought it to have ice available at our little shop on the days we were open. The ice takes about 6 minutes to make. Looking at buying one for home.\n  \nRead more\n  2 people found this helpful\n    \n          \n              \n                  Helpful\n              \n          \n      Sending feedback...Thank you for your feedback.Sorry, we failed to record your vote. Please try again\n        Report\n  &lt;img src=\"https://c.media-amazon.com/images/S/amazon-avatars-global/default.png\"/&gt;Jim S4.0 out of 5 stars\n\n\n\n\n\n\n\n  \n  \n    Good for parties\n  \nReviewed in the United States on June 23, 2024Color: BlackVerified Purchase\n\n\n\n\n\n\n\n  \n  \n    This item makes I’ve very quickly. It’s nice and compact if you have limited counter space. Only four stars because the ice starts to melt in the unit too quickly. Originally saw this at a friend’s house while attending a birthday party and was very impressed. Since our fridge doesn’t have an ice maker, I thought this would be great instead of filling ice cube trays. Unfortunately it’s not something you can keep running 24 hours and forget about it due to melting. But honestly, it makes ice so quickly, you can just turn it on and off when you need some fresh ice.\n  \nRead more\n  6 people found this helpful\n    \n          \n              \n                  Helpful\n              \n          \n      Sending feedback...Thank you for your feedback.Sorry, we failed to record your vote. Please try again\n        Report\n  &lt;img src=\"https://c.media-amazon.com/images/S/amazon-avatars-global/a72195e5-384f-4db6-8c22-7cc42cc5ece6._CR0%2C0%2C500%2C500_SX460_.jpg\"/&gt;Phur5.0 out of 5 stars\n\n\n\n\n\n\n\n  \n  \n    It works.\n  \nReviewed in the United States on July 4, 2024Color: White-1Verified Purchase\n\n\n\n\n\n\n\n  \n  \n    I've been through many of these ice makers over the years. There are many different brands and they all seem to be made very similarly. It makes ice pretty quick, and is very easy to use. It's not too noisy and the quality seems pretty good. I have brought this brand in the past and bought this because it was at a good price and needed a backup. Our ice maker and our refrigerator has failed and this has been a lifesaver. It's very hard to speak on durability because that depends on how much it's being used. The overall build quality is pretty good. And I really can't complain about the performance. We use filtered water so the taste is just fine. Get this if you need a small countertop ice maker. One important tip is make sure you keep at least a few inches on each side open so it vents well. If you start to hear a humming noise that's the telltale sign that you need to add water. Always keep it topped off.\n  \nRead more\n  16 people found this helpful\n    \n          \n              \n                  Helpful\n              \n          \n      Sending feedback...Thank you for your feedback.Sorry, we failed to record your vote. Please try again\n        Report\n  &lt;img src=\"https://c.media-amazon.com/images/S/amazon-avatars-global/default.png\"/&gt;MAURIA PAMPENA5.0 out of 5 stars\n\n\n\n\n\n\n\n  \n  \n    Works great for family!\n  \nReviewed in the United States on July 6, 2024Color: Stainless SteelVerified Purchase\n\n\n\n\n\n\n\n  \n  \n    We love this machine, it works really well and is very efficient.  Makes plenty of ice for the whole family. We dump it into ice bin of refrigerator to dispense from there.  Any ice that melts goes back through the machine to make more. We have not run out since we bought this, and no more buying bags of ice for our beverages.  Noise level is fine too, not very loud.\n  \nRead more\n  9 people found this helpful\n    \n          \n              \n                  Helpful\n              \n          \n      Sending feedback...Thank you for your feedback.Sorry, we failed to record your vote. Please try again\n        Report\n  &lt;img src=\"https://c.media-amazon.com/images/S/amazon-avatars-global/42267992-21e3-45a8-b09b-dcb043d40a4c._CR0%2C0%2C375%2C375_UX460_.jpg\"/&gt;Jenny Koch5.0 out of 5 stars\n\n\n\n\n\n\n\n  \n  \n    My husband’s favorite purchase this year!\n  \nReviewed in the United States on August 23, 2024Color: Stainless SteelVerified Purchase\n\n\n\n\n\n\n\n  \n  \n    We use this all day, everyday!! It makes ice so quickly and is easy to use. Great quality and it is appealing to the eye so I don’t feel so bad leaving it out on the counter.\n  \nRead more\n  \n    \n          \n              \n                  Helpful\n              \n          \n      Sending feedback...Thank you for your feedback.Sorry, we failed to record your vote. Please try again\n        Report",</v>
      </c>
    </row>
    <row r="295" spans="1:16">
      <c r="A295" t="s">
        <v>671</v>
      </c>
      <c r="E295" t="str">
        <f t="shared" si="459"/>
        <v>&lt;/a&gt;</v>
      </c>
      <c r="J295" t="s">
        <v>112</v>
      </c>
      <c r="N295" t="str">
        <f t="shared" ref="N295" si="460">MID(A295, FIND("https://", A295), FIND("?psc=", A295) - FIND("https://", A295) + LEN("?psc=") - 1)</f>
        <v>https://www.amazon.com/Silonn-Countertop-Self-Cleaning-Machine-SLIM09/dp/B0B5D97F23/ref=zg_bs_g_appliances_d_sccl_42/133-8364463-3604600?psc</v>
      </c>
      <c r="O295" t="s">
        <v>831</v>
      </c>
      <c r="P295" t="str">
        <f t="shared" ref="P295" si="461">MID(O295, FIND("https://", O295), LEN(O295) - FIND("https://", O295) )</f>
        <v>https://www.amazon.com/Silonn-Countertop-Self-Cleaning-Machine-SLIM09/dp/B0B5D97F23?psc=&amp;linkCode=ll1&amp;tag=dividy-20&amp;linkId=f8536df18a11c5077560aaccf1ce5e74&amp;language=en_US&amp;ref_=as_li_ss_tl</v>
      </c>
    </row>
    <row r="296" spans="1:16">
      <c r="A296" t="s">
        <v>136</v>
      </c>
      <c r="O296" t="s">
        <v>162</v>
      </c>
    </row>
    <row r="297" spans="1:16">
      <c r="A297" t="s">
        <v>135</v>
      </c>
      <c r="E297" t="str">
        <f t="shared" ref="E297" si="462">J297&amp;$B$37&amp;B300&amp;K297</f>
        <v>&lt;a href="/Appliances1/Countertop-Machine-26-5lbs-Portable-Self-Cleaning"&gt;&lt;div class="product-card"&gt;</v>
      </c>
      <c r="J297" t="s">
        <v>146</v>
      </c>
      <c r="K297" t="s">
        <v>145</v>
      </c>
      <c r="O297" s="7"/>
    </row>
    <row r="298" spans="1:16">
      <c r="A298" t="s">
        <v>672</v>
      </c>
      <c r="B298" t="str">
        <f t="shared" ref="B298" si="463">MID(A298, FIND("https://", A298), FIND(".jpg", A298) - FIND("https://", A298) + 4)</f>
        <v>https://c.media-amazon.com/images/I/71UeehymriL._AC_UL300_SR300,200_.jpg</v>
      </c>
      <c r="E298" t="str">
        <f t="shared" ref="E298" si="464">J298&amp;B298&amp;K298&amp;B299&amp;L298</f>
        <v>&lt;img src="https://c.media-amazon.com/images/I/71UeehymriL._AC_UL300_SR300,200_.jpg" alt="Countertop Ice Maker, Ice Maker Machine 6 Mins 9 Bullet Ice, 26.5lbs/24Hrs, Portable Ice Maker Machine with Self-Cleaning, Ice Scoop, and Basket (Black)" class="product-image"&gt;</v>
      </c>
      <c r="J298" t="s">
        <v>140</v>
      </c>
      <c r="K298" t="s">
        <v>141</v>
      </c>
      <c r="L298" t="s">
        <v>142</v>
      </c>
      <c r="N298" t="str">
        <f t="shared" ref="N298:N300" si="465">B298</f>
        <v>https://c.media-amazon.com/images/I/71UeehymriL._AC_UL300_SR300,200_.jpg</v>
      </c>
      <c r="O298" t="s">
        <v>341</v>
      </c>
    </row>
    <row r="299" spans="1:16">
      <c r="A299" t="s">
        <v>673</v>
      </c>
      <c r="B299" t="str">
        <f t="shared" ref="B299" si="466">MID(A299, FIND("""", A299, FIND("name"":", A299)) + 4, LEN(A299) - FIND("""", A299, FIND("name"":", A299)) - 5)</f>
        <v>Countertop Ice Maker, Ice Maker Machine 6 Mins 9 Bullet Ice, 26.5lbs/24Hrs, Portable Ice Maker Machine with Self-Cleaning, Ice Scoop, and Basket (Black)</v>
      </c>
      <c r="E299" t="str">
        <f t="shared" ref="E299" si="467">J299&amp;B299&amp;K299</f>
        <v>&lt;h3 class="product-title"&gt;Countertop Ice Maker, Ice Maker Machine 6 Mins 9 Bullet Ice, 26.5lbs/24Hrs, Portable Ice Maker Machine with Self-Cleaning, Ice Scoop, and Basket (Black)&lt;/h3&gt;</v>
      </c>
      <c r="J299" t="s">
        <v>144</v>
      </c>
      <c r="K299" t="s">
        <v>143</v>
      </c>
      <c r="N299" t="str">
        <f t="shared" si="465"/>
        <v>Countertop Ice Maker, Ice Maker Machine 6 Mins 9 Bullet Ice, 26.5lbs/24Hrs, Portable Ice Maker Machine with Self-Cleaning, Ice Scoop, and Basket (Black)</v>
      </c>
      <c r="O299" t="s">
        <v>832</v>
      </c>
      <c r="P299" t="str">
        <f t="shared" ref="P299:P300" si="468">O299</f>
        <v xml:space="preserve">    "productDetails": "About this item                   ❉【Fast Ice Making with Super Capacity】:This ice maker machine can churn out its first batch of ice in just seven minutes.Thanks to a high-power cooling process,it can produce up to 26 lbs/12 kg of ice in 24 hrs per day.with its 2-liter/68 oz water reservoir.The crunchy,yet chewy nugget ice it makes is perfect for chilling any cocktail or blended beverage.     ❉【Two Sizes of Ice Cubes】:This ice machine can make up to two different sizes of ice (small and large),fitting all of your cocktail-making needs. The ice maker indicators alert you to take out the ice cubes when the basket is full,as well as to add water when the machine is running low.     ❉【Simple to Use and Clean】:With a simple control panel,just simply add water,plug it in,press the power button and let it be,no more complex settings required.Indicator lights for \"ICE FULL\" or \"ADD WATER\" will alert you in time.Big clear view window for easy observation.No installation and plumbing required.Easy to clean with a simple wipe.     ❉【Healthy &amp; Durable Materials】:The portable ice maker is covered with sturdy stainless steel enclosure to construct the machine,corrosion-resistant and durable to ensure years of extended use,easy to clean and help make safe ice cubes.The size of the ice maker is (H)11.4*(W)8.9*(D)11.6 inches,which makes it perfect to be placed and carried anywhere,such as the kitchen,office,bar,garage,basement,RV,or parties.     ❉【Portable &amp; Compact Ice Maker】:The lightweight and portable design of the countertop ice cube maker is easy to store or carry.You can place the mini portable ice maker countertop top rated prime anywhere,perfect for kitchen,office,bar,camping,RV,or parties.       \n                            ›  See more product details",</v>
      </c>
    </row>
    <row r="300" spans="1:16">
      <c r="A300" t="s">
        <v>674</v>
      </c>
      <c r="B300" t="str">
        <f t="shared" ref="B300" si="469">MID(A300, FIND("amazon.com/", A300) + LEN("amazon.com/"), LEN(A300) - FIND("amazon.com/", A300) - LEN("amazon.com/")-1)</f>
        <v>Countertop-Machine-26-5lbs-Portable-Self-Cleaning</v>
      </c>
      <c r="E300" t="str">
        <f t="shared" ref="E300:E301" si="470">J300</f>
        <v>&lt;/div&gt;</v>
      </c>
      <c r="J300" t="s">
        <v>111</v>
      </c>
      <c r="N300" t="str">
        <f t="shared" si="465"/>
        <v>Countertop-Machine-26-5lbs-Portable-Self-Cleaning</v>
      </c>
      <c r="O300" t="s">
        <v>833</v>
      </c>
      <c r="P300" t="str">
        <f t="shared" si="468"/>
        <v xml:space="preserve">    "customerReviews": "&lt;img src=\"https://c.media-amazon.com/images/S/amazon-avatars-global/default.png\"/&gt;DARIN Henry5.0 out of 5 stars\n\n\n\n\n\n\n\n  \n  \n    I made a terrible mistake\n  \nReviewed in the United States on August 29, 2024Color: BlackVerified Purchase\n\n\n\n\n\n\n\n  \n  \n    My electric was out &amp; I thought the machine didn’t work. After further review this ice machine is amazing, the ice is perfect size &amp; you don’t need to do anything, the ice machine does it all\n  \nRead more\n  \n    \n          \n              \n                  Helpful\n              \n          \n      Sending feedback...Thank you for your feedback.Sorry, we failed to record your vote. Please try again\n        Report\n  &lt;img src=\"https://c.media-amazon.com/images/S/amazon-avatars-global/default.png\"/&gt;Janice Alridge5.0 out of 5 stars\n\n\n\n\n\n\n\n  \n  \n    ice maker\n  \nReviewed in the United States on August 16, 2024Color: YellowVerified Purchase\n\n\n\n\n\n\n\n  \n  \n    ❤️ It’s small and lightweight….produces ice quite rapidly….great price….oh, and the color was definitely a hit\n  \nRead more\n  3 people found this helpful\n    \n          \n              \n                  Helpful\n              \n          \n      Sending feedback...Thank you for your feedback.Sorry, we failed to record your vote. Please try again\n        Report\n  &lt;img src=\"https://c.media-amazon.com/images/S/amazon-avatars-global/default.png\"/&gt;C H1.0 out of 5 stars\n\n\n\n\n\n\n\n  \n  \n    Broke on 3rd use\n  \nReviewed in the United States on August 25, 2024Color: BlackVerified Purchase\n\n\n\n\n\n\n\n  \n  \n    Our refrigerator is on the fritz. The ice machine broke and the parts no longer made. So we bought this in hopes it would solve the problem with the ice. Used it a few times and got a handful of ice. It takes much longer than the manual says. There is no refrigeration so if you miss it the ice mets and the process continues.If you just need a little ice the. You are golden! If you need more for lots of people .....pass on this.\n  \nRead more\n  \n    \n          \n              \n                  Helpful\n              \n          \n      Sending feedback...Thank you for your feedback.Sorry, we failed to record your vote. Please try again\n        Report\n  &lt;img src=\"https://c.media-amazon.com/images/S/amazon-avatars-global/f65f06dd-19bc-4bf0-afa2-506536f86c95._CR0%2C0%2C375%2C375_UX460_.jpg\"/&gt;AJ Parker4.0 out of 5 stars\n\n\n\n\n\n\n\n  \n  \n    Does what it says it will do.\n  \nReviewed in the United States on July 27, 2024Color: BlackVerified Purchase\n\n\n\n\n\n\n\n  \n  \n    Our refrigerators ice maker broke so we needed something else. This little cutie works like a champ. The only issue I have, is that the ice that's made starts to melt before we get it to the freezer. Even with this one flaw, I'd buy it again.\n  \nRead more\n  2 people found this helpful\n    \n          \n              \n                  Helpful\n              \n          \n      Sending feedback...Thank you for your feedback.Sorry, we failed to record your vote. Please try again\n        Report\n  &lt;img src=\"https://c.media-amazon.com/images/S/amazon-avatars-global/default.png\"/&gt;Wendy5.0 out of 5 stars\n\n\n\n\n\n\n\n  \n  \n    Perfect size for rv\n  \nReviewed in the United States on August 30, 2024Color: BlackVerified Purchase\n\n\n\n\n\n\n\n  \n  \n    Love how quick it makes ice and how little space it takes. Perfect for our rv.\n  \nRead more\n  \n    \n          \n              \n                  Helpful\n              \n          \n      Sending feedback...Thank you for your feedback.Sorry, we failed to record your vote. Please try again\n        Report\n  &lt;img src=\"https://c.media-amazon.com/images/S/amazon-avatars-global/default.png\"/&gt;Anthony M. Kristensen5.0 out of 5 stars\n\n\n\n\n\n\n\n  \n  \n    Works amazing\n  \nReviewed in the United States on August 31, 2024Color: BlackVerified Purchase\n\n\n\n\n\n\n\n  \n  \n    I bought this to have ice while at training. It’s great to have access to ice whenever I need. Light and easy to move with the carrying handle.\n  \nRead more\n  \n    \n          \n              \n                  Helpful\n              \n          \n      Sending feedback...Thank you for your feedback.Sorry, we failed to record your vote. Please try again\n        Report\n  &lt;img src=\"https://c.media-amazon.com/images/S/amazon-avatars-global/default.png\"/&gt;Mike D.5.0 out of 5 stars\n\n\n\n\n\n\n\n  \n  \n    Makes perfect ice...\n  \nReviewed in the United States on August 23, 2024Color: PinkVerified Purchase\n\n\n\n\n\n\n\n  \n  \n    If you like ice that is easy to crunch this ice maker is for you.  My grandniece is using this in her dorm room at college and she loves it.  She said it makes the perfect kind of ice.\n  \nRead more\n  2 people found this helpful\n    \n          \n              \n                  Helpful\n              \n          \n      Sending feedback...Thank you for your feedback.Sorry, we failed to record your vote. Please try again\n        Report\n  &lt;img src=\"https://c.media-amazon.com/images/S/amazon-avatars-global/default.png\"/&gt;Paulette1.0 out of 5 stars\n\n\n\n\n\n\n\n  \n  \n    Poor quality\n  \nReviewed in the United States on August 31, 2024Color: BlackVerified Purchase\n\n\n\n\n\n\n\n  \n  \n    Purchased this ice maker approximately a month ago and it already stopped working.  I contacted the company and no response.\n  \nRead more\n  \n    \n          \n              \n                  Helpful\n              \n          \n      Sending feedback...Thank you for your feedback.Sorry, we failed to record your vote. Please try again\n        Report",</v>
      </c>
    </row>
    <row r="301" spans="1:16">
      <c r="A301" t="s">
        <v>675</v>
      </c>
      <c r="E301" t="str">
        <f t="shared" si="470"/>
        <v>&lt;/a&gt;</v>
      </c>
      <c r="J301" t="s">
        <v>112</v>
      </c>
      <c r="N301" t="str">
        <f t="shared" ref="N301" si="471">MID(A301, FIND("https://", A301), FIND("?psc=", A301) - FIND("https://", A301) + LEN("?psc=") - 1)</f>
        <v>https://www.amazon.com/Countertop-Machine-26-5lbs-Portable-Self-Cleaning/dp/B0D3WNCW59/ref=zg_bs_g_appliances_d_sccl_43/133-8364463-3604600?psc</v>
      </c>
      <c r="O301" t="s">
        <v>834</v>
      </c>
      <c r="P301" t="str">
        <f t="shared" ref="P301" si="472">MID(O301, FIND("https://", O301), LEN(O301) - FIND("https://", O301) )</f>
        <v>https://www.amazon.com/Countertop-Machine-26-5lbs-Portable-Self-Cleaning/dp/B0D3WNCW59?th=1&amp;linkCode=ll1&amp;tag=dividy-20&amp;linkId=58000778fa4ca36c0a7d92aac2e96189&amp;language=en_US&amp;ref_=as_li_ss_tl</v>
      </c>
    </row>
    <row r="302" spans="1:16">
      <c r="A302" t="s">
        <v>136</v>
      </c>
      <c r="O302" t="s">
        <v>162</v>
      </c>
    </row>
    <row r="303" spans="1:16">
      <c r="A303" t="s">
        <v>135</v>
      </c>
      <c r="E303" t="str">
        <f t="shared" ref="E303" si="473">J303&amp;$B$37&amp;B306&amp;K303</f>
        <v>&lt;a href="/Appliances1/AGLUCKY-Machine-Countertop-Portable-Makers"&gt;&lt;div class="product-card"&gt;</v>
      </c>
      <c r="J303" t="s">
        <v>146</v>
      </c>
      <c r="K303" t="s">
        <v>145</v>
      </c>
      <c r="O303" s="7"/>
    </row>
    <row r="304" spans="1:16">
      <c r="A304" t="s">
        <v>676</v>
      </c>
      <c r="B304" t="str">
        <f t="shared" ref="B304" si="474">MID(A304, FIND("https://", A304), FIND(".jpg", A304) - FIND("https://", A304) + 4)</f>
        <v>https://c.media-amazon.com/images/I/71J3NMKpGgL._AC_UL300_SR300,200_.jpg</v>
      </c>
      <c r="E304" t="str">
        <f t="shared" ref="E304" si="475">J304&amp;B304&amp;K304&amp;B305&amp;L304</f>
        <v>&lt;img src="https://c.media-amazon.com/images/I/71J3NMKpGgL._AC_UL300_SR300,200_.jpg" alt="AGLUCKY Ice Makers Countertop with Self-Cleaning, 26.5lbs/24hrs, 9 Cubes Ready in 6 Mins, Portable Ice Machine with 2 Sizes Bullet Ice/Ice Scoop/Basket for Home/Kitchen/Office/Bar/Party, Black" class="product-image"&gt;</v>
      </c>
      <c r="J304" t="s">
        <v>140</v>
      </c>
      <c r="K304" t="s">
        <v>141</v>
      </c>
      <c r="L304" t="s">
        <v>142</v>
      </c>
      <c r="N304" t="str">
        <f t="shared" ref="N304:N306" si="476">B304</f>
        <v>https://c.media-amazon.com/images/I/71J3NMKpGgL._AC_UL300_SR300,200_.jpg</v>
      </c>
      <c r="O304" t="s">
        <v>341</v>
      </c>
    </row>
    <row r="305" spans="1:16">
      <c r="A305" t="s">
        <v>677</v>
      </c>
      <c r="B305" t="str">
        <f t="shared" ref="B305" si="477">MID(A305, FIND("""", A305, FIND("name"":", A305)) + 4, LEN(A305) - FIND("""", A305, FIND("name"":", A305)) - 5)</f>
        <v>AGLUCKY Ice Makers Countertop with Self-Cleaning, 26.5lbs/24hrs, 9 Cubes Ready in 6 Mins, Portable Ice Machine with 2 Sizes Bullet Ice/Ice Scoop/Basket for Home/Kitchen/Office/Bar/Party, Black</v>
      </c>
      <c r="E305" t="str">
        <f t="shared" ref="E305" si="478">J305&amp;B305&amp;K305</f>
        <v>&lt;h3 class="product-title"&gt;AGLUCKY Ice Makers Countertop with Self-Cleaning, 26.5lbs/24hrs, 9 Cubes Ready in 6 Mins, Portable Ice Machine with 2 Sizes Bullet Ice/Ice Scoop/Basket for Home/Kitchen/Office/Bar/Party, Black&lt;/h3&gt;</v>
      </c>
      <c r="J305" t="s">
        <v>144</v>
      </c>
      <c r="K305" t="s">
        <v>143</v>
      </c>
      <c r="N305" t="str">
        <f t="shared" si="476"/>
        <v>AGLUCKY Ice Makers Countertop with Self-Cleaning, 26.5lbs/24hrs, 9 Cubes Ready in 6 Mins, Portable Ice Machine with 2 Sizes Bullet Ice/Ice Scoop/Basket for Home/Kitchen/Office/Bar/Party, Black</v>
      </c>
      <c r="O305" t="s">
        <v>835</v>
      </c>
      <c r="P305" t="str">
        <f t="shared" ref="P305:P306" si="479">O305</f>
        <v xml:space="preserve">    "productDetails": "About this item                   Ice makers countertop and Wide Applications : AGLUCKY countertop ice maker has wide applications with compact size 12.3(D)*8.7(W)*12.6(H) inch.With portable and compact design,our countertop ice maker is easy to carry and operate. It have wide applications,whenever and wherever you are, ice is there.You can use it for bar, tea shop, KTV, kitchen and office.     Efficient and Quiet Ice Making : Our ice machine produces 9 ice cubes within only 6-8 minutes.It even can produce up to 26.5 pounds of ice per day, which enables you to have fresh ice every day.Also, this is not a noisy,our ice makers countertop are equipped with a quick and quiet cooling system. This not only helps you save energy, but it also keeps nugget ice machine cool and ensures a quiet environment.     Multiple Functions with Ice Scoop and Basket: Indicators of our ice machine maker countertop will remind you to take out the ice cubes when the basket is full and inform you to add the water when the ice maker lacks of water.     Bullet—shaped ice cubes : Our portable ice maker has two sizes (small &amp; large) of ice cubes available to be selected, which are always used to cool drinks and food.And it produce the round and smooth bullet-shaped ice,it will not hurt your hands,which are always used to cool drinks and food.     Healthy ice cube to use : AGLUCKY ice maker is different from others, the top cover with transparent window ,you can see directly through it. It can produce more pure ice cubes.So It can offer healthy ice cubes for you, ensuring your eating safety.       \n                            ›  See more product details",</v>
      </c>
    </row>
    <row r="306" spans="1:16">
      <c r="A306" t="s">
        <v>678</v>
      </c>
      <c r="B306" t="str">
        <f t="shared" ref="B306" si="480">MID(A306, FIND("amazon.com/", A306) + LEN("amazon.com/"), LEN(A306) - FIND("amazon.com/", A306) - LEN("amazon.com/")-1)</f>
        <v>AGLUCKY-Machine-Countertop-Portable-Makers</v>
      </c>
      <c r="E306" t="str">
        <f t="shared" ref="E306:E307" si="481">J306</f>
        <v>&lt;/div&gt;</v>
      </c>
      <c r="J306" t="s">
        <v>111</v>
      </c>
      <c r="N306" t="str">
        <f t="shared" si="476"/>
        <v>AGLUCKY-Machine-Countertop-Portable-Makers</v>
      </c>
      <c r="O306" t="s">
        <v>836</v>
      </c>
      <c r="P306" t="str">
        <f t="shared" si="479"/>
        <v xml:space="preserve">    "customerReviews": "&lt;img src=\"https://c.media-amazon.com/images/S/amazon-avatars-global/abd4ab8d-a485-4594-b93c-5f7da95fc440._CR0%2C0%2C500%2C500_SX460_.jpg\"/&gt;tlsutter5.0 out of 5 stars\n\n\n\n\n\n\n\n  \n  \n    Portable ice marker\n  \nReviewed in the United States on August 1, 2024Size: 26lbs/DayColor: BlackNumber of Items: 1Verified Purchase\n\n\n\n\n\n\n\n  \n  \n    Lovely little machine, works great so far. First day using it . Ice making is quick . Just don’t like that the ice doesn’t stay frozen . It’s melty and keeps making ice as they melt . GREAT GADGET!!\n  \nRead more\n\n\n\n\n\n\n\n\n\n\n\n \n  \t\t \n\n\n\n\n    \n        \n        \n            \n        \n            \n        \n        \n            \n            \n        \n        \n            \n            \n        \n    \n    \n        \n\n            \n                &lt;img src=\"https://c.media-amazon.com/images/S/amazon-avatars-global/abd4ab8d-a485-4594-b93c-5f7da95fc440._CR0%2C0%2C500%2C500_SX460_.jpg\"/&gt;tlsutter\n            \n\n            5.0 out of 5 stars\n            \n                Portable ice marker\n            \n            \n            \n                \n                    \n                        \n                        \n                            \n                                \n                                \n                                    Reviewed in the United States on August 1, 2024\n                                \n                            \n                        \n                    \n                \n            \n        \n        \n            Lovely little machine, works great so far. First day using it . Ice making is quick . Just don’t like that the ice doesn’t stay frozen . It’s melty and keeps making ice as they melt . GREAT GADGET!!\n        \n        \n            \n                Images in this review\n            \n            \n                \n                    \n                        \n                    \n                        \n                    \n                \n            \n        \n    \n        \n    \n\n\n\n\n\n   function toggleSeeAllView() {\n       P.when('A', 'cr-image-popover-controller').execute(function(A, imagePopoverController) {\n          imagePopoverController.toggleSeeAllView(true);\n       });\n   }\n\n\n       &lt;img alt=\"Customer image\" src=\"https://c.media-amazon.com/images/I/61gEz4K1iaL._SY88.jpg\" height=\"88\" width=\"100%\"/&gt;&lt;img alt=\"Customer image\" src=\"https://c.media-amazon.com/images/I/61maYl2j0aL._SY88.jpg\" height=\"88\" width=\"100%\"/&gt;\n\n        P.when('A', 'cr-image-popover-controller').execute(function(A, imagePopoverController) {\n          A.on(\"a:popover:beforeShow:R1RMNUSCZYY7B6_gallerySection_main\", function(data) {\n            imagePopoverController.initImagePopover(\"R1RMNUSCZYY7B6\", \"[https://c.media-amazon.com/images/I/61gEz4K1iaL.jpg, https://c.media-amazon.com/images/I/61maYl2j0aL.jpg]\", data);\n          });\n        });\n    \n\n  \n    \n          \n              \n                  Helpful\n              \n          \n      Sending feedback...Thank you for your feedback.Sorry, we failed to record your vote. Please try again\n        Report\n  &lt;img src=\"https://c.media-amazon.com/images/S/amazon-avatars-global/default.png\"/&gt;arichmann5.0 out of 5 stars\n\n\n\n\n\n\n\n  \n  \n    No help from the seller-updated\n  \nReviewed in the United States on June 13, 2024Size: 26lbs/DayColor: BlackNumber of Items: 1Verified Purchase\n\n\n\n\n\n\n\n  \n  \n    I am updating my review since finally talking to the seller. They did send the part needed to fix my ice maker however another part broke. That being said the seller offered to refund me the purchase price. I  glad we were able to resolve this matter. I bought this back in October 2023. The lift gate that pushes the ice cubes into the basket broken off the hinge. I bought the extended warranty however when filing the claim I’m told it’s still covered under the manufacturer warranty. I spoke to the manufacturer and they told me I have to go thru the company that sold it. Which has been no help. Don’t buy this brand\n  \nRead more\n  16 people found this helpful\n    \n          \n              \n                  Helpful\n              \n          \n      Sending feedback...Thank you for your feedback.Sorry, we failed to record your vote. Please try again\n        Report\n  &lt;img src=\"https://c.media-amazon.com/images/S/amazon-avatars-global/default.png\"/&gt;Matthew4.0 out of 5 stars\n\n\n\n\n\n\n\n  \n  \n    Works Well, Doesn't Last Forever\n  \nReviewed in the United States on February 25, 2024Size: 26lbs/DayColor: GrayNumber of Items: 1Verified Purchase\n\n\n\n\n\n\n\n  \n  \n    This is the second counter top ice maker that I've purchased, and I've found that they work well, producing a good amount of ice for an individual user at a reasonable price. However, the machines tend to break down after approximately a year. I bought this model in January 2023, and it stopped working as of late February of 2024.As long as you understand that the ice maker is probably going to die after a year, this inexpensive ice maker is a pretty good purchase, particularly when compared to models that are almost identical in construction that are priced higher.\n  \nRead more\n  33 people found this helpful\n    \n          \n              \n                  Helpful\n              \n          \n      Sending feedback...Thank you for your feedback.Sorry, we failed to record your vote. Please try again\n        Report\n  &lt;img src=\"https://c.media-amazon.com/images/S/amazon-avatars-global/default.png\"/&gt;SD5.0 out of 5 stars\n\n\n\n\n\n\n\n  \n  \n    Portable Ice Maker\n  \nReviewed in the United States on August 20, 2024Size: 26lbs/DayColor: BlackNumber of Items: 1Verified Purchase\n\n\n\n\n\n\n\n  \n  \n    This ice maker is amazing!! It makes ice soo much faster than any ice maker than I have ever own!! I fill my cup up full of ice &amp; I never run out!  It's AWESOME &amp; AFFORDABLE!! It doesn't take up much room on the counter &amp; it's quiet!! It's quite durable!If you like alot of ice or little  ice, this is for you! All you do is put water in bottom tray &amp; minutes later you have plenty of ice for you &amp; your guests! Or take it on trips so you canmake ice in your hotel room!\n  \nRead more\n  \n    \n          \n              \n                  Helpful\n              \n          \n      Sending feedback...Thank you for your feedback.Sorry, we failed to record your vote. Please try again\n        Report\n  &lt;img src=\"https://c.media-amazon.com/images/S/amazon-avatars-global/default.png\"/&gt;Warren5.0 out of 5 stars\n\n\n\n\n\n\n\n  \n  \n    It works great.\n  \nReviewed in the United States on August 13, 2024Size: 26lbs/DayColor: BlackNumber of Items: 1Verified Purchase\n\n\n\n\n\n\n\n  \n  \n    I have never used a portable ice maker before. This one fits into my routine like a dream. No more frozen air. No more fussing with roommates who don't fill their ice trays. No more having to make special trips to get ice. I just get it ready in the morning and when I am ready, push the button, ice drops in 8 minutes or less. Well worth the money. Easy to follow directions.\n  \nRead more\n  One person found this helpful\n    \n          \n              \n                  Helpful\n              \n          \n      Sending feedback...Thank you for your feedback.Sorry, we failed to record your vote. Please try again\n        Report\n  &lt;img src=\"https://c.media-amazon.com/images/S/amazon-avatars-global/b1e99944-ecb5-4101-a386-e0afecce4edb._CR0%2C0%2C500%2C500_SX460_.jpg\"/&gt;Cookie 5.0 out of 5 stars\n\n\n\n\n\n\n\n  \n  \n    Love this ice maker!\n  \nReviewed in the United States on August 9, 2024Size: 26lbs/DayColor: BlackNumber of Items: 1Verified Purchase\n\n\n\n\n\n\n\n  \n  \n    I absolutely love this ice maker.  It fits perfect on the counter, under my cabinets.  See picture, no problem opening or closing ice maker.  You can choose between large or small bullet ice cubes- I make small cubes.  It's amazing how much ice this machine can make in a short amount of time.  The ice is excellent and the machine is QUIET!  HIGHLY RECOMMEND\n  \nRead more\n\n\n\n\n\n\n\n\n\n\n\n \n  \t\t \n\n\n\n\n    \n        \n        \n            \n        \n            \n        \n        \n            \n            \n        \n        \n            \n            \n        \n    \n    \n        \n\n            \n                &lt;img src=\"https://c.media-amazon.com/images/S/amazon-avatars-global/b1e99944-ecb5-4101-a386-e0afecce4edb._CR0%2C0%2C500%2C500_SX460_.jpg\"/&gt;Cookie \n            \n\n            5.0 out of 5 stars\n            \n                Love this ice maker!\n            \n            \n            \n                \n                    \n                        \n                        \n                            \n                                \n                                \n                                    Reviewed in the United States on August 9, 2024\n                                \n                            \n                        \n                    \n                \n            \n        \n        \n            I absolutely love this ice maker.  It fits perfect on the counter, under my cabinets.  See picture, no problem opening or closing ice maker.  You can choose between large or small bullet ice cubes- I make small cubes.  It's amazing how much ice this machine can make in a short amount of time.  The ice is excellent and the machine is QUIET!  HIGHLY RECOMMEND\n        \n        \n            \n                Images in this review\n            \n            \n                \n                    \n                        \n                    \n                        \n                    \n                        \n                    \n                \n            \n        \n    \n        \n    \n\n\n\n\n\n   function toggleSeeAllView() {\n       P.when('A', 'cr-image-popover-controller').execute(function(A, imagePopoverController) {\n          imagePopoverController.toggleSeeAllView(true);\n       });\n   }\n\n\n       &lt;img alt=\"Customer image\" src=\"https://c.media-amazon.com/images/I/71aadQKve2L._SY88.jpg\" height=\"88\" width=\"100%\"/&gt;&lt;img alt=\"Customer image\" src=\"https://c.media-amazon.com/images/I/71ZmOCUr+gL._SY88.jpg\" height=\"88\" width=\"100%\"/&gt;&lt;img alt=\"Customer image\" src=\"https://c.media-amazon.com/images/I/61hwQ+BX81L._SY88.jpg\" height=\"88\" width=\"100%\"/&gt;\n\n        P.when('A', 'cr-image-popover-controller').execute(function(A, imagePopoverController) {\n          A.on(\"a:popover:beforeShow:R3GLXP8MSDGAUE_gallerySection_main\", function(data) {\n            imagePopoverController.initImagePopover(\"R3GLXP8MSDGAUE\", \"[https://c.media-amazon.com/images/I/71aadQKve2L.jpg, https://c.media-amazon.com/images/I/71ZmOCUr+gL.jpg, https://c.media-amazon.com/images/I/61hwQ+BX81L.jpg]\", data);\n          });\n        });\n    \n\n  3 people found this helpful\n    \n          \n              \n                  Helpful\n              \n          \n      Sending feedback...Thank you for your feedback.Sorry, we failed to record your vote. Please try again\n        Report\n  &lt;img src=\"https://c.media-amazon.com/images/S/amazon-avatars-global/default.png\"/&gt;Lelani Kekua5.0 out of 5 stars\n\n\n\n\n\n\n\n  \n  \n    Exceeded our expectations\n  \nReviewed in the United States on July 28, 2024Size: 26lbs/DayColor: BlackNumber of Items: 1Verified Purchase\n\n\n\n\n\n\n\n  \n  \n    This little guy saved us a fortune.  We have a 12 year old refrigerator that can no longer make ice, but does everything else very well.  We didn't want to spend a lot of money on a new fridge and put a perfectly fine appliance into recycling/landfill.  It makes ice so quickly and efficiently that even with 5 visiting family members  that LOVE their ice, we had more than plenty of ice.  We even put the ice this guy makes into our refrigerator's ice storage bin so it comes out of the door-dispenser just like the ice maker used to work.  It is very easy to use and makes ice within 6-10 minutes of adding water and turning it on.  We love it.\n  \nRead more\n  6 people found this helpful\n    \n          \n              \n                  Helpful\n              \n          \n      Sending feedback...Thank you for your feedback.Sorry, we failed to record your vote. Please try again\n        Report\n  &lt;img src=\"https://c.media-amazon.com/images/S/amazon-avatars-global/default.png\"/&gt;Joy3.0 out of 5 stars\n\n\n\n\n\n\n\n  \n  \n    Served the purpose\n  \nReviewed in the United States on July 20, 2024Size: 26lbs/DayColor: GrayNumber of Items: 1Verified Purchase\n\n\n\n\n\n\n\n  \n  \n    Very easy to use and fits on rhe countetop. I bought it in gray. The machine gives quick ice with just the right crunch. It melts quick so it's constantly making ice. This is good as you'll alway have ice, bad in that it's always making noise 24/7. The only time it doesn't run is if you turn it off, a piece gets in the way of the sensor, or it stops working. Mine stopped working right at the year mark. I paid $120 for it and wouldn't try it again for that cost. Today it's listed for $40. Definitely worth trying for $40. Best for those who don't sleep near the kitchen, the constant noise is disturbing.\n  \nRead more\n  4 people found this helpful\n    \n          \n              \n                  Helpful\n              \n          \n      Sending feedback...Thank you for your feedback.Sorry, we failed to record your vote. Please try again\n        Report",</v>
      </c>
    </row>
    <row r="307" spans="1:16">
      <c r="A307" t="s">
        <v>679</v>
      </c>
      <c r="E307" t="str">
        <f t="shared" si="481"/>
        <v>&lt;/a&gt;</v>
      </c>
      <c r="J307" t="s">
        <v>112</v>
      </c>
      <c r="N307" t="str">
        <f t="shared" ref="N307" si="482">MID(A307, FIND("https://", A307), FIND("?psc=", A307) - FIND("https://", A307) + LEN("?psc=") - 1)</f>
        <v>https://www.amazon.com/AGLUCKY-Machine-Countertop-Portable-Makers/dp/B08FZYMWJT/ref=zg_bs_g_appliances_d_sccl_44/133-8364463-3604600?psc</v>
      </c>
      <c r="O307" t="s">
        <v>837</v>
      </c>
      <c r="P307" t="str">
        <f t="shared" ref="P307" si="483">MID(O307, FIND("https://", O307), LEN(O307) - FIND("https://", O307) )</f>
        <v>https://www.amazon.com/AGLUCKY-Machine-Countertop-Portable-Makers/dp/B08FZYMWJT?th=1&amp;linkCode=ll1&amp;tag=dividy-20&amp;linkId=4ae24d6f8fdb41cbd3a3f0c21a2940ed&amp;language=en_US&amp;ref_=as_li_ss_tl</v>
      </c>
    </row>
    <row r="308" spans="1:16">
      <c r="A308" t="s">
        <v>136</v>
      </c>
      <c r="O308" t="s">
        <v>162</v>
      </c>
    </row>
    <row r="309" spans="1:16">
      <c r="A309" t="s">
        <v>135</v>
      </c>
      <c r="E309" t="str">
        <f t="shared" ref="E309" si="484">J309&amp;$B$37&amp;B312&amp;K309</f>
        <v>&lt;a href="/Appliances1/ecozy-Countertop-One-Click-Operation-Self-Cleaning"&gt;&lt;div class="product-card"&gt;</v>
      </c>
      <c r="J309" t="s">
        <v>146</v>
      </c>
      <c r="K309" t="s">
        <v>145</v>
      </c>
      <c r="O309" s="7"/>
    </row>
    <row r="310" spans="1:16">
      <c r="A310" t="s">
        <v>680</v>
      </c>
      <c r="B310" t="str">
        <f t="shared" ref="B310" si="485">MID(A310, FIND("https://", A310), FIND(".jpg", A310) - FIND("https://", A310) + 4)</f>
        <v>https://c.media-amazon.com/images/I/81Uhhg2zZuL._AC_UL300_SR300,200_.jpg</v>
      </c>
      <c r="E310" t="str">
        <f t="shared" ref="E310" si="486">J310&amp;B310&amp;K310&amp;B311&amp;L310</f>
        <v>&lt;img src="https://c.media-amazon.com/images/I/81Uhhg2zZuL._AC_UL300_SR300,200_.jpg" alt="ecozy Nugget Ice Maker Countertop, Ice Maker with 33 lbs/24H, Crushed Pellet Ice Cubes, One-Click Operation Ice Machine with Self-Cleaning, for Party/Kitchen/Bar/Office, Stainless Steel" class="product-image"&gt;</v>
      </c>
      <c r="J310" t="s">
        <v>140</v>
      </c>
      <c r="K310" t="s">
        <v>141</v>
      </c>
      <c r="L310" t="s">
        <v>142</v>
      </c>
      <c r="N310" t="str">
        <f t="shared" ref="N310:N312" si="487">B310</f>
        <v>https://c.media-amazon.com/images/I/81Uhhg2zZuL._AC_UL300_SR300,200_.jpg</v>
      </c>
      <c r="O310" t="s">
        <v>341</v>
      </c>
    </row>
    <row r="311" spans="1:16">
      <c r="A311" t="s">
        <v>681</v>
      </c>
      <c r="B311" t="str">
        <f t="shared" ref="B311" si="488">MID(A311, FIND("""", A311, FIND("name"":", A311)) + 4, LEN(A311) - FIND("""", A311, FIND("name"":", A311)) - 5)</f>
        <v>ecozy Nugget Ice Maker Countertop, Ice Maker with 33 lbs/24H, Crushed Pellet Ice Cubes, One-Click Operation Ice Machine with Self-Cleaning, for Party/Kitchen/Bar/Office, Stainless Steel</v>
      </c>
      <c r="E311" t="str">
        <f t="shared" ref="E311" si="489">J311&amp;B311&amp;K311</f>
        <v>&lt;h3 class="product-title"&gt;ecozy Nugget Ice Maker Countertop, Ice Maker with 33 lbs/24H, Crushed Pellet Ice Cubes, One-Click Operation Ice Machine with Self-Cleaning, for Party/Kitchen/Bar/Office, Stainless Steel&lt;/h3&gt;</v>
      </c>
      <c r="J311" t="s">
        <v>144</v>
      </c>
      <c r="K311" t="s">
        <v>143</v>
      </c>
      <c r="N311" t="str">
        <f t="shared" si="487"/>
        <v>ecozy Nugget Ice Maker Countertop, Ice Maker with 33 lbs/24H, Crushed Pellet Ice Cubes, One-Click Operation Ice Machine with Self-Cleaning, for Party/Kitchen/Bar/Office, Stainless Steel</v>
      </c>
      <c r="O311" t="s">
        <v>838</v>
      </c>
      <c r="P311" t="str">
        <f t="shared" ref="P311:P312" si="490">O311</f>
        <v xml:space="preserve">    "productDetails": "About this item                   Bite, Crunch, Repeat: Transform your drinks from \"meh\" to \"oh yeah!\" with our irresistibly chewable ice cubes. Because who says cooling down can't be a blast? Get your chew on and keep the cool vibes flowing—all day, every day     More Ice More Nice: Nugget ice maker churns out ice quicker than you can say \"refreshing!\" Producing 33 lbs of ice in just 24 hrs, never run out of ice, even during the hottest gatherings. Keeps drinks cool for everyone—no one's left with a warm beverage     Clean Up Made Chill: One-touch self-clean feature. Just press, relax, and let the ice maker do the icy scrubbing. It's the coolest way to keep your ice maker sparkling and your drinks on point—because clean ice is cool ice     Easy Peasy: Just add water, press a button, and voila—ice magic at your fingertips! With advanced infrared sensors and dual indicator lights, it keeps you informed of its status. Plus, a large transparent window lets you check ice storage at a glance     Compact Design: Compact size without sacrificing functionality! Fits easily on most countertops and tables, perfect for homes, offices, kitchens, RVs, basement bars—ideal for personal or family gatherings     Notice: If the ones in the basket aren't used for a while, they'll melt. Use the provided ice bag and scoop to transfer them back to the freezer for later! The ice basket's unique sunken design holds more ice compared to similar products       \n                            ›  See more product details",</v>
      </c>
    </row>
    <row r="312" spans="1:16">
      <c r="A312" t="s">
        <v>682</v>
      </c>
      <c r="B312" t="str">
        <f t="shared" ref="B312" si="491">MID(A312, FIND("amazon.com/", A312) + LEN("amazon.com/"), LEN(A312) - FIND("amazon.com/", A312) - LEN("amazon.com/")-1)</f>
        <v>ecozy-Countertop-One-Click-Operation-Self-Cleaning</v>
      </c>
      <c r="E312" t="str">
        <f t="shared" ref="E312:E313" si="492">J312</f>
        <v>&lt;/div&gt;</v>
      </c>
      <c r="J312" t="s">
        <v>111</v>
      </c>
      <c r="N312" t="str">
        <f t="shared" si="487"/>
        <v>ecozy-Countertop-One-Click-Operation-Self-Cleaning</v>
      </c>
      <c r="O312" t="s">
        <v>839</v>
      </c>
      <c r="P312" t="str">
        <f t="shared" si="490"/>
        <v xml:space="preserve">    "customerReviews": "&lt;img src=\"https://c.media-amazon.com/images/S/amazon-avatars-global/default.png\"/&gt;Robyn Turner5.0 out of 5 stars\n\n\n\n\n\n\n\n  \n  \n    ECOZY Nugget Ice Maker A+\n  \nReviewed in the United States on August 13, 2024Color: SilverStyle: Nugget Ice MakerVerified Purchase\n\n\n\n\n\n\n\n  \n  \n    I loved my ECOZY cube ice maker, so I was excited to try the nugget one when it came out!  Packaging is always great.  Out of the box it was an easy setup.  Clear instructions and easy buttons/functions.  It's compact so it doesn't take up too much counter space.  Drains easily, has self cleaning mode which is awesome!  It's a little louder than my cube ice maker but nothing you can't deal with when doing normal daily tasks. The storage section isn't cooled so the ice will melt if you don't take it out to use or freeze (like most ice makers). I don't run it at night for that reason so the sound doesn't bother me. The cubes aren't round like I expected. You can see in the pictures they have flat sides and are like tiny cubes. Still soft enough for crunching but hard enough that they don't melt in a drink nearly as fast as I expected. Especially if you use it with something that's already cold. I've put it in my smoothies to make them \"frozen\" smoothies and it crushes in the blender nicely!  Now that it's been in use for a while, it does produce more quickly than the initial start up which I attached pictures of. Overall I'm really happy with it. I will say sometimes the ice stacks up in the middle and triggers the full sensor so I have to knock it down so it'll start running again. There's really no way around that and it's not an issue in my opinion. I'm not a nugget ice person myself but my daughter is and she was a fan. I was impressed with how long it stays frozen in my drinks though so it won me over. Those of you that like to crunch your nugget ice, I highly recommend it! Great value for the price point, and their customer service is wonderful. I had to contact them about something for my previous cube ice maker and they were fast to respond and very quick to ship what I needed! 5 stars from this \"non nugget lover\"!\n  \nRead more\n\n\n\n\n\n\n\n\n\n\n\n \n  \t\t \n\n\n\n\n    \n        \n        \n            \n        \n            \n        \n        \n            \n            \n        \n        \n            \n            \n        \n    \n    \n        \n\n            \n                &lt;img src=\"https://c.media-amazon.com/images/S/amazon-avatars-global/default.png\"/&gt;Robyn Turner\n            \n\n            5.0 out of 5 stars\n            \n                ECOZY Nugget Ice Maker A+\n            \n            \n            \n                \n                    \n                        \n                        \n                            \n                                \n                                \n                                    Reviewed in the United States on August 13, 2024\n                                \n                            \n                        \n                    \n                \n            \n        \n        \n            I loved my ECOZY cube ice maker, so I was excited to try the nugget one when it came out!  Packaging is always great.  Out of the box it was an easy setup.  Clear instructions and easy buttons/functions.  It's compact so it doesn't take up too much counter space.  Drains easily, has self cleaning mode which is awesome!  It's a little louder than my cube ice maker but nothing you can't deal with when doing normal daily tasks. The storage section isn't cooled so the ice will melt if you don't take it out to use or freeze (like most ice makers). I don't run it at night for that reason so the sound doesn't bother me. The cubes aren't round like I expected. You can see in the pictures they have flat sides and are like tiny cubes. Still soft enough for crunching but hard enough that they don't melt in a drink nearly as fast as I expected. Especially if you use it with something that's already cold. I've put it in my smoothies to make them \"frozen\" smoothies and it crushes in the blender nicely!  Now that it's been in use for a while, it does produce more quickly than the initial start up which I attached pictures of. Overall I'm really happy with it. I will say sometimes the ice stacks up in the middle and triggers the full sensor so I have to knock it down so it'll start running again. There's really no way around that and it's not an issue in my opinion. I'm not a nugget ice person myself but my daughter is and she was a fan. I was impressed with how long it stays frozen in my drinks though so it won me over. Those of you that like to crunch your nugget ice, I highly recommend it! Great value for the price point, and their customer service is wonderful. I had to contact them about something for my previous cube ice maker and they were fast to respond and very quick to ship what I needed! 5 stars from this \"non nugget lover\"!\n        \n        \n            \n                Images in this review\n            \n            \n                \n                    \n                        \n                    \n                        \n                    \n                        \n                    \n                        \n                    \n                \n            \n        \n    \n        \n    \n\n\n\n\n\n   function toggleSeeAllView() {\n       P.when('A', 'cr-image-popover-controller').execute(function(A, imagePopoverController) {\n          imagePopoverController.toggleSeeAllView(true);\n       });\n   }\n\n\n       &lt;img alt=\"Customer image\" src=\"https://c.media-amazon.com/images/I/61YviiEFW6L._SY88.jpg\" height=\"88\" width=\"100%\"/&gt;&lt;img alt=\"Customer image\" src=\"https://c.media-amazon.com/images/I/61Vf5UcD7JL._SY88.jpg\" height=\"88\" width=\"100%\"/&gt;&lt;img alt=\"Customer image\" src=\"https://c.media-amazon.com/images/I/61qdE1JjiNL._SY88.jpg\" height=\"88\" width=\"100%\"/&gt;&lt;img alt=\"Customer image\" src=\"https://c.media-amazon.com/images/I/61oCmUbO-YL._SY88.jpg\" height=\"88\" width=\"100%\"/&gt;\n\n        P.when('A', 'cr-image-popover-controller').execute(function(A, imagePopoverController) {\n          A.on(\"a:popover:beforeShow:R1CW3F9OGUWFMF_gallerySection_main\", function(data) {\n            imagePopoverController.initImagePopover(\"R1CW3F9OGUWFMF\", \"[https://c.media-amazon.com/images/I/61YviiEFW6L.jpg, https://c.media-amazon.com/images/I/61Vf5UcD7JL.jpg, https://c.media-amazon.com/images/I/61qdE1JjiNL.jpg, https://c.media-amazon.com/images/I/61oCmUbO-YL.jpg]\", data);\n          });\n        });\n    \n\n  One person found this helpful\n    \n          \n              \n                  Helpful\n              \n          \n      Sending feedback...Thank you for your feedback.Sorry, we failed to record your vote. Please try again\n        Report\n  &lt;img src=\"https://c.media-amazon.com/images/S/amazon-avatars-global/default.png\"/&gt;Rex5.0 out of 5 stars\n\n\n\n\n\n\n\n  \n  \n    An impressive and simple technology Icemaker and robust design\n  \nReviewed in the United States on July 28, 2024Color: SilverStyle: Nugget Ice MakerVerified Purchase\n\n\n\n\n\n\n\n\n\n\n\n\n\n\n\n\n\n\n    \n        \n\n        \n        \n            \n        \n\n        \n            \n                \n\n\n\n\n{\"clickstreamNexusMetricsConfig\":{\"actionType\":\"DISCOVERY\",\"productId\":\"\",\"eventOwner\":\"vsemetrics_playercards\",\"schemaId\":\"clickstream.CustomerEvent.4\",\"producerId\":\"vsemetrics_playercards\",\"eventType\":\"IVEVideoView\"},\"clientPrefix\":\"vse_reviews_desktop_r336wozyvbrvzr_1725656081734\",\"closedCaptionsConfig\":{\"captionsOnTexts\":{\"en\":\"English (Automated)\"},\"captionsOffText\":\"Captions off\",\"languageToLabelTexts\":{\"English\":\"English\"}},\"sushiMetricsConfig\":{\"isRobot\":false,\"clientId\":\"VSE-US\",\"videoAsinList\":\"\",\"weblabIds\":\"\",\"eventSource\":\"Player\",\"sessionId\":\"133-8364463-3604600\",\"refMarkers\":\"vse_reviews_desktop_R336WOZYVBRVZR_1725656081734_ref\",\"placementContext\":\"cr_inline_review\",\"marketplaceId\":\"ATVPDKIKX0DER\",\"isInternal\":false,\"endpoint\":\"https://unagi-na.amazon.com/1/events/com.amazon.eel.vse.metrics.prod.events.test\",\"requestId\":\"199B6K49ZHMV05EW0M6X\",\"customerId\":\"A249XJ9JIO8LDW\",\"sessionType\":1},\"mimeType\":\"application/x-mpegURL\",\"nexusMetricsConfig\":{\"isInternal\":false,\"widgetMetricsSchemaId\":\"vse.VSECardsEvents.8\",\"clientId\":\"VSE-US\",\"videoAsinList\":\"\",\"weblabIds\":\"\",\"eventSource\":\"Player\",\"videoAsin\":\"R336WOZYVBRVZR\",\"producerId\":\"vsemetrics_playercards\",\"refMarkers\":\"vse_reviews_desktop_R336WOZYVBRVZR_1725656081734_ref\",\"placementContext\":\"cr_inline_review\",\"playerTSMMetricsSchemaId\":\"vse.VSECardsPlayerEvents.7\"},\"videoHeight\":0,\"videoWidth\":0,\"initialClosedCaptions\":\"en,https://c.media-amazon.com/images/S/vse-vms-closed-captions-artifact-us-east-1-prod/closedCaptions/c2ba084e-af20-4728-9af3-aecbaa11f909.vtt\",\"videoUrl\":\"https://c.media-amazon.com/images/S/vse-vms-transcoding-artifact-us-east-1-prod/e6ae8984-7c9b-4069-bbe6-9ffc565f7961/embedded.cc.default.vertical.jobtemplate.hls.m3u8\",\"metricsEmissionMethod\":\"nexus\",\"imageUrl\":\"https://c.media-amazon.com/images/I/41e+eKkCtKL._SY256.jpg\",\"awaConfig\":{\"useUpNextComponent\":false,\"clickstreamNexusMetricsConfig\":{\"actionType\":\"DISCOVERY\",\"productId\":\"\",\"eventOwner\":\"vsemetrics_playercards\",\"schemaId\":\"clickstream.CustomerEvent.4\",\"producerId\":\"vsemetrics_playercards\",\"eventType\":\"IVEVideoView\"},\"initialVideo\":\"R336WOZYVBRVZR\",\"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336wozyvbrvzr_1725656081734-player-65c04a10-2856-4790-bd6a-39cd8b19b00a\",\"allowCrossOrigin\":false,\"requestMetadata\":{\"marketplaceId\":\"ATVPDKIKX0DER\",\"clientId\":\"VSE-US\",\"method\":\"cr_inline_review\",\"requestId\":\"199B6K49ZHMV05EW0M6X\",\"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336WOZYVBRVZR_1725656081734_ref\",\"placementContext\":\"cr_inline_review\",\"marketplaceId\":\"ATVPDKIKX0DER\",\"isInternal\":false,\"endpoint\":\"https://unagi-na.amazon.com/1/events/com.amazon.eel.vse.metrics.prod.events.test\",\"requestId\":\"199B6K49ZHMV05EW0M6X\",\"customerId\":\"A249XJ9JIO8LDW\",\"sessionType\":1},\"ospLinkCode\":\"\",\"showPosterImage\":true,\"languageCode\":\"en\",\"version\":\"\",\"nexusMetricsConfig\":{\"isInternal\":false,\"widgetMetricsSchemaId\":\"vse.VSECardsEvents.8\",\"clientId\":\"VSE-US\",\"videoAsinList\":\"\",\"weblabIds\":\"\",\"eventSource\":\"Player\",\"videoAsin\":\"R336WOZYVBRVZR\",\"producerId\":\"vsemetrics_playercards\",\"refMarkers\":\"vse_reviews_desktop_R336WOZYVBRVZR_1725656081734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0:16Loaded: 0.00%0:00Stream Type LIVESeek to live, currently behind liveLIVERemaining Time -0:16 1xPlayback RateChaptersChaptersDescriptionsdescriptions off, selectedCaptionscaptions off, selectedEnglishAudio Trackdefault, selectedFullscreenThis is a modal window.\n\n\n            \n            \n        \n    \n    \n\n\n\n\n\n\n\n\n  \n  \n    Before purchasing an ice maker this time, I did some research. Choosing the well-known brand “ecozy” with its latest technology was an easy decision. The machine arrived in high-quality packaging and was in perfect condition. It was securely packed with special corner pieces protecting all eight corners. The unit itself looks very attractive out of the box. The provided instructions and quick reference manual were simple and easy to understand. It didn’t take long to get my first batch of nugget ice. After an initial cleaning and a one-hour wait for settling down time for refrigerant, the machine started producing nice, small nuggets and watching it was very relaxing. I couldn’t resist tasting the crunchy ice made from our trusted filtered water, and I really loved it. Now, I can enjoy tasty cold water with ice nuggets. The daily and monthly cleaning instructions are straightforward. The self-cleaning cycle is simple and helpful for daily maintenance. Since we use filtered water, I hope it won’t collect too much mineral buildup. Its compact size fits perfectly on our counter right beside our filtered water tap. I highly recommend this ice maker if you enjoy eating ice and drinking cold water.\n  \nRead more\n\n\n\n\n\n\n\n\n\n\n\n \n  \t\t \n\n\n\n\n    \n        \n        \n            \n        \n            \n        \n        \n            \n            \n        \n        \n            \n            \n        \n    \n    \n        \n\n            \n                &lt;img src=\"https://c.media-amazon.com/images/S/amazon-avatars-global/default.png\"/&gt;Rex\n            \n\n            5.0 out of 5 stars\n            \n                An impressive and simple technology Icemaker and robust design\n            \n            \n            \n                \n                    \n                        \n                        \n                            \n                                \n                                \n                                    Reviewed in the United States on July 28, 2024\n                                \n                            \n                        \n                    \n                \n            \n        \n        \n            Before purchasing an ice maker this time, I did some research. Choosing the well-known brand “ecozy” with its latest technology was an easy decision. The machine arrived in high-quality packaging and was in perfect condition. It was securely packed with special corner pieces protecting all eight corners. The unit itself looks very attractive out of the box. The provided instructions and quick reference manual were simple and easy to understand. It didn’t take long to get my first batch of nugget ice. After an initial cleaning and a one-hour wait for settling down time for refrigerant, the machine started producing nice, small nuggets and watching it was very relaxing. I couldn’t resist tasting the crunchy ice made from our trusted filtered water, and I really loved it. Now, I can enjoy tasty cold water with ice nuggets. The daily and monthly cleaning instructions are straightforward. The self-cleaning cycle is simple and helpful for daily maintenance. Since we use filtered water, I hope it won’t collect too much mineral buildup. Its compact size fits perfectly on our counter right beside our filtered water tap. I highly recommend this ice maker if you enjoy eating ice and drinking cold water.\n        \n        \n            \n                Images in this review\n            \n            \n                \n                    \n                        \n                    \n                        \n                    \n                        \n                    \n                        \n                    \n                        \n                    \n                        \n                    \n                        \n                    \n                        \n                    \n                        \n                    \n                \n            \n        \n    \n        \n    \n\n\n\n\n\n   function toggleSeeAllView() {\n       P.when('A', 'cr-image-popover-controller').execute(function(A, imagePopoverController) {\n          imagePopoverController.toggleSeeAllView(true);\n       });\n   }\n\n\n       &lt;img alt=\"Customer image\" src=\"https://c.media-amazon.com/images/I/61q0QQ7cwRL._SY88.jpg\" height=\"88\" width=\"100%\"/&gt;&lt;img alt=\"Customer image\" src=\"https://c.media-amazon.com/images/I/61qj2dv7WAL._SY88.jpg\" height=\"88\" width=\"100%\"/&gt;&lt;img alt=\"Customer image\" src=\"https://c.media-amazon.com/images/I/71exp-SZHeL._SY88.jpg\" height=\"88\" width=\"100%\"/&gt;&lt;img alt=\"Customer image\" src=\"https://c.media-amazon.com/images/I/61BvZJiW7iL._SY88.jpg\" height=\"88\" width=\"100%\"/&gt;&lt;img alt=\"Customer image\" src=\"https://c.media-amazon.com/images/I/61pQeRnDHBL._SY88.jpg\" height=\"88\" width=\"100%\"/&gt;&lt;img alt=\"Customer image\" src=\"https://c.media-amazon.com/images/I/61RUCkn00rL._SY88.jpg\" height=\"88\" width=\"100%\"/&gt;&lt;img alt=\"Customer image\" src=\"https://c.media-amazon.com/images/I/71UUKtGx1dL._SY88.jpg\" height=\"88\" width=\"100%\"/&gt;&lt;img alt=\"Customer image\" src=\"https://c.media-amazon.com/images/I/71OWk13EinL._SY88.jpg\" height=\"88\" width=\"100%\"/&gt;&lt;img alt=\"Customer image\" src=\"https://c.media-amazon.com/images/I/61LBjwoVAML._SY88.jpg\" height=\"88\" width=\"100%\"/&gt;\n\n        P.when('A', 'cr-image-popover-controller').execute(function(A, imagePopoverController) {\n          A.on(\"a:popover:beforeShow:R336WOZYVBRVZR_gallerySection_main\", function(data) {\n            imagePopoverController.initImagePopover(\"R336WOZYVBRVZR\", \"[https://c.media-amazon.com/images/I/61q0QQ7cwRL.jpg, https://c.media-amazon.com/images/I/61qj2dv7WAL.jpg, https://c.media-amazon.com/images/I/71exp-SZHeL.jpg, https://c.media-amazon.com/images/I/61BvZJiW7iL.jpg, https://c.media-amazon.com/images/I/61pQeRnDHBL.jpg, https://c.media-amazon.com/images/I/61RUCkn00rL.jpg, https://c.media-amazon.com/images/I/71UUKtGx1dL.jpg, https://c.media-amazon.com/images/I/71OWk13EinL.jpg, https://c.media-amazon.com/images/I/61LBjwoVAML.jpg]\", data);\n          });\n        });\n    \n\n  4 people found this helpful\n    \n          \n              \n                  Helpful\n              \n          \n      Sending feedback...Thank you for your feedback.Sorry, we failed to record your vote. Please try again\n        Report\n  &lt;img src=\"https://c.media-amazon.com/images/S/amazon-avatars-global/default.png\"/&gt;Jaqueline A. Seiwert4.0 out of 5 stars\n\n\n\n\n\n\n\n  \n  \n    Very Nice Ice Maker\n  \nReviewed in the United States on August 10, 2024Color: SilverStyle: Nugget Ice MakerVerified Purchase\n\n\n\n\n\n\n\n  \n  \n    I’ve used this ice maker and find it to be a well made machine. It’s not loud and produces ice quickly. It also fits nicely on the countertop and doesn’t take too much space.If you encounter any issue or have questions? I can’t speak highly enough about their customer service.This is the ice maker for you if you like small chunks of ice. It’s not small as crushed and not  large as a cube.I’d recommend.\n  \nRead more\n\n\n\n\n\n\n\n\n\n\n\n \n  \t\t \n\n\n\n\n    \n        \n        \n            \n        \n            \n        \n        \n            \n            \n        \n        \n            \n            \n        \n    \n    \n        \n\n            \n                &lt;img src=\"https://c.media-amazon.com/images/S/amazon-avatars-global/default.png\"/&gt;Jaqueline A. Seiwert\n            \n\n            4.0 out of 5 stars\n            \n                Very Nice Ice Maker\n            \n            \n            \n                \n                    \n                        \n                        \n                            \n                                \n                                \n                                    Reviewed in the United States on August 10, 2024\n                                \n                            \n                        \n                    \n                \n            \n        \n        \n            I’ve used this ice maker and find it to be a well made machine. It’s not loud and produces ice quickly. It also fits nicely on the countertop and doesn’t take too much space.If you encounter any issue or have questions? I can’t speak highly enough about their customer service.This is the ice maker for you if you like small chunks of ice. It’s not small as crushed and not  large as a cube.I’d recommend.\n        \n        \n            \n                Images in this review\n            \n            \n                \n                    \n                        \n                    \n                        \n                    \n                \n            \n        \n    \n        \n    \n\n\n\n\n\n   function toggleSeeAllView() {\n       P.when('A', 'cr-image-popover-controller').execute(function(A, imagePopoverController) {\n          imagePopoverController.toggleSeeAllView(true);\n       });\n   }\n\n\n       &lt;img alt=\"Customer image\" src=\"https://c.media-amazon.com/images/I/81AxcR3b0bL._SY88.jpg\" height=\"88\" width=\"100%\"/&gt;&lt;img alt=\"Customer image\" src=\"https://c.media-amazon.com/images/I/71FboWaBA9L._SY88.jpg\" height=\"88\" width=\"100%\"/&gt;\n\n        P.when('A', 'cr-image-popover-controller').execute(function(A, imagePopoverController) {\n          A.on(\"a:popover:beforeShow:R2KJ3RBZI5B4YR_gallerySection_main\", function(data) {\n            imagePopoverController.initImagePopover(\"R2KJ3RBZI5B4YR\", \"[https://c.media-amazon.com/images/I/81AxcR3b0bL.jpg, https://c.media-amazon.com/images/I/71FboWaBA9L.jpg]\", data);\n          });\n        });\n    \n\n  2 people found this helpful\n    \n          \n              \n                  Helpful\n              \n          \n      Sending feedback...Thank you for your feedback.Sorry, we failed to record your vote. Please try again\n        Report\n  &lt;img src=\"https://c.media-amazon.com/images/S/amazon-avatars-global/default.png\"/&gt;Anna, Huntington Beach CA5.0 out of 5 stars\n\n\n\n\n\n\n\n  \n  \n    Don't wait, just get it!!!!!\n  \nReviewed in the United States on August 11, 2024Color: BlackStyle: Bullet Ice MakerVerified Purchase\n\n\n\n\n\n\n\n  \n  \n    Spoiler alert.... I  love it and wonder why I didn't buy it years ago. But here's my pro's and con's:PRO'S- it's basically ice on demand. I mean I think it makes 6 cubes in 9 minutes or something. The output it perfect for me.- I love ice and use a lot of it and this baby meets my demand. I'm constantly drinking water and like it ultra-cold. I also like ice in other drinks, plus I use it daily to reduce chronic pain.- Both the small and the large cubes easily fit in my Hydroflask. It's so easy to fill my bottle. I just pick up the bin and pour the ice from the corner of the bin right into my bottle. Easy peasy.CON'S- It's kinda loud, especially when it drops the ice. My house is usually relatively quiet and I'll admit the first few times it dropped ice, it literally sacred the crap out of me. It was just a semi-loud, unusual sound. I've gotten used to it now.- It's not meant to store the ice. If you leave the ice in the bin, it will get sweaty and eventually melt. I usually use the ice as it's made so not a huge problem for me, and the Company included a couple bags for ice so you can transfer it to your freezer.- The motor is also loud. I don't know how this compares to other ice makers since it's the first one I've owned and it's not that big of a problem for me. I turn it off at night.For anyone that likes ice and doesn't have a freezer ice maker, I highly recommend this little guy. It's small, portable (even comes with a handle), and produces a good amount of ice. I was spending $10 a week buying bagged ice and I got this guy on sale, so the financial question was a no brainer. It'll pay for itself in a little over a month. It's also very easy to use. You just fill the basin with water and turn it on. Any ice that melts goes right back in the basin to be used again. I only have to fill it every other day or so.I'm so happy with my purchase that my friends and family are sick of hearing about it! I recommend just buying it. You'll see...\n  \nRead more\n  7 people found this helpful\n    \n          \n              \n                  Helpful\n              \n          \n      Sending feedback...Thank you for your feedback.Sorry, we failed to record your vote. Please try again\n        Report",</v>
      </c>
    </row>
    <row r="313" spans="1:16">
      <c r="A313" t="s">
        <v>683</v>
      </c>
      <c r="E313" t="str">
        <f t="shared" si="492"/>
        <v>&lt;/a&gt;</v>
      </c>
      <c r="J313" t="s">
        <v>112</v>
      </c>
      <c r="N313" t="str">
        <f t="shared" ref="N313" si="493">MID(A313, FIND("https://", A313), FIND("?psc=", A313) - FIND("https://", A313) + LEN("?psc=") - 1)</f>
        <v>https://www.amazon.com/ecozy-Countertop-One-Click-Operation-Self-Cleaning/dp/B0D2Q8V2MJ/ref=zg_bs_g_appliances_d_sccl_45/133-8364463-3604600?psc</v>
      </c>
      <c r="O313" t="s">
        <v>840</v>
      </c>
      <c r="P313" t="str">
        <f t="shared" ref="P313" si="494">MID(O313, FIND("https://", O313), LEN(O313) - FIND("https://", O313) )</f>
        <v>https://www.amazon.com/ecozy-Countertop-One-Click-Operation-Self-Cleaning/dp/B0D2Q8V2MJ?th=1&amp;linkCode=ll1&amp;tag=dividy-20&amp;linkId=9ff2f7c1b61c8d7008b0da0bd176f9f2&amp;language=en_US&amp;ref_=as_li_ss_tl</v>
      </c>
    </row>
    <row r="314" spans="1:16">
      <c r="A314" t="s">
        <v>136</v>
      </c>
      <c r="O314" t="s">
        <v>162</v>
      </c>
    </row>
    <row r="315" spans="1:16">
      <c r="A315" t="s">
        <v>135</v>
      </c>
      <c r="E315" t="str">
        <f t="shared" ref="E315" si="495">J315&amp;$B$37&amp;B318&amp;K315</f>
        <v>&lt;a href="/Appliances1/GE-Profile-Supplies-Opal-Solution"&gt;&lt;div class="product-card"&gt;</v>
      </c>
      <c r="J315" t="s">
        <v>146</v>
      </c>
      <c r="K315" t="s">
        <v>145</v>
      </c>
      <c r="O315" s="7"/>
    </row>
    <row r="316" spans="1:16">
      <c r="A316" t="s">
        <v>684</v>
      </c>
      <c r="B316" t="str">
        <f t="shared" ref="B316" si="496">MID(A316, FIND("https://", A316), FIND(".jpg", A316) - FIND("https://", A316) + 4)</f>
        <v>https://c.media-amazon.com/images/I/41p0xXVIlWL._AC_UL300_SR300,200_.jpg</v>
      </c>
      <c r="E316" t="str">
        <f t="shared" ref="E316" si="497">J316&amp;B316&amp;K316&amp;B317&amp;L316</f>
        <v>&lt;img src="https://c.media-amazon.com/images/I/41p0xXVIlWL._AC_UL300_SR300,200_.jpg" alt="GE Profile Opal | Cleaning Supplies Kit for Opal Nugget Ice Maker | Ice Machine Cleaner Kit Includes (1) 5 oz Bottles of Cleaning Solution, (1) Cleaning Cloth" class="product-image"&gt;</v>
      </c>
      <c r="J316" t="s">
        <v>140</v>
      </c>
      <c r="K316" t="s">
        <v>141</v>
      </c>
      <c r="L316" t="s">
        <v>142</v>
      </c>
      <c r="N316" t="str">
        <f t="shared" ref="N316:N318" si="498">B316</f>
        <v>https://c.media-amazon.com/images/I/41p0xXVIlWL._AC_UL300_SR300,200_.jpg</v>
      </c>
      <c r="O316" t="s">
        <v>341</v>
      </c>
    </row>
    <row r="317" spans="1:16">
      <c r="A317" t="s">
        <v>685</v>
      </c>
      <c r="B317" t="str">
        <f t="shared" ref="B317" si="499">MID(A317, FIND("""", A317, FIND("name"":", A317)) + 4, LEN(A317) - FIND("""", A317, FIND("name"":", A317)) - 5)</f>
        <v>GE Profile Opal | Cleaning Supplies Kit for Opal Nugget Ice Maker | Ice Machine Cleaner Kit Includes (1) 5 oz Bottles of Cleaning Solution, (1) Cleaning Cloth</v>
      </c>
      <c r="E317" t="str">
        <f t="shared" ref="E317" si="500">J317&amp;B317&amp;K317</f>
        <v>&lt;h3 class="product-title"&gt;GE Profile Opal | Cleaning Supplies Kit for Opal Nugget Ice Maker | Ice Machine Cleaner Kit Includes (1) 5 oz Bottles of Cleaning Solution, (1) Cleaning Cloth&lt;/h3&gt;</v>
      </c>
      <c r="J317" t="s">
        <v>144</v>
      </c>
      <c r="K317" t="s">
        <v>143</v>
      </c>
      <c r="N317" t="str">
        <f t="shared" si="498"/>
        <v>GE Profile Opal | Cleaning Supplies Kit for Opal Nugget Ice Maker | Ice Machine Cleaner Kit Includes (1) 5 oz Bottles of Cleaning Solution, (1) Cleaning Cloth</v>
      </c>
      <c r="O317" t="s">
        <v>841</v>
      </c>
      <c r="P317" t="str">
        <f t="shared" ref="P317:P318" si="501">O317</f>
        <v xml:space="preserve">    "productDetails": "About this item                   OPAL ICE MAKER CEANING KIT - These ice maker cleaning kit supplies were specially made for the Opal nugget ice maker, giving you everything you need to keep it clean     HOW TO CLEAN ICE MAKER - Use your Opal nugget ice maker cleaning kit regularly for best performance and ice that always tastes fresh     CLEANING SOLUTION INCLUDED - Ice Machine Cleaner Kit Includes (1) 5 oz Bottles of Cleaning Solution, (1) Cleaning Cloth       \n                          ›  See more product details",</v>
      </c>
    </row>
    <row r="318" spans="1:16">
      <c r="A318" t="s">
        <v>686</v>
      </c>
      <c r="B318" t="str">
        <f t="shared" ref="B318" si="502">MID(A318, FIND("amazon.com/", A318) + LEN("amazon.com/"), LEN(A318) - FIND("amazon.com/", A318) - LEN("amazon.com/")-1)</f>
        <v>GE-Profile-Supplies-Opal-Solution</v>
      </c>
      <c r="E318" t="str">
        <f t="shared" ref="E318:E319" si="503">J318</f>
        <v>&lt;/div&gt;</v>
      </c>
      <c r="J318" t="s">
        <v>111</v>
      </c>
      <c r="N318" t="str">
        <f t="shared" si="498"/>
        <v>GE-Profile-Supplies-Opal-Solution</v>
      </c>
      <c r="O318" t="s">
        <v>842</v>
      </c>
      <c r="P318" t="str">
        <f t="shared" si="501"/>
        <v xml:space="preserve">    "customerReviews": "&lt;img src=\"https://c.media-amazon.com/images/S/amazon-avatars-global/e6d22457-144f-4ebe-a2ee-66346f7420dc._CR0%2C0%2C375%2C375_UX460_.jpg\"/&gt;LazyDays5.0 out of 5 stars\n\n\n\n\n\n\n\n  \n  \n    Too expensive, but it cleans when others won't\n  \nReviewed in the United States on July 31, 2024Verified Purchase\n\n\n\n\n\n\n\n  \n  \n    I would sure like to know the ingredients in this, because it will clean the heck out of your machine, gets rid of all the white mineral deposits, when white vinegar and other chemicals will not.I HIGHLY recommend this for cleaning, 1/2 bottle every month.\n  \nRead more\n  \n    \n          \n              \n                  Helpful\n              \n          \n      Sending feedback...Thank you for your feedback.Sorry, we failed to record your vote. Please try again\n        Report\n  &lt;img src=\"https://c.media-amazon.com/images/S/amazon-avatars-global/default.png\"/&gt;Michael5.0 out of 5 stars\n\n\n\n\n\n\n\n  \n  \n    Good product\n  \nReviewed in the United States on August 9, 2024Verified Purchase\n\n\n\n\n\n\n\n  \n  \n    Have not used it as of yet, so can't give a review yet. Only received it a little over a week ago. Suppose to use it in 3 to 4 months on ice machine.\n  \nRead more\n  \n    \n          \n              \n                  Helpful\n              \n          \n      Sending feedback...Thank you for your feedback.Sorry, we failed to record your vote. Please try again\n        Report\n  &lt;img src=\"https://c.media-amazon.com/images/S/amazon-avatars-global/4e800b7d-dc1e-464e-be67-ee1d5288cede._CR4%2C0%2C720%2C720_SX460_.jpg\"/&gt;Christina Pachowicz 1.0 out of 5 stars\n\n\n\n\n\n\n\n  \n  \n    Never again!\n  \nReviewed in the United States on July 7, 2024Verified Purchase\n\n\n\n\n\n\n\n  \n  \n    Product had a broken seal (appeared preexisting, as it was discolored &amp; corroded), allowing it to leak all over prior to receiving it. Since a refund/return was not permitted, this was a waste of money.\n  \nRead more\n  3 people found this helpful\n    \n          \n              \n                  Helpful\n              \n          \n      Sending feedback...Thank you for your feedback.Sorry, we failed to record your vote. Please try again\n        Report\n  &lt;img src=\"https://c.media-amazon.com/images/S/amazon-avatars-global/default.png\"/&gt;Amazon Customer5.0 out of 5 stars\n\n\n\n\n\n\n\n  \n  \n    Cleans great\n  \nReviewed in the United States on July 25, 2024Verified Purchase\n\n\n\n\n\n\n\n  \n  \n    It’s easy to use, I just pour it in the side tank and sometimes I’ll pour it into the bottom of the ice maker itself and after a few cleaning cycles it’s cleaned out.\n  \nRead more\n  \n    \n          \n              \n                  Helpful\n              \n          \n      Sending feedback...Thank you for your feedback.Sorry, we failed to record your vote. Please try again\n        Report\n  &lt;img src=\"https://c.media-amazon.com/images/S/amazon-avatars-global/340aa7db-13f8-4c21-b24a-7ef6f05f9820._CR62%2C0%2C375%2C375_SX460_.jpg\"/&gt;SunBunn4.0 out of 5 stars\n\n\n\n\n\n\n\n  \n  \n    The cleaner you need for the ice maker.\n  \nReviewed in the United States on July 15, 2024Verified Purchase\n\n\n\n\n\n\n\n  \n  \n    We knew we needed to get a couple of these for our new ice maker. It says, depending on your water quality, to clean it about every 3 months. The cleaning cycle takes 18+ hours- so plan for that. We have much softer water than most with a well so don’t need to worry about removing scaling from hard water. We think it’s worth it to have clean ice though &amp; protect the machine.\n  \nRead more\n  One person found this helpful\n    \n          \n              \n                  Helpful\n              \n          \n      Sending feedback...Thank you for your feedback.Sorry, we failed to record your vote. Please try again\n        Report\n  &lt;img src=\"https://c.media-amazon.com/images/S/amazon-avatars-global/default.png\"/&gt;Derek J. Landers5.0 out of 5 stars\n\n\n\n\n\n\n\n  \n  \n    Worked!\n  \nReviewed in the United States on April 26, 2024Verified Purchase\n\n\n\n\n\n\n\n  \n  \n    Overpriced, but worked to get GE OPAL ice maker working again. I have been cleaning the ice maker using an overnight distilled white vinegar cycle approximate once every two months. All of a sudden, the 1-year-old ice maker would stop making ice after a short time, giving a false indication of a low water level. Even after multiple vinegar cleaning attempts the problem persisted.After using the OPAL cleaning solution, the ice maker is working normally.\n  \nRead more\n  10 people found this helpful\n    \n          \n              \n                  Helpful\n              \n          \n      Sending feedback...Thank you for your feedback.Sorry, we failed to record your vote. Please try again\n        Report\n  &lt;img src=\"https://c.media-amazon.com/images/S/amazon-avatars-global/default.png\"/&gt;Kellie3.0 out of 5 stars\n\n\n\n\n\n\n\n  \n  \n    Bottle seal broken\n  \nReviewed in the United States on December 14, 2023Verified Purchase\n\n\n\n\n\n\n\n  \n  \n    This package arrived with the seal, broken and half of the solutions filled out into the bag. I was only able to complete one cleaning of my ice machine due to almost half the bottle being spilled into the bag.\n  \nRead more\n\n\n\n\n\n\n\n\n\n\n\n \n  \t\t \n\n\n\n\n    \n        \n        \n            \n        \n            \n        \n        \n            \n            \n        \n        \n            \n            \n        \n    \n    \n        \n\n            \n                &lt;img src=\"https://c.media-amazon.com/images/S/amazon-avatars-global/default.png\"/&gt;Kellie\n            \n\n            3.0 out of 5 stars\n            \n                Bottle seal broken\n            \n            \n            \n                \n                    \n                        \n                        \n                            \n                                \n                                \n                                    Reviewed in the United States on December 14, 2023\n                                \n                            \n                        \n                    \n                \n            \n        \n        \n            This package arrived with the seal, broken and half of the solutions filled out into the bag. I was only able to complete one cleaning of my ice machine due to almost half the bottle being spilled into the bag.\n        \n        \n            \n                Images in this review\n            \n            \n                \n                    \n                        \n                    \n                        \n                    \n                \n            \n        \n    \n        \n    \n\n\n\n\n\n   function toggleSeeAllView() {\n       P.when('A', 'cr-image-popover-controller').execute(function(A, imagePopoverController) {\n          imagePopoverController.toggleSeeAllView(true);\n       });\n   }\n\n\n       &lt;img alt=\"Customer image\" src=\"https://c.media-amazon.com/images/I/61OQZLCs5-L._SY88.jpg\" height=\"88\" width=\"100%\"/&gt;&lt;img alt=\"Customer image\" src=\"https://c.media-amazon.com/images/I/71jNgBKeWrL._SY88.jpg\" height=\"88\" width=\"100%\"/&gt;\n\n        P.when('A', 'cr-image-popover-controller').execute(function(A, imagePopoverController) {\n          A.on(\"a:popover:beforeShow:R34B7M0IQNA97O_gallerySection_main\", function(data) {\n            imagePopoverController.initImagePopover(\"R34B7M0IQNA97O\", \"[https://c.media-amazon.com/images/I/61OQZLCs5-L.jpg, https://c.media-amazon.com/images/I/71jNgBKeWrL.jpg]\", data);\n          });\n        });\n    \n\n  3 people found this helpful\n    \n          \n              \n                  Helpful\n              \n          \n      Sending feedback...Thank you for your feedback.Sorry, we failed to record your vote. Please try again\n        Report\n  &lt;img src=\"https://c.media-amazon.com/images/S/amazon-avatars-global/default.png\"/&gt;Christopher Strouse5.0 out of 5 stars\n\n\n\n\n\n\n\n  \n  \n    Works Great!\n  \nReviewed in the United States on January 15, 2023Verified Purchase\n\n\n\n\n\n\n\n  \n  \n    I left my ice maker go longer than I should have for cleaning out the mineral deposits.  I used this per the instructions it comes with and it did the job great!  If you have bad buildup of mineral deposits like I did, I definitely recommend letting it do it's job for the full 18 hours it states in the directions.  While my instructions were not clear on this, I did run it about half of the time in \"making ice\" mode to get the chemical into that area. The other half, I had the sponge soaked and sitting up in the machine where the ice drops out, resoaking it every once in awhile.  Once I drained the machine, I ran several cycles of ice, throwing away the ice to ensure the chemical has been removed from the system.\n  \nRead more\n  17 people found this helpful\n    \n          \n              \n                  Helpful\n              \n          \n      Sending feedback...Thank you for your feedback.Sorry, we failed to record your vote. Please try again\n        Report",</v>
      </c>
    </row>
    <row r="319" spans="1:16">
      <c r="A319" t="s">
        <v>687</v>
      </c>
      <c r="E319" t="str">
        <f t="shared" si="503"/>
        <v>&lt;/a&gt;</v>
      </c>
      <c r="J319" t="s">
        <v>112</v>
      </c>
      <c r="N319" t="str">
        <f t="shared" ref="N319" si="504">MID(A319, FIND("https://", A319), FIND("?psc=", A319) - FIND("https://", A319) + LEN("?psc=") - 1)</f>
        <v>https://www.amazon.com/GE-Profile-Supplies-Opal-Solution/dp/B07F3FFFRC/ref=zg_bs_g_appliances_d_sccl_46/133-8364463-3604600?psc</v>
      </c>
      <c r="O319" t="s">
        <v>843</v>
      </c>
      <c r="P319" t="str">
        <f t="shared" ref="P319" si="505">MID(O319, FIND("https://", O319), LEN(O319) - FIND("https://", O319) )</f>
        <v>https://www.amazon.com/GE-Profile-Supplies-Opal-Solution/dp/B07F3FFFRC?psc=&amp;linkCode=ll1&amp;tag=dividy-20&amp;linkId=ef347118fed1a72fd6e492e00454bcc9&amp;language=en_US&amp;ref_=as_li_ss_tl</v>
      </c>
    </row>
    <row r="320" spans="1:16">
      <c r="A320" t="s">
        <v>136</v>
      </c>
      <c r="O320" t="s">
        <v>162</v>
      </c>
    </row>
    <row r="321" spans="1:16">
      <c r="A321" t="s">
        <v>135</v>
      </c>
      <c r="E321" t="str">
        <f t="shared" ref="E321" si="506">J321&amp;$B$37&amp;B324&amp;K321</f>
        <v>&lt;a href="/Appliances1/HAILANG-Portable-Machine-Countertop-Minutes"&gt;&lt;div class="product-card"&gt;</v>
      </c>
      <c r="J321" t="s">
        <v>146</v>
      </c>
      <c r="K321" t="s">
        <v>145</v>
      </c>
      <c r="O321" s="7"/>
    </row>
    <row r="322" spans="1:16">
      <c r="A322" t="s">
        <v>688</v>
      </c>
      <c r="B322" t="str">
        <f t="shared" ref="B322" si="507">MID(A322, FIND("https://", A322), FIND(".jpg", A322) - FIND("https://", A322) + 4)</f>
        <v>https://c.media-amazon.com/images/I/71z+lDO+TXL._AC_UL300_SR300,200_.jpg</v>
      </c>
      <c r="E322" t="str">
        <f t="shared" ref="E322" si="508">J322&amp;B322&amp;K322&amp;B323&amp;L322</f>
        <v>&lt;img src="https://c.media-amazon.com/images/I/71z+lDO+TXL._AC_UL300_SR300,200_.jpg" alt="HAILANG Countertop Ice Maker, Portable Ice Machine with Handle, Self-Cleaning, 26lbs in 24Hrs, 2 Sizes Bullet Shaped Ice, 9 Ice Cubes in 6 Mins with Scoop and Basket for Home/Kitchen/Office/Bar" class="product-image"&gt;</v>
      </c>
      <c r="J322" t="s">
        <v>140</v>
      </c>
      <c r="K322" t="s">
        <v>141</v>
      </c>
      <c r="L322" t="s">
        <v>142</v>
      </c>
      <c r="N322" t="str">
        <f t="shared" ref="N322:N324" si="509">B322</f>
        <v>https://c.media-amazon.com/images/I/71z+lDO+TXL._AC_UL300_SR300,200_.jpg</v>
      </c>
      <c r="O322" t="s">
        <v>341</v>
      </c>
    </row>
    <row r="323" spans="1:16">
      <c r="A323" t="s">
        <v>689</v>
      </c>
      <c r="B323" t="str">
        <f t="shared" ref="B323" si="510">MID(A323, FIND("""", A323, FIND("name"":", A323)) + 4, LEN(A323) - FIND("""", A323, FIND("name"":", A323)) - 5)</f>
        <v>HAILANG Countertop Ice Maker, Portable Ice Machine with Handle, Self-Cleaning, 26lbs in 24Hrs, 2 Sizes Bullet Shaped Ice, 9 Ice Cubes in 6 Mins with Scoop and Basket for Home/Kitchen/Office/Bar</v>
      </c>
      <c r="E323" t="str">
        <f t="shared" ref="E323" si="511">J323&amp;B323&amp;K323</f>
        <v>&lt;h3 class="product-title"&gt;HAILANG Countertop Ice Maker, Portable Ice Machine with Handle, Self-Cleaning, 26lbs in 24Hrs, 2 Sizes Bullet Shaped Ice, 9 Ice Cubes in 6 Mins with Scoop and Basket for Home/Kitchen/Office/Bar&lt;/h3&gt;</v>
      </c>
      <c r="J323" t="s">
        <v>144</v>
      </c>
      <c r="K323" t="s">
        <v>143</v>
      </c>
      <c r="N323" t="str">
        <f t="shared" si="509"/>
        <v>HAILANG Countertop Ice Maker, Portable Ice Machine with Handle, Self-Cleaning, 26lbs in 24Hrs, 2 Sizes Bullet Shaped Ice, 9 Ice Cubes in 6 Mins with Scoop and Basket for Home/Kitchen/Office/Bar</v>
      </c>
      <c r="O323" t="s">
        <v>844</v>
      </c>
      <c r="P323" t="str">
        <f t="shared" ref="P323:P324" si="512">O323</f>
        <v xml:space="preserve">    "productDetails": "About this item                   【Modern Design】Dimensions: 8.82''×11.61‘’×11.34‘’. With portable and compact design, our countertop ice maker is easy to carry and operate. It have wide applications, whenever and wherever you are, ice is there. You can perfectly use it for bar, tea shop, KTV, kitchen and office.     【QUIET &amp; EFFICIENT】Just need two steps:1. Add the water 2. Press on/off switch and chose the ice cube size. Then wait 6-10 minutes and enjoy your iced drinks. The melted ice water will flow into the reservoir again and will be used for the ice-making process. It is energy-saving and works efficiently.     【Multiple Functions】Our ice maker indicators will remind you to take out the ice cubes when the basket is full and inform you to add the water when the ice maker lacks of water.     【2 Sizes Ice Cubes】Our portable ice maker has two sizes (small, large) of ice cubes available to be selected, which are always used to cool drinks and food. And it produce the round and smooth bullet-shaped ice, it will not hurt your hands,which are always used to cool drinks and food.     【HIGH-QUALITY SERVICE】We provide 180-days warranty. You can contact us whenever you have problems about our products.       \n                            ›  See more product details",</v>
      </c>
    </row>
    <row r="324" spans="1:16">
      <c r="A324" t="s">
        <v>690</v>
      </c>
      <c r="B324" t="str">
        <f t="shared" ref="B324" si="513">MID(A324, FIND("amazon.com/", A324) + LEN("amazon.com/"), LEN(A324) - FIND("amazon.com/", A324) - LEN("amazon.com/")-1)</f>
        <v>HAILANG-Portable-Machine-Countertop-Minutes</v>
      </c>
      <c r="E324" t="str">
        <f t="shared" ref="E324:E325" si="514">J324</f>
        <v>&lt;/div&gt;</v>
      </c>
      <c r="J324" t="s">
        <v>111</v>
      </c>
      <c r="N324" t="str">
        <f t="shared" si="509"/>
        <v>HAILANG-Portable-Machine-Countertop-Minutes</v>
      </c>
      <c r="O324" t="s">
        <v>845</v>
      </c>
      <c r="P324" t="str">
        <f t="shared" si="512"/>
        <v xml:space="preserve">    "customerReviews": "&lt;img src=\"https://c.media-amazon.com/images/S/amazon-avatars-global/default.png\"/&gt;I love it.   Works quickly and efficiently. 5.0 out of 5 stars\n\n\n\n\n\n\n\n  \n  \n    Counter top ice machine\n  \nReviewed in the United States on July 25, 2024Verified Purchase\n\n\n\n\n\n\n\n  \n  \n    The icemaker in my refrigerator had quit working for sometime now so I purchased the countertop ice machine. And it does a very good job, very quick,  efficient and convenient.\n  \nRead more\n  \n    \n          \n              \n                  Helpful\n              \n          \n      Sending feedback...Thank you for your feedback.Sorry, we failed to record your vote. Please try again\n        Report\n  &lt;img src=\"https://c.media-amazon.com/images/S/amazon-avatars-global/default.png\"/&gt;valerie5.0 out of 5 stars\n\n\n\n\n\n\n\n  \n  \n    Works great\n  \nReviewed in the United States on July 24, 2024Verified Purchase\n\n\n\n\n\n\n\n  \n  \n    Bought this for my dad.  He loves it.  The basket when full is the perfect amount for a 40 oz tumbler.  He lives in an apartment and this eliminates him having to buy ice all the time.  Very quiet as well.\n  \nRead more\n  One person found this helpful\n    \n          \n              \n                  Helpful\n              \n          \n      Sending feedback...Thank you for your feedback.Sorry, we failed to record your vote. Please try again\n        Report\n  &lt;img src=\"https://c.media-amazon.com/images/S/amazon-avatars-global/default.png\"/&gt;Ekko121.0 out of 5 stars\n\n\n\n\n\n\n\n  \n  \n    Useless junk\n  \nReviewed in the United States on June 27, 2024Verified Purchase\n\n\n\n\n\n\n\n  \n  \n    I guess I am luckier than the people who bought it and it actually worked for a couple months before failing. It's harder to get Amazon to do the right thing when scammer manufacturers have a product that works just long enough to be ineligible for a refund. Mine just never worked. Turned on, went through cleaning cycles but didn't produce ice. The manufacturer never responded to support requests. Amazon refunded fortunately. That's why it gets one star, also that's the minimum the review is set at. 🙄\n  \nRead more\n  5 people found this helpful\n    \n          \n              \n                  Helpful\n              \n          \n      Sending feedback...Thank you for your feedback.Sorry, we failed to record your vote. Please try again\n        Report\n  &lt;img src=\"https://c.media-amazon.com/images/S/amazon-avatars-global/default.png\"/&gt;gdp515.0 out of 5 stars\n\n\n\n\n\n\n\n  \n  \n    FANTASTIC  ICE MAKER!!\n  \nReviewed in the United States on July 25, 2023Verified Purchase\n\n\n\n\n\n\n\n  \n  \n    I mainly chose this ice maker because of the light weight and the handle. I had one prior that made ice cubes and liked it,so I wasn't sure if I would like the bullet shape.BUT---I absolutely LOVE this ice  maker.Very easy to use. I only hear it when the ice drops.I like the way the ice drops into the basket. The ice is so easy to eat.Soft cubes and there are no sharp edges like the square cubes sometimes have so you don't have sharp edges that can hurt your gums.To wrap it up: I highly recommend this ice maker\n  \nRead more\n  10 people found this helpful\n    \n          \n              \n                  Helpful\n              \n          \n      Sending feedback...Thank you for your feedback.Sorry, we failed to record your vote. Please try again\n        Report\n  &lt;img src=\"https://c.media-amazon.com/images/S/amazon-avatars-global/f5dea8a2-b0ca-465e-ab00-a9ac96161173._CR62%2C0%2C375%2C375_SX460_.jpg\"/&gt;JLCMahoney4.0 out of 5 stars\n\n\n\n\n\n\n\n  \n  \n    Quick ice without trays!\n  \nReviewed in the United States on June 3, 2024Verified Purchase\n\n\n\n\n\n\n\n  \n  \n    It was as described &amp; came sooner than expected.Makes small ice cubes quickly; about 6 minutes. Worth the money for this size. Much quicker &amp; easier than ice trays! Not enough for a big party. I’d make filled freezer bags for that.Pretty quiet &amp; easy to use. It does self clean (which is convenient) however, if the plug came out of the back of the unit it would be easier to bring the unit to the sink to drain. The plug has to come out of the wall &amp; then carry the unit to the sink. The drain plug is under the bottom of the unit. The unit weighs about 15 lbs so it was actually easier to put the unit in a tray with a rack (so cord would not get wet) to drain it rather than bringing it to the sink.Some people complained about the ice not staying frozen in the unit which that would use a lot of electricity to keep running that cold continuously. This is fast enough &amp; putting into freezer bags as it’s being made is good. You can let it fill &amp; then empty into bags also. The ice is cold enough while filling. The cubes are hollow bullet size, which melt a little faster in a drink. If you don’t have an ice maker in your fridge &amp; not much room to have a commercial ice maker, this is way better &amp; faster than ice trays. Once you have enough ice just shut off the machine. Any ice will melt back into unit for next time. If you’re using it a couple times a week it’s good &amp; fresh. If it’s going to be sitting for longer periods, than you’ll have to clean &amp; drain it.\n  \nRead more\n  5 people found this helpful\n    \n          \n              \n                  Helpful\n              \n          \n      Sending feedback...Thank you for your feedback.Sorry, we failed to record your vote. Please try again\n        Report\n  &lt;img src=\"https://c.media-amazon.com/images/S/amazon-avatars-global/default.png\"/&gt;Sandra torres5.0 out of 5 stars\n\n\n\n\n\n\n\n  \n  \n    It was a gift\n  \nReviewed in the United States on August 16, 2024Verified Purchase\n\n\n\n\n\n\n\n  \n  \n    I love my ice machine I put it very early in the morning to make ice. It’s very slow and it’s takes it time to make ice I can’t complain it was a gift\n  \nRead more\n  \n    \n          \n              \n                  Helpful\n              \n          \n      Sending feedback...Thank you for your feedback.Sorry, we failed to record your vote. Please try again\n        Report\n  &lt;img src=\"https://c.media-amazon.com/images/S/amazon-avatars-global/default.png\"/&gt;Rene5.0 out of 5 stars\n\n\n\n\n\n\n\n  \n  \n    Good Choice\n  \nReviewed in the United States on August 7, 2024Verified Purchase\n\n\n\n\n\n\n\n  \n  \n    I bought this a few weeks ago and so far it’s been great!  Ice cubes are smaller, but I like that.  I have no problems with it so far!  I’ve already made  three 8lb bags of ice!\n  \nRead more\n  \n    \n          \n              \n                  Helpful\n              \n          \n      Sending feedback...Thank you for your feedback.Sorry, we failed to record your vote. Please try again\n        Report\n  &lt;img src=\"https://c.media-amazon.com/images/S/amazon-avatars-global/default.png\"/&gt;Eric3.0 out of 5 stars\n\n\n\n\n\n\n\n  \n  \n    Do not waste your money, look somewhere else\n  \nReviewed in the United States on September 2, 2023Verified Purchase\n\n\n\n\n\n\n\n  \n  \n    I bought this product only 32 days ago (can't return to amazon) and used it about 3 times. Today I turned it on to make ice but the full light was always on even though there was no ice in the tray (see picture attached). The ice cover does not keep the temperature inside the machine cold so the ice just keeps melting and remaking, creating a repetitive cycle. Not even sure where I can find the 90-day warranty to get this machine fixed or replaced.Changed to three stars after contacting the seller. They agreed to refund the money, customer service was good.\n  \nRead more\n\n\n\n\n\n\n\n\n\n\n\n \n  \t\t \n\n\n\n\n    \n        \n        \n            \n        \n            \n        \n        \n            \n            \n        \n        \n            \n            \n        \n    \n    \n        \n\n            \n                &lt;img src=\"https://c.media-amazon.com/images/S/amazon-avatars-global/default.png\"/&gt;Eric\n            \n\n            3.0 out of 5 stars\n            \n                Do not waste your money, look somewhere else\n            \n            \n            \n                \n                    \n                        \n                        \n                            \n                                \n                                \n                                    Reviewed in the United States on September 2, 2023\n                                \n                            \n                        \n                    \n                \n            \n        \n        \n            I bought this product only 32 days ago (can't return to amazon) and used it about 3 times. Today I turned it on to make ice but the full light was always on even though there was no ice in the tray (see picture attached). The ice cover does not keep the temperature inside the machine cold so the ice just keeps melting and remaking, creating a repetitive cycle. Not even sure where I can find the 90-day warranty to get this machine fixed or replaced.Changed to three stars after contacting the seller. They agreed to refund the money, customer service was good.\n        \n        \n            \n                Images in this review\n            \n            \n                \n                    \n                        \n                    \n                \n            \n        \n    \n        \n    \n\n\n\n\n\n   function toggleSeeAllView() {\n       P.when('A', 'cr-image-popover-controller').execute(function(A, imagePopoverController) {\n          imagePopoverController.toggleSeeAllView(true);\n       });\n   }\n\n\n       &lt;img alt=\"Customer image\" src=\"https://c.media-amazon.com/images/I/71MNMHjwxxL._SY88.jpg\" height=\"88\" width=\"100%\"/&gt;\n\n        P.when('A', 'cr-image-popover-controller').execute(function(A, imagePopoverController) {\n          A.on(\"a:popover:beforeShow:R1RLQJLKDK3666_gallerySection_main\", function(data) {\n            imagePopoverController.initImagePopover(\"R1RLQJLKDK3666\", \"[https://c.media-amazon.com/images/I/71MNMHjwxxL.jpg]\", data);\n          });\n        });\n    \n\n  12 people found this helpful\n    \n          \n              \n                  Helpful\n              \n          \n      Sending feedback...Thank you for your feedback.Sorry, we failed to record your vote. Please try again\n        Report",</v>
      </c>
    </row>
    <row r="325" spans="1:16">
      <c r="A325" t="s">
        <v>691</v>
      </c>
      <c r="E325" t="str">
        <f t="shared" si="514"/>
        <v>&lt;/a&gt;</v>
      </c>
      <c r="J325" t="s">
        <v>112</v>
      </c>
      <c r="N325" t="str">
        <f t="shared" ref="N325" si="515">MID(A325, FIND("https://", A325), FIND("?psc=", A325) - FIND("https://", A325) + LEN("?psc=") - 1)</f>
        <v>https://www.amazon.com/HAILANG-Portable-Machine-Countertop-Minutes/dp/B0B9GKFPZ2/ref=zg_bs_g_appliances_d_sccl_47/133-8364463-3604600?psc</v>
      </c>
      <c r="O325" t="s">
        <v>846</v>
      </c>
      <c r="P325" t="str">
        <f t="shared" ref="P325" si="516">MID(O325, FIND("https://", O325), LEN(O325) - FIND("https://", O325) )</f>
        <v>https://www.amazon.com/HAILANG-Portable-Machine-Countertop-Minutes/dp/B0B9GKFPZ2?psc=&amp;linkCode=ll1&amp;tag=dividy-20&amp;linkId=fdfb9650cf5a3285d5f17dcb2647d78c&amp;language=en_US&amp;ref_=as_li_ss_tl</v>
      </c>
    </row>
    <row r="326" spans="1:16">
      <c r="A326" t="s">
        <v>136</v>
      </c>
      <c r="O326" t="s">
        <v>162</v>
      </c>
    </row>
    <row r="327" spans="1:16">
      <c r="A327" t="s">
        <v>135</v>
      </c>
      <c r="E327" t="str">
        <f t="shared" ref="E327" si="517">J327&amp;$B$37&amp;B330&amp;K327</f>
        <v>&lt;a href="/Appliances1/Comfee-WQP6-3602H-W-Countertop-Dishwasher-White"&gt;&lt;div class="product-card"&gt;</v>
      </c>
      <c r="J327" t="s">
        <v>146</v>
      </c>
      <c r="K327" t="s">
        <v>145</v>
      </c>
      <c r="O327" s="7"/>
    </row>
    <row r="328" spans="1:16">
      <c r="A328" t="s">
        <v>692</v>
      </c>
      <c r="B328" t="str">
        <f t="shared" ref="B328" si="518">MID(A328, FIND("https://", A328), FIND(".jpg", A328) - FIND("https://", A328) + 4)</f>
        <v>https://c.media-amazon.com/images/I/51U7DS+AEVL._AC_UL300_SR300,200_.jpg</v>
      </c>
      <c r="E328" t="str">
        <f t="shared" ref="E328" si="519">J328&amp;B328&amp;K328&amp;B329&amp;L328</f>
        <v>&lt;img src="https://c.media-amazon.com/images/I/51U7DS+AEVL._AC_UL300_SR300,200_.jpg" alt="COMFEE’ Portable Mini Dishwasher, Energy Star, Countertop, 6 Place Settings, with 8 Washing Programs, Speed, Baby-Care, ECO&amp; Glass, Dish Washer for Dorm, RV&amp; Apartment, White" class="product-image"&gt;</v>
      </c>
      <c r="J328" t="s">
        <v>140</v>
      </c>
      <c r="K328" t="s">
        <v>141</v>
      </c>
      <c r="L328" t="s">
        <v>142</v>
      </c>
      <c r="N328" t="str">
        <f t="shared" ref="N328:N330" si="520">B328</f>
        <v>https://c.media-amazon.com/images/I/51U7DS+AEVL._AC_UL300_SR300,200_.jpg</v>
      </c>
      <c r="O328" t="s">
        <v>341</v>
      </c>
    </row>
    <row r="329" spans="1:16">
      <c r="A329" t="s">
        <v>693</v>
      </c>
      <c r="B329" t="str">
        <f t="shared" ref="B329" si="521">MID(A329, FIND("""", A329, FIND("name"":", A329)) + 4, LEN(A329) - FIND("""", A329, FIND("name"":", A329)) - 5)</f>
        <v>COMFEE’ Portable Mini Dishwasher, Energy Star, Countertop, 6 Place Settings, with 8 Washing Programs, Speed, Baby-Care, ECO&amp; Glass, Dish Washer for Dorm, RV&amp; Apartment, White</v>
      </c>
      <c r="E329" t="str">
        <f t="shared" ref="E329" si="522">J329&amp;B329&amp;K329</f>
        <v>&lt;h3 class="product-title"&gt;COMFEE’ Portable Mini Dishwasher, Energy Star, Countertop, 6 Place Settings, with 8 Washing Programs, Speed, Baby-Care, ECO&amp; Glass, Dish Washer for Dorm, RV&amp; Apartment, White&lt;/h3&gt;</v>
      </c>
      <c r="J329" t="s">
        <v>144</v>
      </c>
      <c r="K329" t="s">
        <v>143</v>
      </c>
      <c r="N329" t="str">
        <f t="shared" si="520"/>
        <v>COMFEE’ Portable Mini Dishwasher, Energy Star, Countertop, 6 Place Settings, with 8 Washing Programs, Speed, Baby-Care, ECO&amp; Glass, Dish Washer for Dorm, RV&amp; Apartment, White</v>
      </c>
      <c r="O329" t="s">
        <v>847</v>
      </c>
      <c r="P329" t="str">
        <f t="shared" ref="P329:P330" si="523">O329</f>
        <v xml:space="preserve">    "productDetails": "About this item                   6 Place Setting- A perfect size (H17.2″×W21.6″×D19.7″) for 2-3 people, COMFEE’ compact dishwasher is suitable for dorms, RVs, and apartments. This countertop dishwasher can fit up to 70 pieces of tableware and has a plate size of up to 10 inches in diameter. Note: COMFEE dishwashers are tested at the factory before they are shipped. If your new dishwasher has some water inside, this is normal.     Simple Installation- COMFEE' portable dishwasher can be connected to faucet directly (Suitable adaptor needed). Depending on your needs, it can be flexibly placed on the table or fitted in the cupboard.     8 Washing Cycles- Most of the cleaning cycles, including Heavy, Normal, Baby-Care, ECO, Glass, and Speed, helped with extra-drying function, and deliver sparklingly cleaned and dried dishes. Three more cleaning options, including Speed, Mini-party, and Rinse, are designed for COMFEE' compact dishwasher, providing high flexibility for you to choose in different situations.     Heavy Program- Heavily soiled dishes are cleaned evenly with 12 washing nozzles, accompanied with 360° spiral spray wash to ensure complete washing of all the dishes from all angles. Also, high water temperature, which is up to 68℃, together with high water pressure, offer you the best cleaning towards the most stubborn stains.     Speed Program- Only takes you 45 minutes to get all dishes cleaned, perfect for hurry-up situations, like holding a multi-round party. Accompanied with Energy Star compliant, water consumption can be as low as 2.77 gallons of water, which greatly saves your costs.       \n                          ›  See more product details",</v>
      </c>
    </row>
    <row r="330" spans="1:16">
      <c r="A330" t="s">
        <v>694</v>
      </c>
      <c r="B330" t="str">
        <f t="shared" ref="B330" si="524">MID(A330, FIND("amazon.com/", A330) + LEN("amazon.com/"), LEN(A330) - FIND("amazon.com/", A330) - LEN("amazon.com/")-1)</f>
        <v>Comfee-WQP6-3602H-W-Countertop-Dishwasher-White</v>
      </c>
      <c r="E330" t="str">
        <f t="shared" ref="E330:E331" si="525">J330</f>
        <v>&lt;/div&gt;</v>
      </c>
      <c r="J330" t="s">
        <v>111</v>
      </c>
      <c r="N330" t="str">
        <f t="shared" si="520"/>
        <v>Comfee-WQP6-3602H-W-Countertop-Dishwasher-White</v>
      </c>
      <c r="O330" t="s">
        <v>848</v>
      </c>
      <c r="P330" t="str">
        <f t="shared" si="523"/>
        <v xml:space="preserve">    "customerReviews": "&lt;img src=\"https://c.media-amazon.com/images/S/amazon-avatars-global/default.png\"/&gt;Jeffrey L.5.0 out of 5 stars\n\n\n\n\n\n\n\n  \n  \n    Highly Recommend\n  \nReviewed in the United States on July 12, 2024Color: Whole WhiteVerified Purchase\n\n\n\n\n\n\n\n  \n  \n    Let me just say, the COMFEE’ Portable Mini Dishwasher has been a game-changer in my kitchen! I've always dreaded doing dishes by hand, so when I discovered this little gem, I knew I had to give it a try. And boy, am I glad I did!First off, it's compact yet surprisingly spacious inside. I can fit a good amount of dishes, utensils, and even pots and pans in there without any trouble. The setup was a breeze – just hook it up to the sink faucet and you're good to go. No need for complex plumbing or installation headaches.Performance-wise, it's fantastic. The dishes come out sparkling clean and dry, thanks to its efficient washing and drying cycles. I love the different wash programs it offers, which cater perfectly to whatever mess I throw at it. Plus, it's surprisingly quiet! I can run it even when I'm watching TV in the next room without being disturbed.The design is sleek and modern, blending nicely with my kitchen decor. It doesn't take up much counter space, which is a huge plus in my cozy kitchen. And let's not forget how energy-efficient it is – a win for both the environment and my utility bills.Overall, the COMFEE’ Portable Mini Dishwasher has made my life so much easier. If you're looking for a compact, efficient, and user-friendly dishwasher that gets the job done without breaking the bank, this is it. Highly recommend!\n  \nRead more\n  23 people found this helpful\n    \n          \n              \n                  Helpful\n              \n          \n      Sending feedback...Thank you for your feedback.Sorry, we failed to record your vote. Please try again\n        Report\n  &lt;img src=\"https://c.media-amazon.com/images/S/amazon-avatars-global/default.png\"/&gt;W5.0 out of 5 stars\n\n\n\n\n\n\n\n  \n  \n    Save water, save time\n  \nReviewed in the United States on October 22, 2022Color: Whole WhiteVerified Purchase\n\n\n\n\n\n\n\n  \n  \n    I love this mini dishwasher so much. I’ve recommended it to literally every person I know who lives in a tiny apartment like me.I now do my dishes twice a week rather than every night, and I’m sure my landlord is happy with the savings they’re seeing (they pay water - lucky me!). It was hefty to haul up the steps but easy to setup next to my kitchen sink. I have bigger plates than what they recommend, but it can comfortably fit all my saucers, a medium mixing bowl, a couple food bowls, a 3.5qt pot and lid, all my spoons and steak knives, AND some cooking utensils. If I took out the spoon rack I’d probably have space for a couple regular sized (or in my case oversized) plates. It’s definitely TARDIS-esque - bigger on the inside.My only qualm with this is that the instruction manual doesn’t show you how to get rid of errors. I accidentally turned off my water and unplugged it mid-cycle so it wasn’t getting any water. E1 error popped up and beeped angrily at me while I rushed to plug it back in and turn on the water but it didn’t get rid of the error. And the instructions didn’t have anything to say about how to get rid of it. Rather than starting the whole 1:55min cycle again, I just inspected the dishes, turned it off and back on again, and then set it to rinse off all the detergent. Works like a charm. I let my dishes cool a bit though since they had JUST come from a hot water splash. I’ve had this thing for the past almost 6 months and this is the first error I’ve ever had. No spills, no mess, nothing. Honestly the hardest thing is hoofing it to your apartment.All in all, this has saved me time, energy, lotion, and my landlord on their water bill. Also helps when I’m away and have friends that use my place as a landing spot, they’re able to just Tetris dishes and all into the washer and I can start it up right when I get back. It added back the simplicity to my life that I didn’t know I was lacking. What more could I ask for? If you’re waffling on it and CAN do it, just try it. It will prove it’s worth several times over and will save that one piece of your brain that dreads doing the dishes.P.s.: If you’re having a hard time getting some of the dishes that haven’t been cleaned in… several days (no shame, it happens to me weekly!), HIGHLY recommend sprinkling a lil baking soda into the basin itself or on to your dishes as a pre-wash. Then do the heavy duty wash Program (P1) with the extra wash Function (F1). It’ll run about 2hrs but it works because it washes dishes with the hot water sooner and for longer than any other program. Works. Every. Time. Dishes come out shiny and new and leaves your dishwasher looking brand new.\n  \nRead more\n  105 people found this helpful\n    \n          \n              \n                  Helpful\n              \n          \n      Sending feedback...Thank you for your feedback.Sorry, we failed to record your vote. Please try again\n        Report\n  &lt;img src=\"https://c.media-amazon.com/images/S/amazon-avatars-global/default.png\"/&gt;J. Lane5.0 out of 5 stars\n\n\n\n\n\n\n\n  \n  \n    Life upgrade!\n  \nReviewed in the United States on October 4, 2023Color: Whole WhiteVerified Purchase\n\n\n\n\n\n\n\n  \n  \n    I live in a rental apartment with a tiny, outdated kitchen and no dishwasher. Even for one person, the dishes can pile up fast and make it difficult to cook. Depending on the time of year, fruit flies and ants can also be a huge problem. I tolerated these issues for several years until I finally decided, enough is enough!Now that I've had this dishwasher for a few weeks, I am kicking myself for not doing this sooner. Having a dishwasher again is a huge life upgrade. My kitchen is so much cleaner!Pros:- Great value. Comes with everything you need and washes dishes just as well as a conventional dishwasher.- Quiet - The mechanisms inside are very quiet. However, because the dishwasher does not have the sound insulation of an under-counter dishwasher, expect to hear some sloshing noises as it cleans.- Easy to install and use- Comes with a clip-on sink connector that makes it super easy to attachCons:- Can't use the sink while the dishwasher is running. Minor inconvenience.- The sink attachment requires you to remove the sink aerator. So, unless you want to screw the aerator back on every time you use the sink, you basically have to get used to an aerator-free sink. Again, a minor inconvenience.- The internal height is a little short. The only spot that's tall enough for dinner plates to fit is in the back right corner, and they BARELY fit.- No dedicated spot for tall glasses/water bottles.- I don't love the configuration of the dish rack. The basket for the cutlery is in the front-middle of the drawer, so it gets in the way as you're loading the dishwasher (but you can take it out).- The tines are stuck in place so you can't get too creative with how you load it. The photo in the listing shows it loaded with your standard \"dish set\"--dinner plates, salad plates, small cereal bows, and small mugs. It works great for those things. It is designed for those things. Are those the types of dishes most people need to wash these days? Ehhhh. I am mostly washing plates, tupperware, water bottles, large glasses, cooking utensils, pans, etc. It's a bit of a puzzle to get these things to fit neatly.\n  \nRead more\n  111 people found this helpful\n    \n          \n              \n                  Helpful\n              \n          \n      Sending feedback...Thank you for your feedback.Sorry, we failed to record your vote. Please try again\n        Report",</v>
      </c>
    </row>
    <row r="331" spans="1:16">
      <c r="A331" t="s">
        <v>695</v>
      </c>
      <c r="E331" t="str">
        <f t="shared" si="525"/>
        <v>&lt;/a&gt;</v>
      </c>
      <c r="J331" t="s">
        <v>112</v>
      </c>
      <c r="N331" t="str">
        <f t="shared" ref="N331" si="526">MID(A331, FIND("https://", A331), FIND("?psc=", A331) - FIND("https://", A331) + LEN("?psc=") - 1)</f>
        <v>https://www.amazon.com/Comfee-WQP6-3602H-W-Countertop-Dishwasher-White/dp/B096RYWSQM/ref=zg_bs_g_appliances_d_sccl_48/133-8364463-3604600?psc</v>
      </c>
      <c r="O331" t="s">
        <v>849</v>
      </c>
      <c r="P331" t="str">
        <f t="shared" ref="P331" si="527">MID(O331, FIND("https://", O331), LEN(O331) - FIND("https://", O331) )</f>
        <v>https://www.amazon.com/Comfee-WQP6-3602H-W-Countertop-Dishwasher-White/dp/B096RYWSQM?psc=&amp;linkCode=ll1&amp;tag=dividy-20&amp;linkId=4fdd4ea01a098f65de231d0db55b434e&amp;language=en_US&amp;ref_=as_li_ss_tl</v>
      </c>
    </row>
    <row r="332" spans="1:16">
      <c r="A332" t="s">
        <v>136</v>
      </c>
      <c r="O332" t="s">
        <v>162</v>
      </c>
    </row>
    <row r="333" spans="1:16">
      <c r="A333" t="s">
        <v>135</v>
      </c>
      <c r="E333" t="str">
        <f t="shared" ref="E333" si="528">J333&amp;$B$37&amp;B336&amp;K333</f>
        <v>&lt;a href="/Appliances1/Elechelf-Countertop-Insulation-Heavy-Duty-Stainless"&gt;&lt;div class="product-card"&gt;</v>
      </c>
      <c r="J333" t="s">
        <v>146</v>
      </c>
      <c r="K333" t="s">
        <v>145</v>
      </c>
      <c r="O333" s="7"/>
    </row>
    <row r="334" spans="1:16">
      <c r="A334" t="s">
        <v>696</v>
      </c>
      <c r="B334" t="str">
        <f t="shared" ref="B334" si="529">MID(A334, FIND("https://", A334), FIND(".jpg", A334) - FIND("https://", A334) + 4)</f>
        <v>https://c.media-amazon.com/images/I/61gb3v3E07L._AC_UL300_SR300,200_.jpg</v>
      </c>
      <c r="E334" t="str">
        <f t="shared" ref="E334" si="530">J334&amp;B334&amp;K334&amp;B335&amp;L334</f>
        <v>&lt;img src="https://c.media-amazon.com/images/I/61gb3v3E07L._AC_UL300_SR300,200_.jpg" alt="Elechelf Ice Makers Countertop Self Cleaning 33Ibs | Thick Insulation Foaming Layer Heavy-Duty Stainless Steel Bullet Ice Machine | Silver" class="product-image"&gt;</v>
      </c>
      <c r="J334" t="s">
        <v>140</v>
      </c>
      <c r="K334" t="s">
        <v>141</v>
      </c>
      <c r="L334" t="s">
        <v>142</v>
      </c>
      <c r="N334" t="str">
        <f t="shared" ref="N334:N336" si="531">B334</f>
        <v>https://c.media-amazon.com/images/I/61gb3v3E07L._AC_UL300_SR300,200_.jpg</v>
      </c>
      <c r="O334" t="s">
        <v>341</v>
      </c>
    </row>
    <row r="335" spans="1:16">
      <c r="A335" t="s">
        <v>697</v>
      </c>
      <c r="B335" t="str">
        <f t="shared" ref="B335" si="532">MID(A335, FIND("""", A335, FIND("name"":", A335)) + 4, LEN(A335) - FIND("""", A335, FIND("name"":", A335)) - 5)</f>
        <v>Elechelf Ice Makers Countertop Self Cleaning 33Ibs | Thick Insulation Foaming Layer Heavy-Duty Stainless Steel Bullet Ice Machine | Silver</v>
      </c>
      <c r="E335" t="str">
        <f t="shared" ref="E335" si="533">J335&amp;B335&amp;K335</f>
        <v>&lt;h3 class="product-title"&gt;Elechelf Ice Makers Countertop Self Cleaning 33Ibs | Thick Insulation Foaming Layer Heavy-Duty Stainless Steel Bullet Ice Machine | Silver&lt;/h3&gt;</v>
      </c>
      <c r="J335" t="s">
        <v>144</v>
      </c>
      <c r="K335" t="s">
        <v>143</v>
      </c>
      <c r="N335" t="str">
        <f t="shared" si="531"/>
        <v>Elechelf Ice Makers Countertop Self Cleaning 33Ibs | Thick Insulation Foaming Layer Heavy-Duty Stainless Steel Bullet Ice Machine | Silver</v>
      </c>
      <c r="O335" t="s">
        <v>850</v>
      </c>
      <c r="P335" t="str">
        <f t="shared" ref="P335:P336" si="534">O335</f>
        <v xml:space="preserve">    "productDetails": "About this item                   33IBS HIGH CAPACITY: This Countertop ice makers produce up to 33 lbs of ice per day. a large ice bin capable of storing up to 3.3 lb of ice, providing a steady supply of ice on demand. Enjoy fast and efficient ice production with a powerful compressor designed to quickly and efficiently produce ice.     RAPID ICE MAKING :The ice machine maker countertop product 9pcs bullet-shaped ice in just 8-15 mins. Bullet ice cubes enables them to chill drinks faster than cube-shaped ice as larger surface areas.A versatile household counter ice maker,whether it's a party, office, or in your own home, allowing you to make refreshing cocktails, milkshakes, smoothies, and even seafood dishes. Enjoy your day with a refreshing drink in hand with our ice machine maker countertop!     2 SIZES OF BULLET ICE: Create your desired size of ice with our icemaker machine. Choose the smaller S size (0.8in x 1in) for quick cooling of meat and seafood or the larger L size (1in x 1.2in) for perfect smoothies, beverages, and cocktails. Impress your guests with quality ice made from a versatile counter top ice maker - the perfect christmas gifts for friends, family, and loved ones.     EASY AUTO CLEANING: Say goodbye to the hassle of manually cleaning ice cube maker machine. Our table top ice maker machine features a self-cleaning function that fully cleanses the interior in just 7 minutes. Recommend:Clean the water tank of ice makers machine weekly with a cloth soaked in warm water and vinegar for optimal performance.Keep your home ice maker clean and healthy with ease!     DURABLE CONSTRUCTION: Built to last with a stainless steel exterior, thickened insulation foam layers to effectively isolate exte, and PP interior. the stainless steel construction is designed to be durable and long-lasting, providing years of reliable use.     INSTALLATION: plug and play, no need for installation, no need for assembly. just find a size-suitable countertop space to place     ACCESSORIES INCLUDED: Ice machine, ice scoop, ice basket, manual       \n                            ›  See more product details",</v>
      </c>
    </row>
    <row r="336" spans="1:16">
      <c r="A336" t="s">
        <v>698</v>
      </c>
      <c r="B336" t="str">
        <f t="shared" ref="B336" si="535">MID(A336, FIND("amazon.com/", A336) + LEN("amazon.com/"), LEN(A336) - FIND("amazon.com/", A336) - LEN("amazon.com/")-1)</f>
        <v>Elechelf-Countertop-Insulation-Heavy-Duty-Stainless</v>
      </c>
      <c r="E336" t="str">
        <f t="shared" ref="E336:E337" si="536">J336</f>
        <v>&lt;/div&gt;</v>
      </c>
      <c r="J336" t="s">
        <v>111</v>
      </c>
      <c r="N336" t="str">
        <f t="shared" si="531"/>
        <v>Elechelf-Countertop-Insulation-Heavy-Duty-Stainless</v>
      </c>
      <c r="O336" t="s">
        <v>851</v>
      </c>
      <c r="P336" t="str">
        <f t="shared" si="534"/>
        <v xml:space="preserve">    "customerReviews": "&lt;img src=\"https://c.media-amazon.com/images/S/amazon-avatars-global/ceb01821-9e6e-4ee4-9425-da5ab9ea8cbc._CR0%2C0%2C333%2C333_UX460_.jpg\"/&gt;MaryFaith5.0 out of 5 stars\n\n\n\n\n\n\n\n  \n  \n    Quality ice maker\n  \nReviewed in the United States on May 20, 2024Verified Purchase\n\n\n\n\n\n\n\n\n\n\n\n\n\n\n\n\n\n\n    \n        \n\n        \n        \n            \n        \n\n        \n            \n                \n\n\n\n\n{\"clickstreamNexusMetricsConfig\":{\"actionType\":\"DISCOVERY\",\"productId\":\"\",\"eventOwner\":\"vsemetrics_playercards\",\"schemaId\":\"clickstream.CustomerEvent.4\",\"producerId\":\"vsemetrics_playercards\",\"eventType\":\"IVEVideoView\"},\"clientPrefix\":\"vse_reviews_desktop_r1911l3cd3lr71_1725656149844\",\"closedCaptionsConfig\":{\"captionsOnTexts\":{\"en\":\"English (Automated)\"},\"captionsOffText\":\"Captions off\",\"languageToLabelTexts\":{\"English\":\"English\"}},\"sushiMetricsConfig\":{\"isRobot\":false,\"clientId\":\"VSE-US\",\"videoAsinList\":\"\",\"weblabIds\":\"\",\"eventSource\":\"Player\",\"sessionId\":\"133-8364463-3604600\",\"refMarkers\":\"vse_reviews_desktop_R1911L3CD3LR71_1725656149844_ref\",\"placementContext\":\"cr_inline_review\",\"marketplaceId\":\"ATVPDKIKX0DER\",\"isInternal\":false,\"endpoint\":\"https://unagi-na.amazon.com/1/events/com.amazon.eel.vse.metrics.prod.events.test\",\"requestId\":\"YM3F9EGQA4ZS1GGRCP69\",\"customerId\":\"A249XJ9JIO8LDW\",\"sessionType\":1},\"mimeType\":\"application/x-mpegURL\",\"nexusMetricsConfig\":{\"isInternal\":false,\"widgetMetricsSchemaId\":\"vse.VSECardsEvents.8\",\"clientId\":\"VSE-US\",\"videoAsinList\":\"\",\"weblabIds\":\"\",\"eventSource\":\"Player\",\"videoAsin\":\"R1911L3CD3LR71\",\"producerId\":\"vsemetrics_playercards\",\"refMarkers\":\"vse_reviews_desktop_R1911L3CD3LR71_1725656149844_ref\",\"placementContext\":\"cr_inline_review\",\"playerTSMMetricsSchemaId\":\"vse.VSECardsPlayerEvents.7\"},\"videoHeight\":0,\"videoWidth\":0,\"initialClosedCaptions\":\"en,https://c.media-amazon.com/images/S/vse-vms-closed-captions-artifact-us-east-1-prod/closedCaptions/f5e216ed-a6f4-455d-98e1-dc6da04d8ffb.vtt\",\"videoUrl\":\"https://c.media-amazon.com/images/S/vse-vms-transcoding-artifact-us-east-1-prod/49818875-1301-468d-a8fd-ac46e6dbb998/embedded.cc.default.vertical.jobtemplate.hls.m3u8\",\"metricsEmissionMethod\":\"nexus\",\"imageUrl\":\"https://c.media-amazon.com/images/I/41KGpydiqiL._SY256.jpg\",\"awaConfig\":{\"useUpNextComponent\":false,\"clickstreamNexusMetricsConfig\":{\"actionType\":\"DISCOVERY\",\"productId\":\"\",\"eventOwner\":\"vsemetrics_playercards\",\"schemaId\":\"clickstream.CustomerEvent.4\",\"producerId\":\"vsemetrics_playercards\",\"eventType\":\"IVEVideoView\"},\"initialVideo\":\"R1911L3CD3LR71\",\"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1911l3cd3lr71_1725656149844-player-ea36cae4-73e7-4be0-bf14-986f05723796\",\"allowCrossOrigin\":false,\"requestMetadata\":{\"marketplaceId\":\"ATVPDKIKX0DER\",\"clientId\":\"VSE-US\",\"method\":\"cr_inline_review\",\"requestId\":\"YM3F9EGQA4ZS1GGRCP69\",\"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1911L3CD3LR71_1725656149844_ref\",\"placementContext\":\"cr_inline_review\",\"marketplaceId\":\"ATVPDKIKX0DER\",\"isInternal\":false,\"endpoint\":\"https://unagi-na.amazon.com/1/events/com.amazon.eel.vse.metrics.prod.events.test\",\"requestId\":\"YM3F9EGQA4ZS1GGRCP69\",\"customerId\":\"A249XJ9JIO8LDW\",\"sessionType\":1},\"ospLinkCode\":\"\",\"showPosterImage\":true,\"languageCode\":\"en\",\"version\":\"\",\"nexusMetricsConfig\":{\"isInternal\":false,\"widgetMetricsSchemaId\":\"vse.VSECardsEvents.8\",\"clientId\":\"VSE-US\",\"videoAsinList\":\"\",\"weblabIds\":\"\",\"eventSource\":\"Player\",\"videoAsin\":\"R1911L3CD3LR71\",\"producerId\":\"vsemetrics_playercards\",\"refMarkers\":\"vse_reviews_desktop_R1911L3CD3LR71_1725656149844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1:24Loaded: 7.15%0:00Stream Type LIVESeek to live, currently behind liveLIVERemaining Time -1:24 1xPlayback RateChaptersChaptersDescriptionsdescriptions off, selectedCaptionscaptions off, selectedEnglishAudio Trackdefault, selectedFullscreenThis is a modal window.\n\n\n            \n            \n        \n    \n    \n\n\n\n\n\n\n\n\n  \n  \n    Pretty solid ice maker, followed all the directions, and it functions very nicely. The small bullets are somewhat bigger than I expected, but they are crunchy! It is a little noisy, but we put it out of our main living area and don’t notice it as much. Very impressed with the speed… within minutes you’ll have a few ice cubes. Easy to use, just pour water and it starts making them!\n  \nRead more\n\n\n\n\n\n\n\n\n\n\n\n \n  \t\t \n\n\n\n\n    \n        \n        \n            \n        \n            \n        \n        \n            \n            \n        \n        \n            \n            \n        \n    \n    \n        \n\n            \n                &lt;img src=\"https://c.media-amazon.com/images/S/amazon-avatars-global/ceb01821-9e6e-4ee4-9425-da5ab9ea8cbc._CR0%2C0%2C333%2C333_UX460_.jpg\"/&gt;MaryFaith\n            \n\n            5.0 out of 5 stars\n            \n                Quality ice maker\n            \n            \n            \n                \n                    \n                        \n                        \n                            \n                                \n                                \n                                    Reviewed in the United States on May 20, 2024\n                                \n                            \n                        \n                    \n                \n            \n        \n        \n            Pretty solid ice maker, followed all the directions, and it functions very nicely. The small bullets are somewhat bigger than I expected, but they are crunchy! It is a little noisy, but we put it out of our main living area and don’t notice it as much. Very impressed with the speed… within minutes you’ll have a few ice cubes. Easy to use, just pour water and it starts making them!\n        \n        \n            \n                Images in this review\n            \n            \n                \n                    \n                        \n                    \n                \n            \n        \n    \n        \n    \n\n\n\n\n\n   function toggleSeeAllView() {\n       P.when('A', 'cr-image-popover-controller').execute(function(A, imagePopoverController) {\n          imagePopoverController.toggleSeeAllView(true);\n       });\n   }\n\n\n       &lt;img alt=\"Customer image\" src=\"https://c.media-amazon.com/images/I/61sffAnnCnL._SY88.jpg\" height=\"88\" width=\"100%\"/&gt;\n\n        P.when('A', 'cr-image-popover-controller').execute(function(A, imagePopoverController) {\n          A.on(\"a:popover:beforeShow:R1911L3CD3LR71_gallerySection_main\", function(data) {\n            imagePopoverController.initImagePopover(\"R1911L3CD3LR71\", \"[https://c.media-amazon.com/images/I/61sffAnnCnL.jpg]\", data);\n          });\n        });\n    \n\n  4 people found this helpful\n    \n          \n              \n                  Helpful\n              \n          \n      Sending feedback...Thank you for your feedback.Sorry, we failed to record your vote. Please try again\n        Report\n  &lt;img src=\"https://c.media-amazon.com/images/S/amazon-avatars-global/default.png\"/&gt;Tamera  Keown5.0 out of 5 stars\n\n\n\n\n\n\n\n  \n  \n    Makes ice quickly!\n  \nReviewed in the United States on April 26, 2024Verified Purchase\n\n\n\n\n\n\n\n  \n  \n    It’s a little loud but works so well it’s worth it!  I use this everyday and have not regretted purchasing it from day one!  It’s fast!  The ice tastes wonderful!\n  \nRead more\n  One person found this helpful\n    \n          \n              \n                  Helpful\n              \n          \n      Sending feedback...Thank you for your feedback.Sorry, we failed to record your vote. Please try again\n        Report\n  &lt;img src=\"https://c.media-amazon.com/images/S/amazon-avatars-global/default.png\"/&gt;LA Grafton5.0 out of 5 stars\n\n\n\n\n\n\n\n  \n  \n    Super Awesome Ice Maker\n  \nReviewed in the United States on August 5, 2023Verified Purchase\n\n\n\n\n\n\n\n  \n  \n    This ice maker is one of my best purchases, it is easy to use and ice comes out a nice size. I am only using bottled purified water. In my picks I am showing the bigger of the 2 ice cubes which measures 1.4” to 1.5” long. I have not made any the smaller size because I bought for the bigger size. I found out during my second use that if I used ice cold water the ice is much nicer and not nearly as wet and because the basket is so big that I could put an ice pack in the bottom and 4 smaller ones on the sides, the ice didn’t melt and I could wait till the basket was full before dumping and putting in freezer.  I also pulled the plug and drained any unused water after each use because I only make ice once a week and I just don’t want to store any unused water in the machine. I highly recommend this machine, it is definitely worth the money, I would have paid full price but the $40 off coupon the seller offered made this purchase an awesome deal!\n  \nRead more\n\n\n\n\n\n\n\n\n\n\n\n \n  \t\t \n\n\n\n\n    \n        \n        \n            \n        \n            \n        \n        \n            \n            \n        \n        \n            \n            \n        \n    \n    \n        \n\n            \n                &lt;img src=\"https://c.media-amazon.com/images/S/amazon-avatars-global/default.png\"/&gt;LA Grafton\n            \n\n            5.0 out of 5 stars\n            \n                Super Awesome Ice Maker\n            \n            \n            \n                \n                    \n                        \n                        \n                            \n                                \n                                \n                                    Reviewed in the United States on August 5, 2023\n                                \n                            \n                        \n                    \n                \n            \n        \n        \n            This ice maker is one of my best purchases, it is easy to use and ice comes out a nice size. I am only using bottled purified water. In my picks I am showing the bigger of the 2 ice cubes which measures 1.4” to 1.5” long. I have not made any the smaller size because I bought for the bigger size. I found out during my second use that if I used ice cold water the ice is much nicer and not nearly as wet and because the basket is so big that I could put an ice pack in the bottom and 4 smaller ones on the sides, the ice didn’t melt and I could wait till the basket was full before dumping and putting in freezer.  I also pulled the plug and drained any unused water after each use because I only make ice once a week and I just don’t want to store any unused water in the machine. I highly recommend this machine, it is definitely worth the money, I would have paid full price but the $40 off coupon the seller offered made this purchase an awesome deal!\n        \n        \n            \n                Images in this review\n            \n            \n                \n                    \n                        \n                    \n                        \n                    \n                        \n                    \n                \n            \n        \n    \n        \n    \n\n\n\n\n\n   function toggleSeeAllView() {\n       P.when('A', 'cr-image-popover-controller').execute(function(A, imagePopoverController) {\n          imagePopoverController.toggleSeeAllView(true);\n       });\n   }\n\n\n       &lt;img alt=\"Customer image\" src=\"https://c.media-amazon.com/images/I/71M2-AfccRL._SY88.jpg\" height=\"88\" width=\"100%\"/&gt;&lt;img alt=\"Customer image\" src=\"https://c.media-amazon.com/images/I/71SQhS+Tr+L._SY88.jpg\" height=\"88\" width=\"100%\"/&gt;&lt;img alt=\"Customer image\" src=\"https://c.media-amazon.com/images/I/71tyKF4C76L._SY88.jpg\" height=\"88\" width=\"100%\"/&gt;\n\n        P.when('A', 'cr-image-popover-controller').execute(function(A, imagePopoverController) {\n          A.on(\"a:popover:beforeShow:R1EPROS12WW2YN_gallerySection_main\", function(data) {\n            imagePopoverController.initImagePopover(\"R1EPROS12WW2YN\", \"[https://c.media-amazon.com/images/I/71M2-AfccRL.jpg, https://c.media-amazon.com/images/I/71SQhS+Tr+L.jpg, https://c.media-amazon.com/images/I/71tyKF4C76L.jpg]\", data);\n          });\n        });\n    \n\n  20 people found this helpful\n    \n          \n              \n                  Helpful\n              \n          \n      Sending feedback...Thank you for your feedback.Sorry, we failed to record your vote. Please try again\n        Report\n  &lt;img src=\"https://c.media-amazon.com/images/S/amazon-avatars-global/default.png\"/&gt;Amazon Customer4.0 out of 5 stars\n\n\n\n\n\n\n\n  \n  \n    Does the job\n  \nReviewed in the United States on December 6, 2023Verified Purchase\n\n\n\n\n\n\n\n  \n  \n    I bought this to replace an Igloo counter top ice maker that finally stopped working.I’m not sure what people are looking for (others who have left bad reviews), but man I LOVE this ice maker. Our old one took FOREVER to drop ice and the “large” size was x small. The large on this is perfect for on-the-go water bottles and it literally only takes 12 minutes to have enough ice for 4 people. It drops ice fast - the self clean cycle is pretty fast as well. Also love the large basket!!We have the worst luck with refrigerators that have ice makers on the freezer side. Hence the need for a counter top ice maker.I have been using this for a month now and my only complaint (the only reason I gave 4 stars) - is an odd noise it makes every now and again. Kinda like a duck laughing (if that makes sense). Although the noise is not super loud- and not nearly as noisy as our last one- it’s still noticeable.Also want to add this is a bit heavy- so make sure it’s not located too far from a sink! I would definitely buy this again!! Side note. This took me 15 minutes to text out and it has dropped ice 3 times!!! LOVE IT!!!\n  \nRead more\n  11 people found this helpful\n    \n          \n              \n                  Helpful\n              \n          \n      Sending feedback...Thank you for your feedback.Sorry, we failed to record your vote. Please try again\n        Report\n  &lt;img src=\"https://c.media-amazon.com/images/S/amazon-avatars-global/default.png\"/&gt;mim5.0 out of 5 stars\n\n\n\n\n\n\n\n  \n  \n    My great ice maker\n  \nReviewed in the United States on August 14, 2024Size: Bullet ice maker 33IbsColor: SilverNumber of Items: 1Verified Purchase\n\n\n\n\n\n\n\n  \n  \n    I never have ice. Now I have ice with out buying a new fridge or run a water line. I am so happy. Very easy to use even I could do it and I am a Sr citizen.\n  \nRead more\n\n\n\n\n\n\n\n\n\n\n\n \n  \t\t \n\n\n\n\n    \n        \n        \n            \n        \n            \n        \n        \n            \n            \n        \n        \n            \n            \n        \n    \n    \n        \n\n            \n                &lt;img src=\"https://c.media-amazon.com/images/S/amazon-avatars-global/default.png\"/&gt;mim\n            \n\n            5.0 out of 5 stars\n            \n                My great ice maker\n            \n            \n            \n                \n                    \n                        \n                        \n                            \n                                \n                                \n                                    Reviewed in the United States on August 14, 2024\n                                \n                            \n                        \n                    \n                \n            \n        \n        \n            I never have ice. Now I have ice with out buying a new fridge or run a water line. I am so happy. Very easy to use even I could do it and I am a Sr citizen.\n        \n        \n            \n                Images in this review\n            \n            \n                \n                    \n                        \n                    \n                \n            \n        \n    \n        \n    \n\n\n\n\n\n   function toggleSeeAllView() {\n       P.when('A', 'cr-image-popover-controller').execute(function(A, imagePopoverController) {\n          imagePopoverController.toggleSeeAllView(true);\n       });\n   }\n\n\n       &lt;img alt=\"Customer image\" src=\"https://c.media-amazon.com/images/I/617yewXfKaL._SY88.jpg\" height=\"88\" width=\"100%\"/&gt;\n\n        P.when('A', 'cr-image-popover-controller').execute(function(A, imagePopoverController) {\n          A.on(\"a:popover:beforeShow:RNEZY5BZWGQ7A_gallerySection_main\", function(data) {\n            imagePopoverController.initImagePopover(\"RNEZY5BZWGQ7A\", \"[https://c.media-amazon.com/images/I/617yewXfKaL.jpg]\", data);\n          });\n        });\n    \n\n  3 people found this helpful\n    \n          \n              \n                  Helpful\n              \n          \n      Sending feedback...Thank you for your feedback.Sorry, we failed to record your vote. Please try again\n        Report\n  &lt;img src=\"https://c.media-amazon.com/images/S/amazon-avatars-global/default.png\"/&gt;Amazon Customer5.0 out of 5 stars\n\n\n\n\n\n\n\n  \n  \n    Features\n  \nReviewed in the United States on March 17, 2024Verified Purchase\n\n\n\n\n\n\n\n  \n  \n    I wanted the cleaning feature and bullet ice, with more than 40lb storage. This is my second ice machine but first time using this brand. My old one lasted two months. I made sure I read this one thoroughly and will do weekly cleans as the instructions say and will see how long this will last, I made sure I did extended warranty just incase since this is not some pocket change purchase. Will edit another time with any updates. So far no loud noise and works with perfection on its first day. Also only using my filtered brita water only for clean taste…. update 1 week later- first time cleaning as instructed and waited a couple hours before use. But now it’s starting to faintly squeel but it’s still making ice.\n  \nRead more\n\n\n\n\n\n\n\n\n\n\n\n \n  \t\t \n\n\n\n\n    \n        \n        \n            \n        \n            \n        \n        \n            \n            \n        \n        \n            \n            \n        \n    \n    \n        \n\n            \n                &lt;img src=\"https://c.media-amazon.com/images/S/amazon-avatars-global/default.png\"/&gt;Amazon Customer\n            \n\n            5.0 out of 5 stars\n            \n                Features\n            \n            \n            \n                \n                    \n                        \n                        \n                            \n                                \n                                \n                                    Reviewed in the United States on March 17, 2024\n                                \n                            \n                        \n                    \n                \n            \n        \n        \n            I wanted the cleaning feature and bullet ice, with more than 40lb storage. This is my second ice machine but first time using this brand. My old one lasted two months. I made sure I read this one thoroughly and will do weekly cleans as the instructions say and will see how long this will last, I made sure I did extended warranty just incase since this is not some pocket change purchase. Will edit another time with any updates. So far no loud noise and works with perfection on its first day. Also only using my filtered brita water only for clean taste…. update 1 week later- first time cleaning as instructed and waited a couple hours before use. But now it’s starting to faintly squeel but it’s still making ice.\n        \n        \n            \n                Images in this review\n            \n            \n                \n                    \n                        \n                    \n                        \n                    \n                \n            \n        \n    \n        \n    \n\n\n\n\n\n   function toggleSeeAllView() {\n       P.when('A', 'cr-image-popover-controller').execute(function(A, imagePopoverController) {\n          imagePopoverController.toggleSeeAllView(true);\n       });\n   }\n\n\n       &lt;img alt=\"Customer image\" src=\"https://c.media-amazon.com/images/I/61UttMAsTYL._SY88.jpg\" height=\"88\" width=\"100%\"/&gt;&lt;img alt=\"Customer image\" src=\"https://c.media-amazon.com/images/I/61s0zbNNxvL._SY88.jpg\" height=\"88\" width=\"100%\"/&gt;\n\n        P.when('A', 'cr-image-popover-controller').execute(function(A, imagePopoverController) {\n          A.on(\"a:popover:beforeShow:R1GU68HT7HDGCM_gallerySection_main\", function(data) {\n            imagePopoverController.initImagePopover(\"R1GU68HT7HDGCM\", \"[https://c.media-amazon.com/images/I/61UttMAsTYL.jpg, https://c.media-amazon.com/images/I/61s0zbNNxvL.jpg]\", data);\n          });\n        });\n    \n\n  11 people found this helpful\n    \n          \n              \n                  Helpful\n              \n          \n      Sending feedback...Thank you for your feedback.Sorry, we failed to record your vote. Please try again\n        Report\n  &lt;img src=\"https://c.media-amazon.com/images/S/amazon-avatars-global/default.png\"/&gt;Samantha Waligura1.0 out of 5 stars\n\n\n\n\n\n\n\n  \n  \n    Only lasted 8 months\n  \nReviewed in the United States on August 30, 2024Verified Purchase\n\n\n\n\n\n\n\n  \n  \n    Was great when it worked but only worked for 8 months. Sad nothing is made with quality anymore\n  \nRead more\n  One person found this helpful\n    \n          \n              \n                  Helpful\n              \n          \n      Sending feedback...Thank you for your feedback.Sorry, we failed to record your vote. Please try again\n        Report\n  &lt;img src=\"https://c.media-amazon.com/images/S/amazon-avatars-global/default.png\"/&gt;Tiny Campers5.0 out of 5 stars\n\n\n\n\n\n\n\n  \n  \n    Makes big bullet ice pretty fast.\n  \nReviewed in the United States on December 31, 2023Verified Purchase\n\n\n\n\n\n\n\n\n\n\n\n\n\n\n\n\n\n\n    \n        \n\n        \n        \n            \n        \n\n        \n            \n                \n\n\n\n\n{\"clickstreamNexusMetricsConfig\":{\"actionType\":\"DISCOVERY\",\"productId\":\"\",\"eventOwner\":\"vsemetrics_playercards\",\"schemaId\":\"clickstream.CustomerEvent.4\",\"producerId\":\"vsemetrics_playercards\",\"eventType\":\"IVEVideoView\"},\"clientPrefix\":\"vse_reviews_desktop_r3lw73g8x48zfg_1725656150163\",\"closedCaptionsConfig\":{\"captionsOnTexts\":{\"en\":\"English (Automated)\"},\"captionsOffText\":\"Captions off\",\"languageToLabelTexts\":{\"English\":\"English\"}},\"sushiMetricsConfig\":{\"isRobot\":false,\"clientId\":\"VSE-US\",\"videoAsinList\":\"\",\"weblabIds\":\"\",\"eventSource\":\"Player\",\"sessionId\":\"133-8364463-3604600\",\"refMarkers\":\"vse_reviews_desktop_R3LW73G8X48ZFG_1725656150163_ref\",\"placementContext\":\"cr_inline_review\",\"marketplaceId\":\"ATVPDKIKX0DER\",\"isInternal\":false,\"endpoint\":\"https://unagi-na.amazon.com/1/events/com.amazon.eel.vse.metrics.prod.events.test\",\"requestId\":\"391V8CH4FKTCG71NC2AP\",\"customerId\":\"A249XJ9JIO8LDW\",\"sessionType\":1},\"mimeType\":\"application/x-mpegURL\",\"nexusMetricsConfig\":{\"isInternal\":false,\"widgetMetricsSchemaId\":\"vse.VSECardsEvents.8\",\"clientId\":\"VSE-US\",\"videoAsinList\":\"\",\"weblabIds\":\"\",\"eventSource\":\"Player\",\"videoAsin\":\"R3LW73G8X48ZFG\",\"producerId\":\"vsemetrics_playercards\",\"refMarkers\":\"vse_reviews_desktop_R3LW73G8X48ZFG_1725656150163_ref\",\"placementContext\":\"cr_inline_review\",\"playerTSMMetricsSchemaId\":\"vse.VSECardsPlayerEvents.7\"},\"videoHeight\":0,\"videoWidth\":0,\"initialClosedCaptions\":\"en,https://c.media-amazon.com/images/S/vse-vms-closed-captions-artifact-us-east-1-prod/closedCaptions/39f0c2d2-dd2f-4cb5-aba4-fbe4452ecee0.vtt\",\"videoUrl\":\"https://c.media-amazon.com/images/S/vse-vms-transcoding-artifact-us-east-1-prod/8b165fc0-8efc-4bdc-8644-7c65ab959cba/embedded.cc.default.jobtemplate.hls.m3u8\",\"metricsEmissionMethod\":\"nexus\",\"imageUrl\":\"https://c.media-amazon.com/images/I/61JLBjJswWL._SY256.jpg\",\"awaConfig\":{\"useUpNextComponent\":false,\"clickstreamNexusMetricsConfig\":{\"actionType\":\"DISCOVERY\",\"productId\":\"\",\"eventOwner\":\"vsemetrics_playercards\",\"schemaId\":\"clickstream.CustomerEvent.4\",\"producerId\":\"vsemetrics_playercards\",\"eventType\":\"IVEVideoView\"},\"initialVideo\":\"R3LW73G8X48ZFG\",\"shouldPreload\":true,\"enableClickBasedAttribution\":false,\"isChromelessPlayer\":false,\"closedCaptionsConfig\":{\"captionsOnTexts\":{\"en\":\"English (Automated)\"},\"captionsOffText\":\"Captions off\",\"languageToLabelTexts\":{\"English\":\"English\"}},\"showPlayerPlayButton\":false,\"isVideoImmersivePlayer\":false,\"metricsEmissionMethod\":\"nexus\",\"skipInitialFocus\":false,\"playerSkin\":\"none\",\"disabledViewIds\":[\"replayHint\"],\"includeEarnsComissionDisclosure\":false,\"customerId\":\"A249XJ9JIO8LDW\",\"containerId\":\"vse_reviews_desktop_r3lw73g8x48zfg_1725656150163-player-6e941322-5ff0-4a2b-abf0-98c19e5712ea\",\"allowCrossOrigin\":false,\"requestMetadata\":{\"marketplaceId\":\"ATVPDKIKX0DER\",\"clientId\":\"VSE-US\",\"method\":\"cr_inline_review\",\"requestId\":\"391V8CH4FKTCG71NC2AP\",\"pageAsin\":\"\",\"sessionId\":\"133-8364463-3604600\"},\"shouldLoop\":false,\"shouldDisableControls\":false,\"alwaysSetInitialVideo\":true,\"showPlayerCloseButton\":false,\"clientPrefix\":\"\",\"useAutoplayFallback\":false,\"sushiMetricsConfig\":{\"isRobot\":false,\"clientId\":\"VSE-US\",\"videoAsinList\":\"\",\"weblabIds\":\"\",\"eventSource\":\"Player\",\"sessionId\":\"133-8364463-3604600\",\"refMarkers\":\"vse_reviews_desktop_R3LW73G8X48ZFG_1725656150163_ref\",\"placementContext\":\"cr_inline_review\",\"marketplaceId\":\"ATVPDKIKX0DER\",\"isInternal\":false,\"endpoint\":\"https://unagi-na.amazon.com/1/events/com.amazon.eel.vse.metrics.prod.events.test\",\"requestId\":\"391V8CH4FKTCG71NC2AP\",\"customerId\":\"A249XJ9JIO8LDW\",\"sessionType\":1},\"ospLinkCode\":\"\",\"showPosterImage\":true,\"languageCode\":\"en\",\"version\":\"\",\"nexusMetricsConfig\":{\"isInternal\":false,\"widgetMetricsSchemaId\":\"vse.VSECardsEvents.8\",\"clientId\":\"VSE-US\",\"videoAsinList\":\"\",\"weblabIds\":\"\",\"eventSource\":\"Player\",\"videoAsin\":\"R3LW73G8X48ZFG\",\"producerId\":\"vsemetrics_playercards\",\"refMarkers\":\"vse_reviews_desktop_R3LW73G8X48ZFG_1725656150163_ref\",\"placementContext\":\"cr_inline_review\",\"playerTSMMetricsSchemaId\":\"vse.VSECardsPlayerEvents.7\"},\"shouldStartMuted\":false,\"airyVersion\":\"VideoJS\",\"languagePreferenceStrings\":{},\"enableInactiveFocus\":true,\"isReactFactory\":false,\"enableDelphiAttribution\":false,\"includeReportWidget\":false,\"shouldAutoplay\":false},\"needPlayerFactory\":false,\"isMobile\":false}Video Player is loading.Play VideoPlayMuteCurrent Time 0:00/Duration 3:10Loaded: 3.16%0:00Stream Type LIVESeek to live, currently behind liveLIVERemaining Time -3:10 1xPlayback RateChaptersChaptersDescriptionsdescriptions off, selectedCaptionscaptions off, selectedEnglishAudio Trackdefault, selectedFullscreenThis is a modal window.\n\n\n            \n            \n        \n    \n    \n\n\n\n\n\n\n\n\n  \n  \n    Large ice maker makes big and small bullet ice.  This is a great unit to use when entertaining guest.  But I think it can also be a good way to fill up an ice chest too.  Since the \"cubes\" are big, they will do great in an ice chest on fishing and camping trips.  Keep things cold or use it is a cold drink.  First batch of ice came after about 12 mins?\n  \nRead more\n  9 people found this helpful\n    \n          \n              \n                  Helpful\n              \n          \n      Sending feedback...Thank you for your feedback.Sorry, we failed to record your vote. Please try again\n        Report",</v>
      </c>
    </row>
    <row r="337" spans="1:16">
      <c r="A337" t="s">
        <v>699</v>
      </c>
      <c r="E337" t="str">
        <f t="shared" si="536"/>
        <v>&lt;/a&gt;</v>
      </c>
      <c r="J337" t="s">
        <v>112</v>
      </c>
      <c r="N337" t="str">
        <f t="shared" ref="N337" si="537">MID(A337, FIND("https://", A337), FIND("?psc=", A337) - FIND("https://", A337) + LEN("?psc=") - 1)</f>
        <v>https://www.amazon.com/Elechelf-Countertop-Insulation-Heavy-Duty-Stainless/dp/B0D8B569TX/ref=zg_bs_g_appliances_d_sccl_49/133-8364463-3604600?psc</v>
      </c>
      <c r="O337" t="s">
        <v>852</v>
      </c>
      <c r="P337" t="str">
        <f t="shared" ref="P337" si="538">MID(O337, FIND("https://", O337), LEN(O337) - FIND("https://", O337) )</f>
        <v>https://www.amazon.com/Elechelf-Countertop-Insulation-Heavy-Duty-Stainless/dp/B0D8B569TX?th=1&amp;linkCode=ll1&amp;tag=dividy-20&amp;linkId=b452fe7b03787c77ba94aa08ce5ddda2&amp;language=en_US&amp;ref_=as_li_ss_tl</v>
      </c>
    </row>
    <row r="338" spans="1:16">
      <c r="A338" t="s">
        <v>136</v>
      </c>
      <c r="O338" t="s">
        <v>162</v>
      </c>
    </row>
    <row r="339" spans="1:16">
      <c r="A339" t="s">
        <v>135</v>
      </c>
      <c r="E339" t="str">
        <f t="shared" ref="E339" si="539">J339&amp;$B$37&amp;B342&amp;K339</f>
        <v>&lt;a href="/Appliances1/Portable-Cleaning-Underwear-Delicates-Apartment"&gt;&lt;div class="product-card"&gt;</v>
      </c>
      <c r="J339" t="s">
        <v>146</v>
      </c>
      <c r="K339" t="s">
        <v>145</v>
      </c>
      <c r="O339" s="7"/>
    </row>
    <row r="340" spans="1:16">
      <c r="A340" t="s">
        <v>700</v>
      </c>
      <c r="B340" t="str">
        <f t="shared" ref="B340" si="540">MID(A340, FIND("https://", A340), FIND(".jpg", A340) - FIND("https://", A340) + 4)</f>
        <v>https://c.media-amazon.com/images/I/61jxluBZwUL._AC_UL300_SR300,200_.jpg</v>
      </c>
      <c r="E340" t="str">
        <f t="shared" ref="E340" si="541">J340&amp;B340&amp;K340&amp;B341&amp;L340</f>
        <v>&lt;img src="https://c.media-amazon.com/images/I/61jxluBZwUL._AC_UL300_SR300,200_.jpg" alt="Portable Washing Machine, 9L Mini Laundry Washer with 3 Modes Cleaning for Underwear, Baby Clothes, Sock, Small Delicates. Foldable Washer and Dryer Combo for Apartment, Home, Hotel, Camping,RV(Green)" class="product-image"&gt;</v>
      </c>
      <c r="J340" t="s">
        <v>140</v>
      </c>
      <c r="K340" t="s">
        <v>141</v>
      </c>
      <c r="L340" t="s">
        <v>142</v>
      </c>
      <c r="N340" t="str">
        <f t="shared" ref="N340:N342" si="542">B340</f>
        <v>https://c.media-amazon.com/images/I/61jxluBZwUL._AC_UL300_SR300,200_.jpg</v>
      </c>
      <c r="O340" t="s">
        <v>341</v>
      </c>
    </row>
    <row r="341" spans="1:16">
      <c r="A341" t="s">
        <v>701</v>
      </c>
      <c r="B341" t="str">
        <f t="shared" ref="B341" si="543">MID(A341, FIND("""", A341, FIND("name"":", A341)) + 4, LEN(A341) - FIND("""", A341, FIND("name"":", A341)) - 5)</f>
        <v>Portable Washing Machine, 9L Mini Laundry Washer with 3 Modes Cleaning for Underwear, Baby Clothes, Sock, Small Delicates. Foldable Washer and Dryer Combo for Apartment, Home, Hotel, Camping,RV(Green)</v>
      </c>
      <c r="E341" t="str">
        <f t="shared" ref="E341" si="544">J341&amp;B341&amp;K341</f>
        <v>&lt;h3 class="product-title"&gt;Portable Washing Machine, 9L Mini Laundry Washer with 3 Modes Cleaning for Underwear, Baby Clothes, Sock, Small Delicates. Foldable Washer and Dryer Combo for Apartment, Home, Hotel, Camping,RV(Green)&lt;/h3&gt;</v>
      </c>
      <c r="J341" t="s">
        <v>144</v>
      </c>
      <c r="K341" t="s">
        <v>143</v>
      </c>
      <c r="N341" t="str">
        <f t="shared" si="542"/>
        <v>Portable Washing Machine, 9L Mini Laundry Washer with 3 Modes Cleaning for Underwear, Baby Clothes, Sock, Small Delicates. Foldable Washer and Dryer Combo for Apartment, Home, Hotel, Camping,RV(Green)</v>
      </c>
      <c r="O341" t="s">
        <v>853</v>
      </c>
      <c r="P341" t="str">
        <f t="shared" ref="P341:P342" si="545">O341</f>
        <v xml:space="preserve">    "productDetails": "About this item                   👕【Portable Washing Machine】The small washing machine adopts a foldable design, which measures 11.6 x 11.6 x 11.8 inches when unfolded and 11.5 x 11.5 x 5.7 inches when folded. The body weighs only 3.5 lbs, compact and easy to carry, small portable washer dryer combo can be easily stored in a small space, it is an ideal choice for your home, apartment, dormitory, RV, hotel, travel or camping.     👕【Scope of Application】 Washing machine with blue light design is only suitable for washing small clothes such as baby clothes, underwear or socks, diapers, swimsuits, and other intimate clothing and other small delicates. It's not suitable to wash below kinds of clothes: jeans, long skirts, bathrobes and other large clothes, clothes with zippers. Touch screen design, can be used to switch on and off the machine and adjust the washing mode, very convenient.     👕【Easy to Operate】This foldable washing machine has 3 washing modes ensure a deep and efficient clean with 1-minute, 5-minute and 10-minute timer buttons. (Fill the washing machine with 2/3 of water and water temperature &lt;60℃ to achieve better washing effect). Press and hold for 2 seconds to power on/off. If stuck, it will sound an alarm and shut down automatically. Before cleaning, pull out the bottom drain pipe and hang it upside down on the side of the body to prevent water from flowing out     👕【Washer Dryer Combo】 Considering that the clothes will have more moisture and humidity after washing, we specially designed an auxiliary function of draining, and presented a draining basket. After efficient washing, it can remove most of the water and speed up drying. 【Please note】The washing machine is mainly based on washing, and the drain function cannot remove 100% of the moisture of the clothes.     👕【Strong Deconta mination &amp; Quiet】This washing machine is upgraded with a powerful motor that accelerates the dispersion and emulsification of liquids and stains through turbine rotation and high-frequency ultrasonic vibration to precisely control the washing rhythm. Full range of positive and negative circulation imitation hand scrubbing, the bottom has 4 fixed suction cups, high-speed operation can still maintain low noise and stability, quiet and not noisy     👕【Safety &amp; Energy Saving】The portable washing machine adopts the use of TPE and food grade silicone material, blue light design, very friendly to personal products, baby products, patient families, and more resistant to aging, yellowing, and high temperature(less than 60 degrees). It consumes less water and energy compared to traditional washing machines, Using less water and detergent, reducing your carbon footprint and making a positive impact on the environment     👕【How to Use Washer Dryer Combo】After washing the clothes, drain the water in the washing machine, put the dryer combo basket in the washing machine, the three buckle rings at the bottom of the dryer basket are fastened to the small hole in washing machine, put the clothes in the basket, and select the time mode, rotate to drain. Washing clothes, please do not put drain basket in to avoid affecting the function and washing effect. The drain basket can remove most of the water from the clothe       \n                                  👕【Note】When washing small clothes, please do not put the drain basket into the laundry bucket to prevent reducing the washing effect. When using the switch button, press the \"shift switch\" button below in the middle position, this is the only switch and wash time adjustment button device. The other three time marks above are only time marks, not adjustment buttons. Before washing clothes, pull out the drainpipe hovering at the bottom and hang it upside down on the side of the bucket to avoid water running out when pouring water into the bucket  👕【1 Year Warranty】If you have any questions, please contact us, we will provide you with satisfactory customer service. Contact Us - Log into your Amazon account &gt; select \"Your Orders\" &gt; find the order ID &gt; click \"Contact Seller\". 【Please note】: Water can be injected through the supplied water injection pipe connected to the round hole at the top of the cover or directly. When cleaning, hang the bottom drain pipe upside down on the buckle of the barrel body      Show more            ›  See more product details",</v>
      </c>
    </row>
    <row r="342" spans="1:16">
      <c r="A342" t="s">
        <v>702</v>
      </c>
      <c r="B342" t="str">
        <f t="shared" ref="B342" si="546">MID(A342, FIND("amazon.com/", A342) + LEN("amazon.com/"), LEN(A342) - FIND("amazon.com/", A342) - LEN("amazon.com/")-1)</f>
        <v>Portable-Cleaning-Underwear-Delicates-Apartment</v>
      </c>
      <c r="E342" t="str">
        <f t="shared" ref="E342:E343" si="547">J342</f>
        <v>&lt;/div&gt;</v>
      </c>
      <c r="J342" t="s">
        <v>111</v>
      </c>
      <c r="N342" t="str">
        <f t="shared" si="542"/>
        <v>Portable-Cleaning-Underwear-Delicates-Apartment</v>
      </c>
      <c r="O342" t="s">
        <v>854</v>
      </c>
      <c r="P342" t="str">
        <f t="shared" si="545"/>
        <v xml:space="preserve">    "customerReviews": "&lt;img src=\"https://c.media-amazon.com/images/S/amazon-avatars-global/d47add48-3bd5-47f2-a83a-c9e183f7f907._CR37%2C0%2C425%2C425_SX460_.jpg\"/&gt;Naim5.0 out of 5 stars\n\n\n\n\n\n\n\n  \n  \n    Excellent mini portable washing machine\n  \nReviewed in the United States on August 2, 2024Size: 9LColor: greenVerified Purchase\n\n\n\n\n\n\n\n  \n  \n    I recently purchased a mini portable washing machine, and I am thoroughly impressed with its performance and convenience. Living in a small apartment with limited space, I needed a laundry solution that wouldn't take up too much room or require complicated installation. This machine has exceeded my expectations.**Design and Portability:**The machine is lightweight and compact, making it easy to move around and store when not in use. I love that it fits perfectly in my bathroom, and I can easily carry it to the kitchen or even take it with me on trips if needed. The twin tub design is fantastic, allowing me to wash and spin-dry clothes simultaneously, which saves a lot of time.**Performance:**Despite its small size, this little machine packs a punch. It handles my daily laundry needs efficiently, with a decent load capacity of around 6 pounds. The wash cycle is thorough, and my clothes come out clean and fresh every time. The spin dryer, while not as powerful as a full-sized dryer, does a pretty good job of removing excess water, so my clothes dry quickly after hanging them up.**Efficiency:**One of the best features is its water and energy efficiency. It uses significantly less water and electricity compared to traditional washing machines, which is great for my utility bills and the environment. The quick wash cycles mean I can do multiple loads in a short amount of time, which is perfect for my busy schedule.**Ease of Use:**Setting up the machine was a breeze. I just needed to plug it into a standard electrical outlet and place the drainage hose in the sink. The controls are straightforward and easy to understand, even for someone like me who isn’t particularly tech-savvy.**Noise Level:**The only minor downside is that it can be a bit noisy during the spin cycle, but it's not a deal-breaker for me. I usually run it during the day when I'm out and about, so the noise isn't much of an issue.**Conclusion:**Overall, I am extremely satisfied with my mini portable washing machine. It’s a game-changer for anyone living in a small space or needing a portable laundry solution. It’s efficient, effective, and incredibly convenient. I highly recommend it to anyone in a similar situation. Five stars!\n  \nRead more\n  4 people found this helpful\n    \n          \n              \n                  Helpful\n              \n          \n      Sending feedback...Thank you for your feedback.Sorry, we failed to record your vote. Please try again\n        Report\n  &lt;img src=\"https://c.media-amazon.com/images/S/amazon-avatars-global/default.png\"/&gt;DIYer5.0 out of 5 stars\n\n\n\n\n\n\n\n  \n  \n    Great little portable Washing machine\n  \nReviewed in the United States on August 6, 2024Size: 9LColor: greenVerified Purchase\n\n\n\n\n\n\n\n  \n  \n    I purchased this mini portable washing machine for camping and for power outages.It is well made it shipped fast and the seller is fantastic.  The instructions were simple to follow.  Setup was simple.  It takes up no space at all.\n  \nRead more\n\n\n\n\n\n\n\n\n\n\n\n \n  \t\t \n\n\n\n\n    \n        \n        \n            \n        \n            \n        \n        \n            \n            \n        \n        \n            \n            \n        \n    \n    \n        \n\n            \n                &lt;img src=\"https://c.media-amazon.com/images/S/amazon-avatars-global/default.png\"/&gt;DIYer\n            \n\n            5.0 out of 5 stars\n            \n                Great little portable Washing machine\n            \n            \n            \n                \n                    \n                        \n                        \n                            \n                                \n                                \n                                    Reviewed in the United States on August 6, 2024\n                                \n                            \n                        \n                    \n                \n            \n        \n        \n            I purchased this mini portable washing machine for camping and for power outages.It is well made it shipped fast and the seller is fantastic.  The instructions were simple to follow.  Setup was simple.  It takes up no space at all.\n        \n        \n            \n                Images in this review\n            \n            \n                \n                    \n                        \n                    \n                        \n                    \n                        \n                    \n                        \n                    \n                \n            \n        \n    \n        \n    \n\n\n\n\n\n   function toggleSeeAllView() {\n       P.when('A', 'cr-image-popover-controller').execute(function(A, imagePopoverController) {\n          imagePopoverController.toggleSeeAllView(true);\n       });\n   }\n\n\n       &lt;img alt=\"Customer image\" src=\"https://c.media-amazon.com/images/I/71MCZdk2TgL._SY88.jpg\" height=\"88\" width=\"100%\"/&gt;&lt;img alt=\"Customer image\" src=\"https://c.media-amazon.com/images/I/71Fut0kUYEL._SY88.jpg\" height=\"88\" width=\"100%\"/&gt;&lt;img alt=\"Customer image\" src=\"https://c.media-amazon.com/images/I/61SIpgSS-iL._SY88.jpg\" height=\"88\" width=\"100%\"/&gt;&lt;img alt=\"Customer image\" src=\"https://c.media-amazon.com/images/I/61ksCsAddIL._SY88.jpg\" height=\"88\" width=\"100%\"/&gt;\n\n        P.when('A', 'cr-image-popover-controller').execute(function(A, imagePopoverController) {\n          A.on(\"a:popover:beforeShow:R51DOJQCKG688_gallerySection_main\", function(data) {\n            imagePopoverController.initImagePopover(\"R51DOJQCKG688\", \"[https://c.media-amazon.com/images/I/71MCZdk2TgL.jpg, https://c.media-amazon.com/images/I/71Fut0kUYEL.jpg, https://c.media-amazon.com/images/I/61SIpgSS-iL.jpg, https://c.media-amazon.com/images/I/61ksCsAddIL.jpg]\", data);\n          });\n        });\n    \n\n  One person found this helpful\n    \n          \n              \n                  Helpful\n              \n          \n      Sending feedback...Thank you for your feedback.Sorry, we failed to record your vote. Please try again\n        Report\n  &lt;img src=\"https://c.media-amazon.com/images/S/amazon-avatars-global/default.png\"/&gt;M1.0 out of 5 stars\n\n\n\n\n\n\n\n  \n  \n    Don’t buy it\n  \nReviewed in the United States on August 24, 2024Size: 9LColor: greenVerified Purchase\n\n\n\n\n\n\n\n  \n  \n    I was really hoping to save time by washing my delicates in this instead of dragging them to my building’s basement washer. It worked perfectly once—the first time I used it. The second time onwards the power panel stopped working. The button would not switch between times. Also, no matter what I put it on (1,5, or 10 minutes), it would stop by itself within 30 seconds. I tried unplugging it from the wall outlet to reset it, etc., nothing worked. It is just very cheaply made. So, don’t buy it if you have other options. If you do, pray for good luck every time you turn it on.\n  \nRead more\n  11 people found this helpful\n    \n          \n              \n                  Helpful\n              \n          \n      Sending feedback...Thank you for your feedback.Sorry, we failed to record your vote. Please try again\n        Report\n  &lt;img src=\"https://c.media-amazon.com/images/S/amazon-avatars-global/default.png\"/&gt;bill sanders5.0 out of 5 stars\n\n\n\n\n\n\n\n  \n  \n    Sports Family\n  \nReviewed in the United States on July 25, 2024Size: 9LColor: greenVerified Purchase\n\n\n\n\n\n\n\n  \n  \n    I purchased this washing machine to make sportswear easy to wash. My kids have soccer practice 4 times per week plus games on the weekend so I needed something fast and efficient. I can’t spend 120 minutes on washing and drying these uniforms every day. This machine is gentle on their expensive uniforms, does a great job at washing the items that aren’t super stained, and perfect for travel soccer parents. I can give all of their uniforms a quick wash in the hotel! The only downfall is that the loads have to be fairly small. I’d say one shirt and pair of shorts in one run, but luckily this washer only needs 1,5 or 10 minute washes. Highly recommend!\n  \nRead more\n  2 people found this helpful\n    \n          \n              \n                  Helpful\n              \n          \n      Sending feedback...Thank you for your feedback.Sorry, we failed to record your vote. Please try again\n        Report\n  &lt;img src=\"https://c.media-amazon.com/images/S/amazon-avatars-global/default.png\"/&gt;Lucie W.5.0 out of 5 stars\n\n\n\n\n\n\n\n  \n  \n    Perfect for small clothing items\n  \nReviewed in the United States on September 1, 2024Size: 9LColor: pinkVerified Purchase\n\n\n\n\n\n\n\n  \n  \n    I bought this folding washing machine when I had brachioplasty surgery.  I had to wear compression sleeves in my arms for 6 weeks,  so this was the perfect way to wash them.\n  \nRead more\n  \n    \n          \n              \n                  Helpful\n              \n          \n      Sending feedback...Thank you for your feedback.Sorry, we failed to record your vote. Please try again\n        Report\n  &lt;img src=\"https://c.media-amazon.com/images/S/amazon-avatars-global/default.png\"/&gt;Matt M.2.0 out of 5 stars\n\n\n\n\n\n\n\n  \n  \n    poor design\n  \nReviewed in the United States on July 21, 2024Size: 9LColor: purpleVerified Purchase\n\n\n\n\n\n\n\n  \n  \n    in theory this is a good idea for small loads. i’m disabled and the treck to my apartment building’s laundry room is very difficult so i was hoping this would help me. the machine itself does a pretty good job at washing and spin drying but the issue is that the electrical wiring is fairly exposed at the bottom which is not great for a machine that uses water… i got it wet trying to load the machine and it wouldn’t start so i returned it and got a new one, this time being extra careful, i got through one load before it stopped working again as some water got on the surface i had it on and into the wiring again. feels like a tray or something could have easily covered the wires… would’ve been really great if it was just made a bit better\n  \nRead more\n  16 people found this helpful\n    \n          \n              \n                  Helpful\n              \n          \n      Sending feedback...Thank you for your feedback.Sorry, we failed to record your vote. Please try again\n        Report\n  &lt;img src=\"https://c.media-amazon.com/images/S/amazon-avatars-global/default.png\"/&gt;TANVIR C.5.0 out of 5 stars\n\n\n\n\n\n\n\n  \n  \n    Nice\n  \nReviewed in the United States on September 1, 2024Size: 9LColor: greenVerified Purchase\n\n\n\n\n\n\n\n  \n  \n    It is nice and makes it easy if we need it on the go\n  \nRead more\n  \n    \n          \n              \n                  Helpful\n              \n          \n      Sending feedback...Thank you for your feedback.Sorry, we failed to record your vote. Please try again\n        Report\n  &lt;img src=\"https://c.media-amazon.com/images/S/amazon-avatars-global/3a0aa43a-d14a-4b07-82e7-6206f4566e4f._CR0%2C96%2C660%2C660_SX460_.jpg\"/&gt;Ty little1.0 out of 5 stars\n\n\n\n\n\n\n\n  \n  \n    Doesn’t perform like the video\n  \nReviewed in the United States on August 31, 2024Size: 9LColor: greenVerified Purchase\n\n\n\n\n\n\n\n  \n  \n    It’s a cool product but when it come to the spin part the bucket falls off track and never completes.I brought this product because I can’t make it to my own washer downstairs in my home due to a medical condition so it me it’s a waste of money. That’s my major complaint\n  \nRead more\n  2 people found this helpful\n    \n          \n              \n                  Helpful\n              \n          \n      Sending feedback...Thank you for your feedback.Sorry, we failed to record your vote. Please try again\n        Report",</v>
      </c>
    </row>
    <row r="343" spans="1:16">
      <c r="A343" t="s">
        <v>703</v>
      </c>
      <c r="E343" t="str">
        <f t="shared" si="547"/>
        <v>&lt;/a&gt;</v>
      </c>
      <c r="J343" t="s">
        <v>112</v>
      </c>
      <c r="N343" t="str">
        <f t="shared" ref="N343" si="548">MID(A343, FIND("https://", A343), FIND("?psc=", A343) - FIND("https://", A343) + LEN("?psc=") - 1)</f>
        <v>https://www.amazon.com/Portable-Cleaning-Underwear-Delicates-Apartment/dp/B0CN9TQQGW/ref=zg_bs_g_appliances_d_sccl_50/133-8364463-3604600?psc</v>
      </c>
      <c r="O343" t="s">
        <v>855</v>
      </c>
      <c r="P343" t="str">
        <f t="shared" ref="P343" si="549">MID(O343, FIND("https://", O343), LEN(O343) - FIND("https://", O343) )</f>
        <v>https://www.amazon.com/Portable-Cleaning-Underwear-Delicates-Apartment/dp/B0CN9TQQGW?psc=&amp;linkCode=ll1&amp;tag=dividy-20&amp;linkId=7f3796cdbe73f4d8ac7bb99e595dee8b&amp;language=en_US&amp;ref_=as_li_ss_tl</v>
      </c>
    </row>
    <row r="344" spans="1:16">
      <c r="A344" t="s">
        <v>137</v>
      </c>
      <c r="O344" t="s">
        <v>162</v>
      </c>
    </row>
    <row r="345" spans="1:16">
      <c r="A345" t="s">
        <v>138</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E3EAA-E3C0-9F4D-82A6-53F8C720FF2B}">
  <dimension ref="A2:F48"/>
  <sheetViews>
    <sheetView zoomScale="80" zoomScaleNormal="80" workbookViewId="0">
      <selection activeCell="V16" sqref="V16"/>
    </sheetView>
  </sheetViews>
  <sheetFormatPr defaultColWidth="11.44140625" defaultRowHeight="15"/>
  <sheetData>
    <row r="2" spans="1:6">
      <c r="A2" t="s">
        <v>193</v>
      </c>
      <c r="B2" t="s">
        <v>194</v>
      </c>
      <c r="C2" t="s">
        <v>195</v>
      </c>
      <c r="D2" t="s">
        <v>365</v>
      </c>
      <c r="E2" t="s">
        <v>366</v>
      </c>
      <c r="F2" t="s">
        <v>457</v>
      </c>
    </row>
    <row r="3" spans="1:6">
      <c r="A3" t="s">
        <v>196</v>
      </c>
      <c r="B3" t="s">
        <v>197</v>
      </c>
      <c r="C3" t="s">
        <v>198</v>
      </c>
      <c r="D3" t="s">
        <v>367</v>
      </c>
      <c r="E3" t="s">
        <v>368</v>
      </c>
      <c r="F3" t="s">
        <v>458</v>
      </c>
    </row>
    <row r="4" spans="1:6">
      <c r="A4" t="s">
        <v>199</v>
      </c>
      <c r="B4" t="s">
        <v>200</v>
      </c>
      <c r="C4" t="s">
        <v>201</v>
      </c>
      <c r="D4" t="s">
        <v>369</v>
      </c>
      <c r="E4" t="s">
        <v>370</v>
      </c>
      <c r="F4" t="s">
        <v>459</v>
      </c>
    </row>
    <row r="5" spans="1:6">
      <c r="A5" t="s">
        <v>202</v>
      </c>
      <c r="B5" t="s">
        <v>203</v>
      </c>
      <c r="C5" t="s">
        <v>204</v>
      </c>
      <c r="D5" t="s">
        <v>371</v>
      </c>
      <c r="E5" t="s">
        <v>372</v>
      </c>
      <c r="F5" t="s">
        <v>460</v>
      </c>
    </row>
    <row r="6" spans="1:6">
      <c r="A6" t="s">
        <v>205</v>
      </c>
      <c r="B6" t="s">
        <v>206</v>
      </c>
      <c r="C6" t="s">
        <v>207</v>
      </c>
      <c r="D6" t="s">
        <v>373</v>
      </c>
      <c r="E6" t="s">
        <v>374</v>
      </c>
      <c r="F6" t="s">
        <v>461</v>
      </c>
    </row>
    <row r="7" spans="1:6">
      <c r="A7" t="s">
        <v>208</v>
      </c>
      <c r="B7" t="s">
        <v>209</v>
      </c>
      <c r="C7" t="s">
        <v>210</v>
      </c>
      <c r="D7" t="s">
        <v>375</v>
      </c>
      <c r="E7" t="s">
        <v>376</v>
      </c>
      <c r="F7" t="s">
        <v>462</v>
      </c>
    </row>
    <row r="8" spans="1:6">
      <c r="A8" t="s">
        <v>211</v>
      </c>
      <c r="B8" t="s">
        <v>212</v>
      </c>
      <c r="C8" t="s">
        <v>213</v>
      </c>
      <c r="D8" t="s">
        <v>377</v>
      </c>
      <c r="E8" t="s">
        <v>378</v>
      </c>
      <c r="F8" t="s">
        <v>463</v>
      </c>
    </row>
    <row r="9" spans="1:6">
      <c r="A9" t="s">
        <v>214</v>
      </c>
      <c r="B9" t="s">
        <v>215</v>
      </c>
      <c r="C9" t="s">
        <v>216</v>
      </c>
      <c r="D9" t="s">
        <v>379</v>
      </c>
      <c r="E9" t="s">
        <v>380</v>
      </c>
      <c r="F9" t="s">
        <v>464</v>
      </c>
    </row>
    <row r="10" spans="1:6">
      <c r="A10" t="s">
        <v>217</v>
      </c>
      <c r="B10" t="s">
        <v>218</v>
      </c>
      <c r="C10" t="s">
        <v>219</v>
      </c>
      <c r="D10" t="s">
        <v>364</v>
      </c>
      <c r="E10" t="s">
        <v>381</v>
      </c>
      <c r="F10" t="s">
        <v>465</v>
      </c>
    </row>
    <row r="11" spans="1:6">
      <c r="A11" t="s">
        <v>220</v>
      </c>
      <c r="B11" t="s">
        <v>221</v>
      </c>
      <c r="C11" t="s">
        <v>222</v>
      </c>
      <c r="D11" t="s">
        <v>382</v>
      </c>
      <c r="E11" t="s">
        <v>383</v>
      </c>
      <c r="F11" t="s">
        <v>466</v>
      </c>
    </row>
    <row r="12" spans="1:6">
      <c r="A12" t="s">
        <v>223</v>
      </c>
      <c r="B12" t="s">
        <v>224</v>
      </c>
      <c r="C12" t="s">
        <v>225</v>
      </c>
      <c r="D12" t="s">
        <v>384</v>
      </c>
      <c r="E12" t="s">
        <v>385</v>
      </c>
      <c r="F12" t="s">
        <v>467</v>
      </c>
    </row>
    <row r="13" spans="1:6">
      <c r="A13" t="s">
        <v>226</v>
      </c>
      <c r="B13" t="s">
        <v>227</v>
      </c>
      <c r="C13" t="s">
        <v>228</v>
      </c>
      <c r="D13" t="s">
        <v>386</v>
      </c>
      <c r="E13" t="s">
        <v>387</v>
      </c>
      <c r="F13" t="s">
        <v>468</v>
      </c>
    </row>
    <row r="14" spans="1:6">
      <c r="A14" t="s">
        <v>229</v>
      </c>
      <c r="B14" t="s">
        <v>230</v>
      </c>
      <c r="C14" t="s">
        <v>231</v>
      </c>
      <c r="D14" t="s">
        <v>388</v>
      </c>
      <c r="E14" t="s">
        <v>389</v>
      </c>
      <c r="F14" t="s">
        <v>469</v>
      </c>
    </row>
    <row r="15" spans="1:6">
      <c r="A15" t="s">
        <v>232</v>
      </c>
      <c r="B15" t="s">
        <v>233</v>
      </c>
      <c r="C15" t="s">
        <v>234</v>
      </c>
      <c r="D15" t="s">
        <v>390</v>
      </c>
      <c r="E15" t="s">
        <v>391</v>
      </c>
      <c r="F15" t="s">
        <v>470</v>
      </c>
    </row>
    <row r="16" spans="1:6">
      <c r="A16" t="s">
        <v>235</v>
      </c>
      <c r="B16" t="s">
        <v>236</v>
      </c>
      <c r="C16" t="s">
        <v>237</v>
      </c>
      <c r="D16" t="s">
        <v>392</v>
      </c>
      <c r="E16" t="s">
        <v>393</v>
      </c>
      <c r="F16" t="s">
        <v>471</v>
      </c>
    </row>
    <row r="17" spans="1:6">
      <c r="A17" t="s">
        <v>238</v>
      </c>
      <c r="B17" t="s">
        <v>239</v>
      </c>
      <c r="C17" t="s">
        <v>240</v>
      </c>
      <c r="D17" t="s">
        <v>394</v>
      </c>
      <c r="E17" t="s">
        <v>395</v>
      </c>
      <c r="F17" t="s">
        <v>472</v>
      </c>
    </row>
    <row r="18" spans="1:6">
      <c r="A18" t="s">
        <v>241</v>
      </c>
      <c r="B18" t="s">
        <v>242</v>
      </c>
      <c r="C18" t="s">
        <v>243</v>
      </c>
      <c r="D18" t="s">
        <v>396</v>
      </c>
      <c r="E18" t="s">
        <v>397</v>
      </c>
      <c r="F18" t="s">
        <v>473</v>
      </c>
    </row>
    <row r="19" spans="1:6">
      <c r="A19" t="s">
        <v>244</v>
      </c>
      <c r="B19" t="s">
        <v>245</v>
      </c>
      <c r="C19" t="s">
        <v>246</v>
      </c>
      <c r="D19" t="s">
        <v>455</v>
      </c>
      <c r="E19" t="s">
        <v>456</v>
      </c>
      <c r="F19" t="s">
        <v>474</v>
      </c>
    </row>
    <row r="20" spans="1:6">
      <c r="A20" t="s">
        <v>247</v>
      </c>
      <c r="B20" t="s">
        <v>248</v>
      </c>
      <c r="C20" t="s">
        <v>249</v>
      </c>
      <c r="D20" t="s">
        <v>398</v>
      </c>
      <c r="E20" t="s">
        <v>399</v>
      </c>
      <c r="F20" t="s">
        <v>475</v>
      </c>
    </row>
    <row r="21" spans="1:6">
      <c r="A21" t="s">
        <v>250</v>
      </c>
      <c r="B21" t="s">
        <v>251</v>
      </c>
      <c r="C21" t="s">
        <v>252</v>
      </c>
      <c r="D21" t="s">
        <v>400</v>
      </c>
      <c r="E21" t="s">
        <v>401</v>
      </c>
      <c r="F21" t="s">
        <v>476</v>
      </c>
    </row>
    <row r="22" spans="1:6">
      <c r="A22" t="s">
        <v>253</v>
      </c>
      <c r="B22" t="s">
        <v>254</v>
      </c>
      <c r="C22" t="s">
        <v>255</v>
      </c>
      <c r="D22" t="s">
        <v>402</v>
      </c>
      <c r="E22" t="s">
        <v>403</v>
      </c>
      <c r="F22" t="s">
        <v>477</v>
      </c>
    </row>
    <row r="23" spans="1:6">
      <c r="A23" t="s">
        <v>256</v>
      </c>
      <c r="B23" t="s">
        <v>257</v>
      </c>
      <c r="C23" t="s">
        <v>258</v>
      </c>
      <c r="D23" t="s">
        <v>404</v>
      </c>
      <c r="E23" t="s">
        <v>405</v>
      </c>
      <c r="F23" t="s">
        <v>478</v>
      </c>
    </row>
    <row r="24" spans="1:6">
      <c r="A24" t="s">
        <v>259</v>
      </c>
      <c r="B24" t="s">
        <v>260</v>
      </c>
      <c r="C24" t="s">
        <v>261</v>
      </c>
      <c r="D24" t="s">
        <v>406</v>
      </c>
      <c r="E24" t="s">
        <v>407</v>
      </c>
      <c r="F24" t="s">
        <v>479</v>
      </c>
    </row>
    <row r="25" spans="1:6">
      <c r="A25" t="s">
        <v>262</v>
      </c>
      <c r="B25" t="s">
        <v>263</v>
      </c>
      <c r="C25" t="s">
        <v>264</v>
      </c>
      <c r="D25" t="s">
        <v>408</v>
      </c>
      <c r="E25" t="s">
        <v>409</v>
      </c>
      <c r="F25" t="s">
        <v>480</v>
      </c>
    </row>
    <row r="26" spans="1:6">
      <c r="A26" t="s">
        <v>265</v>
      </c>
      <c r="B26" t="s">
        <v>266</v>
      </c>
      <c r="C26" t="s">
        <v>267</v>
      </c>
      <c r="D26" t="s">
        <v>410</v>
      </c>
      <c r="E26" t="s">
        <v>411</v>
      </c>
      <c r="F26" t="s">
        <v>481</v>
      </c>
    </row>
    <row r="27" spans="1:6">
      <c r="A27" t="s">
        <v>268</v>
      </c>
      <c r="B27" t="s">
        <v>269</v>
      </c>
      <c r="C27" t="s">
        <v>270</v>
      </c>
      <c r="D27" t="s">
        <v>412</v>
      </c>
      <c r="E27" t="s">
        <v>413</v>
      </c>
      <c r="F27" t="s">
        <v>482</v>
      </c>
    </row>
    <row r="28" spans="1:6">
      <c r="A28" t="s">
        <v>271</v>
      </c>
      <c r="B28" t="s">
        <v>272</v>
      </c>
      <c r="C28" t="s">
        <v>273</v>
      </c>
      <c r="D28" t="s">
        <v>414</v>
      </c>
      <c r="E28" t="s">
        <v>415</v>
      </c>
      <c r="F28" t="s">
        <v>483</v>
      </c>
    </row>
    <row r="29" spans="1:6">
      <c r="A29" t="s">
        <v>274</v>
      </c>
      <c r="B29" t="s">
        <v>275</v>
      </c>
      <c r="C29" t="s">
        <v>276</v>
      </c>
      <c r="D29" t="s">
        <v>416</v>
      </c>
      <c r="E29" t="s">
        <v>417</v>
      </c>
      <c r="F29" t="s">
        <v>484</v>
      </c>
    </row>
    <row r="30" spans="1:6">
      <c r="A30" t="s">
        <v>277</v>
      </c>
      <c r="B30" t="s">
        <v>278</v>
      </c>
      <c r="C30" t="s">
        <v>279</v>
      </c>
      <c r="D30" t="s">
        <v>418</v>
      </c>
      <c r="E30" t="s">
        <v>419</v>
      </c>
      <c r="F30" t="s">
        <v>485</v>
      </c>
    </row>
    <row r="31" spans="1:6">
      <c r="A31" t="s">
        <v>280</v>
      </c>
      <c r="B31" t="s">
        <v>281</v>
      </c>
      <c r="C31" t="s">
        <v>282</v>
      </c>
      <c r="D31" t="s">
        <v>364</v>
      </c>
      <c r="E31" t="s">
        <v>420</v>
      </c>
      <c r="F31" t="s">
        <v>486</v>
      </c>
    </row>
    <row r="32" spans="1:6">
      <c r="A32" t="s">
        <v>283</v>
      </c>
      <c r="B32" t="s">
        <v>284</v>
      </c>
      <c r="C32" t="s">
        <v>285</v>
      </c>
      <c r="D32" t="s">
        <v>421</v>
      </c>
      <c r="E32" t="s">
        <v>422</v>
      </c>
      <c r="F32" t="s">
        <v>487</v>
      </c>
    </row>
    <row r="33" spans="1:6">
      <c r="A33" t="s">
        <v>286</v>
      </c>
      <c r="B33" t="s">
        <v>287</v>
      </c>
      <c r="C33" t="s">
        <v>288</v>
      </c>
      <c r="D33" t="s">
        <v>423</v>
      </c>
      <c r="E33" t="s">
        <v>424</v>
      </c>
      <c r="F33" t="s">
        <v>488</v>
      </c>
    </row>
    <row r="34" spans="1:6">
      <c r="A34" t="s">
        <v>289</v>
      </c>
      <c r="B34" t="s">
        <v>290</v>
      </c>
      <c r="C34" t="s">
        <v>291</v>
      </c>
      <c r="D34" t="s">
        <v>425</v>
      </c>
      <c r="E34" t="s">
        <v>426</v>
      </c>
      <c r="F34" t="s">
        <v>489</v>
      </c>
    </row>
    <row r="35" spans="1:6">
      <c r="A35" t="s">
        <v>292</v>
      </c>
      <c r="B35" t="s">
        <v>293</v>
      </c>
      <c r="C35" t="s">
        <v>294</v>
      </c>
      <c r="D35" t="s">
        <v>427</v>
      </c>
      <c r="E35" t="s">
        <v>428</v>
      </c>
      <c r="F35" t="s">
        <v>490</v>
      </c>
    </row>
    <row r="36" spans="1:6">
      <c r="A36" t="s">
        <v>295</v>
      </c>
      <c r="B36" t="s">
        <v>296</v>
      </c>
      <c r="C36" t="s">
        <v>297</v>
      </c>
      <c r="D36" t="s">
        <v>429</v>
      </c>
      <c r="E36" t="s">
        <v>430</v>
      </c>
      <c r="F36" t="s">
        <v>491</v>
      </c>
    </row>
    <row r="37" spans="1:6">
      <c r="A37" t="s">
        <v>298</v>
      </c>
      <c r="B37" t="s">
        <v>299</v>
      </c>
      <c r="C37" t="s">
        <v>264</v>
      </c>
      <c r="D37" t="s">
        <v>431</v>
      </c>
      <c r="E37" t="s">
        <v>432</v>
      </c>
      <c r="F37" t="s">
        <v>492</v>
      </c>
    </row>
    <row r="38" spans="1:6">
      <c r="A38" t="s">
        <v>300</v>
      </c>
      <c r="B38" t="s">
        <v>301</v>
      </c>
      <c r="C38" t="s">
        <v>302</v>
      </c>
      <c r="D38" t="s">
        <v>433</v>
      </c>
      <c r="E38" t="s">
        <v>434</v>
      </c>
      <c r="F38" t="s">
        <v>493</v>
      </c>
    </row>
    <row r="39" spans="1:6">
      <c r="A39" t="s">
        <v>303</v>
      </c>
      <c r="B39" t="s">
        <v>304</v>
      </c>
      <c r="C39" t="s">
        <v>305</v>
      </c>
      <c r="D39" t="s">
        <v>435</v>
      </c>
      <c r="E39" t="s">
        <v>436</v>
      </c>
      <c r="F39" t="s">
        <v>494</v>
      </c>
    </row>
    <row r="40" spans="1:6">
      <c r="A40" t="s">
        <v>306</v>
      </c>
      <c r="B40" t="s">
        <v>307</v>
      </c>
      <c r="C40" t="s">
        <v>210</v>
      </c>
      <c r="D40" t="s">
        <v>437</v>
      </c>
      <c r="E40" t="s">
        <v>438</v>
      </c>
      <c r="F40" t="s">
        <v>495</v>
      </c>
    </row>
    <row r="41" spans="1:6">
      <c r="A41" t="s">
        <v>308</v>
      </c>
      <c r="B41" t="s">
        <v>309</v>
      </c>
      <c r="C41" t="s">
        <v>310</v>
      </c>
      <c r="D41" t="s">
        <v>439</v>
      </c>
      <c r="E41" t="s">
        <v>440</v>
      </c>
      <c r="F41" t="s">
        <v>496</v>
      </c>
    </row>
    <row r="42" spans="1:6">
      <c r="A42" t="s">
        <v>311</v>
      </c>
      <c r="B42" t="s">
        <v>312</v>
      </c>
      <c r="C42" t="s">
        <v>313</v>
      </c>
      <c r="D42" t="s">
        <v>441</v>
      </c>
      <c r="E42" t="s">
        <v>442</v>
      </c>
      <c r="F42" t="s">
        <v>497</v>
      </c>
    </row>
    <row r="43" spans="1:6">
      <c r="A43" t="s">
        <v>314</v>
      </c>
      <c r="B43" t="s">
        <v>315</v>
      </c>
      <c r="C43" t="s">
        <v>316</v>
      </c>
      <c r="D43" t="s">
        <v>443</v>
      </c>
      <c r="E43" t="s">
        <v>444</v>
      </c>
      <c r="F43" t="s">
        <v>498</v>
      </c>
    </row>
    <row r="44" spans="1:6">
      <c r="A44" t="s">
        <v>317</v>
      </c>
      <c r="B44" t="s">
        <v>318</v>
      </c>
      <c r="C44" t="s">
        <v>319</v>
      </c>
      <c r="D44" t="s">
        <v>445</v>
      </c>
      <c r="E44" t="s">
        <v>446</v>
      </c>
      <c r="F44" t="s">
        <v>499</v>
      </c>
    </row>
    <row r="45" spans="1:6">
      <c r="A45" t="s">
        <v>320</v>
      </c>
      <c r="B45" t="s">
        <v>321</v>
      </c>
      <c r="C45" t="s">
        <v>322</v>
      </c>
      <c r="D45" t="s">
        <v>447</v>
      </c>
      <c r="E45" t="s">
        <v>448</v>
      </c>
      <c r="F45" t="s">
        <v>500</v>
      </c>
    </row>
    <row r="46" spans="1:6">
      <c r="A46" t="s">
        <v>323</v>
      </c>
      <c r="B46" t="s">
        <v>324</v>
      </c>
      <c r="C46" t="s">
        <v>325</v>
      </c>
      <c r="D46" t="s">
        <v>449</v>
      </c>
      <c r="E46" t="s">
        <v>450</v>
      </c>
      <c r="F46" t="s">
        <v>501</v>
      </c>
    </row>
    <row r="47" spans="1:6">
      <c r="A47" t="s">
        <v>326</v>
      </c>
      <c r="B47" t="s">
        <v>327</v>
      </c>
      <c r="C47" t="s">
        <v>328</v>
      </c>
      <c r="D47" t="s">
        <v>451</v>
      </c>
      <c r="E47" t="s">
        <v>452</v>
      </c>
      <c r="F47" t="s">
        <v>502</v>
      </c>
    </row>
    <row r="48" spans="1:6">
      <c r="A48" t="s">
        <v>329</v>
      </c>
      <c r="B48" t="s">
        <v>330</v>
      </c>
      <c r="C48" t="s">
        <v>322</v>
      </c>
      <c r="D48" t="s">
        <v>453</v>
      </c>
      <c r="E48" t="s">
        <v>454</v>
      </c>
      <c r="F48" t="s">
        <v>503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7FE24-55C0-3F47-884F-312FFCA34173}">
  <dimension ref="A6:C144"/>
  <sheetViews>
    <sheetView topLeftCell="A84" zoomScale="60" workbookViewId="0">
      <selection activeCell="A76" sqref="A76:A144"/>
    </sheetView>
  </sheetViews>
  <sheetFormatPr defaultColWidth="11.44140625" defaultRowHeight="15"/>
  <cols>
    <col min="1" max="1" width="133" customWidth="1"/>
  </cols>
  <sheetData>
    <row r="6" spans="1:1">
      <c r="A6" t="s">
        <v>147</v>
      </c>
    </row>
    <row r="7" spans="1:1">
      <c r="A7" t="s">
        <v>148</v>
      </c>
    </row>
    <row r="9" spans="1:1">
      <c r="A9" t="s">
        <v>149</v>
      </c>
    </row>
    <row r="10" spans="1:1">
      <c r="A10" t="s">
        <v>150</v>
      </c>
    </row>
    <row r="12" spans="1:1">
      <c r="A12" t="s">
        <v>151</v>
      </c>
    </row>
    <row r="13" spans="1:1">
      <c r="A13" t="s">
        <v>152</v>
      </c>
    </row>
    <row r="18" spans="1:1">
      <c r="A18" t="s">
        <v>147</v>
      </c>
    </row>
    <row r="19" spans="1:1">
      <c r="A19" t="s">
        <v>153</v>
      </c>
    </row>
    <row r="21" spans="1:1">
      <c r="A21" t="s">
        <v>149</v>
      </c>
    </row>
    <row r="22" spans="1:1">
      <c r="A22" t="s">
        <v>154</v>
      </c>
    </row>
    <row r="24" spans="1:1">
      <c r="A24" t="s">
        <v>151</v>
      </c>
    </row>
    <row r="25" spans="1:1">
      <c r="A25" t="s">
        <v>155</v>
      </c>
    </row>
    <row r="32" spans="1:1">
      <c r="A32" t="s">
        <v>156</v>
      </c>
    </row>
    <row r="33" spans="1:1">
      <c r="A33" t="s">
        <v>157</v>
      </c>
    </row>
    <row r="34" spans="1:1">
      <c r="A34" t="s">
        <v>158</v>
      </c>
    </row>
    <row r="35" spans="1:1">
      <c r="A35" t="s">
        <v>159</v>
      </c>
    </row>
    <row r="36" spans="1:1">
      <c r="A36" t="s">
        <v>160</v>
      </c>
    </row>
    <row r="37" spans="1:1">
      <c r="A37" t="s">
        <v>161</v>
      </c>
    </row>
    <row r="38" spans="1:1">
      <c r="A38" t="s">
        <v>162</v>
      </c>
    </row>
    <row r="40" spans="1:1">
      <c r="A40" t="s">
        <v>163</v>
      </c>
    </row>
    <row r="41" spans="1:1">
      <c r="A41" t="s">
        <v>164</v>
      </c>
    </row>
    <row r="42" spans="1:1">
      <c r="A42" t="s">
        <v>165</v>
      </c>
    </row>
    <row r="43" spans="1:1">
      <c r="A43" t="s">
        <v>166</v>
      </c>
    </row>
    <row r="44" spans="1:1">
      <c r="A44" t="s">
        <v>167</v>
      </c>
    </row>
    <row r="45" spans="1:1">
      <c r="A45" t="s">
        <v>168</v>
      </c>
    </row>
    <row r="46" spans="1:1">
      <c r="A46" t="s">
        <v>169</v>
      </c>
    </row>
    <row r="47" spans="1:1">
      <c r="A47" t="s">
        <v>170</v>
      </c>
    </row>
    <row r="48" spans="1:1">
      <c r="A48" t="s">
        <v>137</v>
      </c>
    </row>
    <row r="50" spans="1:1">
      <c r="A50" t="s">
        <v>171</v>
      </c>
    </row>
    <row r="51" spans="1:1">
      <c r="A51" t="s">
        <v>172</v>
      </c>
    </row>
    <row r="52" spans="1:1">
      <c r="A52" t="s">
        <v>173</v>
      </c>
    </row>
    <row r="53" spans="1:1">
      <c r="A53" t="s">
        <v>174</v>
      </c>
    </row>
    <row r="54" spans="1:1">
      <c r="A54" t="s">
        <v>175</v>
      </c>
    </row>
    <row r="55" spans="1:1">
      <c r="A55" t="s">
        <v>176</v>
      </c>
    </row>
    <row r="56" spans="1:1">
      <c r="A56" t="s">
        <v>177</v>
      </c>
    </row>
    <row r="57" spans="1:1">
      <c r="A57" t="s">
        <v>178</v>
      </c>
    </row>
    <row r="58" spans="1:1">
      <c r="A58" t="s">
        <v>179</v>
      </c>
    </row>
    <row r="59" spans="1:1">
      <c r="A59" t="s">
        <v>180</v>
      </c>
    </row>
    <row r="60" spans="1:1">
      <c r="A60" t="s">
        <v>181</v>
      </c>
    </row>
    <row r="65" spans="1:3" s="4" customFormat="1"/>
    <row r="71" spans="1:3">
      <c r="C71" t="s">
        <v>341</v>
      </c>
    </row>
    <row r="72" spans="1:3">
      <c r="C72" t="s">
        <v>342</v>
      </c>
    </row>
    <row r="73" spans="1:3">
      <c r="C73" t="s">
        <v>343</v>
      </c>
    </row>
    <row r="74" spans="1:3">
      <c r="C74" t="s">
        <v>344</v>
      </c>
    </row>
    <row r="75" spans="1:3">
      <c r="C75" t="s">
        <v>162</v>
      </c>
    </row>
    <row r="76" spans="1:3">
      <c r="A76" t="s">
        <v>331</v>
      </c>
    </row>
    <row r="77" spans="1:3">
      <c r="A77" t="s">
        <v>332</v>
      </c>
    </row>
    <row r="79" spans="1:3">
      <c r="A79" t="s">
        <v>147</v>
      </c>
    </row>
    <row r="80" spans="1:3">
      <c r="A80" t="s">
        <v>148</v>
      </c>
    </row>
    <row r="82" spans="1:1">
      <c r="A82" t="s">
        <v>149</v>
      </c>
    </row>
    <row r="83" spans="1:1">
      <c r="A83" t="s">
        <v>333</v>
      </c>
    </row>
    <row r="85" spans="1:1">
      <c r="A85" t="s">
        <v>334</v>
      </c>
    </row>
    <row r="86" spans="1:1">
      <c r="A86" t="s">
        <v>335</v>
      </c>
    </row>
    <row r="88" spans="1:1">
      <c r="A88" t="s">
        <v>147</v>
      </c>
    </row>
    <row r="89" spans="1:1">
      <c r="A89" t="s">
        <v>153</v>
      </c>
    </row>
    <row r="91" spans="1:1">
      <c r="A91" t="s">
        <v>345</v>
      </c>
    </row>
    <row r="92" spans="1:1">
      <c r="A92" t="s">
        <v>346</v>
      </c>
    </row>
    <row r="93" spans="1:1">
      <c r="A93" t="s">
        <v>347</v>
      </c>
    </row>
    <row r="94" spans="1:1">
      <c r="A94" t="s">
        <v>348</v>
      </c>
    </row>
    <row r="95" spans="1:1">
      <c r="A95" t="s">
        <v>349</v>
      </c>
    </row>
    <row r="96" spans="1:1">
      <c r="A96" t="s">
        <v>350</v>
      </c>
    </row>
    <row r="97" spans="1:1">
      <c r="A97" t="s">
        <v>351</v>
      </c>
    </row>
    <row r="98" spans="1:1">
      <c r="A98" t="s">
        <v>352</v>
      </c>
    </row>
    <row r="99" spans="1:1">
      <c r="A99" t="s">
        <v>353</v>
      </c>
    </row>
    <row r="100" spans="1:1">
      <c r="A100" t="s">
        <v>130</v>
      </c>
    </row>
    <row r="101" spans="1:1">
      <c r="A101" t="s">
        <v>162</v>
      </c>
    </row>
    <row r="103" spans="1:1">
      <c r="A103" t="s">
        <v>354</v>
      </c>
    </row>
    <row r="104" spans="1:1">
      <c r="A104" t="s">
        <v>157</v>
      </c>
    </row>
    <row r="105" spans="1:1">
      <c r="A105" t="s">
        <v>158</v>
      </c>
    </row>
    <row r="106" spans="1:1">
      <c r="A106" t="s">
        <v>159</v>
      </c>
    </row>
    <row r="107" spans="1:1">
      <c r="A107" t="s">
        <v>160</v>
      </c>
    </row>
    <row r="108" spans="1:1">
      <c r="A108" t="s">
        <v>161</v>
      </c>
    </row>
    <row r="109" spans="1:1">
      <c r="A109" t="s">
        <v>162</v>
      </c>
    </row>
    <row r="111" spans="1:1">
      <c r="A111" t="s">
        <v>163</v>
      </c>
    </row>
    <row r="112" spans="1:1">
      <c r="A112" t="s">
        <v>164</v>
      </c>
    </row>
    <row r="113" spans="1:1">
      <c r="A113" t="s">
        <v>165</v>
      </c>
    </row>
    <row r="114" spans="1:1">
      <c r="A114" t="s">
        <v>166</v>
      </c>
    </row>
    <row r="115" spans="1:1">
      <c r="A115" t="s">
        <v>167</v>
      </c>
    </row>
    <row r="116" spans="1:1">
      <c r="A116" t="s">
        <v>168</v>
      </c>
    </row>
    <row r="117" spans="1:1">
      <c r="A117" t="s">
        <v>169</v>
      </c>
    </row>
    <row r="118" spans="1:1">
      <c r="A118" t="s">
        <v>170</v>
      </c>
    </row>
    <row r="119" spans="1:1">
      <c r="A119" t="s">
        <v>137</v>
      </c>
    </row>
    <row r="121" spans="1:1">
      <c r="A121" t="s">
        <v>171</v>
      </c>
    </row>
    <row r="122" spans="1:1">
      <c r="A122" t="s">
        <v>355</v>
      </c>
    </row>
    <row r="123" spans="1:1">
      <c r="A123" t="s">
        <v>356</v>
      </c>
    </row>
    <row r="124" spans="1:1">
      <c r="A124" t="s">
        <v>357</v>
      </c>
    </row>
    <row r="125" spans="1:1">
      <c r="A125" t="s">
        <v>358</v>
      </c>
    </row>
    <row r="126" spans="1:1">
      <c r="A126" t="s">
        <v>359</v>
      </c>
    </row>
    <row r="127" spans="1:1">
      <c r="A127" t="s">
        <v>360</v>
      </c>
    </row>
    <row r="128" spans="1:1">
      <c r="A128" t="s">
        <v>358</v>
      </c>
    </row>
    <row r="129" spans="1:1">
      <c r="A129" t="s">
        <v>361</v>
      </c>
    </row>
    <row r="130" spans="1:1">
      <c r="A130" t="s">
        <v>362</v>
      </c>
    </row>
    <row r="132" spans="1:1">
      <c r="A132" t="s">
        <v>363</v>
      </c>
    </row>
    <row r="133" spans="1:1">
      <c r="A133" t="s">
        <v>174</v>
      </c>
    </row>
    <row r="134" spans="1:1">
      <c r="A134" t="s">
        <v>175</v>
      </c>
    </row>
    <row r="135" spans="1:1">
      <c r="A135" t="s">
        <v>336</v>
      </c>
    </row>
    <row r="136" spans="1:1">
      <c r="A136" t="s">
        <v>337</v>
      </c>
    </row>
    <row r="137" spans="1:1">
      <c r="A137" t="s">
        <v>177</v>
      </c>
    </row>
    <row r="138" spans="1:1">
      <c r="A138" t="s">
        <v>338</v>
      </c>
    </row>
    <row r="139" spans="1:1">
      <c r="A139" t="s">
        <v>179</v>
      </c>
    </row>
    <row r="141" spans="1:1">
      <c r="A141" t="s">
        <v>339</v>
      </c>
    </row>
    <row r="142" spans="1:1">
      <c r="A142" t="s">
        <v>340</v>
      </c>
    </row>
    <row r="143" spans="1:1">
      <c r="A143" t="s">
        <v>180</v>
      </c>
    </row>
    <row r="144" spans="1:1">
      <c r="A144" t="s">
        <v>181</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Budget</vt:lpstr>
      <vt:lpstr>Categories</vt:lpstr>
      <vt:lpstr>Category Pages (Audible Books)</vt:lpstr>
      <vt:lpstr>Category Pages (Arts, Crafts)</vt:lpstr>
      <vt:lpstr>Category Pages (Apps &amp; Games)</vt:lpstr>
      <vt:lpstr>Category Pages (Appliances)</vt:lpstr>
      <vt:lpstr>python</vt:lpstr>
      <vt:lpstr>Product Pages Scripts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Kirtley,Ashton C</dc:creator>
  <cp:lastModifiedBy>Ashton Kirtley</cp:lastModifiedBy>
  <dcterms:created xsi:type="dcterms:W3CDTF">2024-08-28T04:17:07Z</dcterms:created>
  <dcterms:modified xsi:type="dcterms:W3CDTF">2024-09-06T22:02:26Z</dcterms:modified>
</cp:coreProperties>
</file>