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shut\Downloads\"/>
    </mc:Choice>
  </mc:AlternateContent>
  <xr:revisionPtr revIDLastSave="0" documentId="13_ncr:1_{991CF3AB-CB22-445A-95E6-613A07B60E42}" xr6:coauthVersionLast="47" xr6:coauthVersionMax="47" xr10:uidLastSave="{00000000-0000-0000-0000-000000000000}"/>
  <bookViews>
    <workbookView xWindow="-108" yWindow="-108" windowWidth="23256" windowHeight="12456" activeTab="3" xr2:uid="{00000000-000D-0000-FFFF-FFFF00000000}"/>
  </bookViews>
  <sheets>
    <sheet name="Sheet1" sheetId="18" r:id="rId1"/>
    <sheet name="Sheet1 (2)" sheetId="21" r:id="rId2"/>
    <sheet name="Sheet1 (3)"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7" i="17"/>
  <c r="M98" i="17"/>
  <c r="M143" i="17"/>
  <c r="M176" i="17"/>
  <c r="M212" i="17"/>
  <c r="M227" i="17"/>
  <c r="M23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1002" i="17" l="1"/>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<sst xmlns="http://schemas.openxmlformats.org/spreadsheetml/2006/main" count="11129" uniqueCount="6222">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</sst>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 ;_-[$$-409]* \-#,##0.00\ ;_-[$$-409]* &quot;-&quot;??_ ;_-@_ "/>
    <numFmt numFmtId="167"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57">
    <dxf>
      <numFmt numFmtId="168" formatCode="#,##0_ ;\-#,##0\ "/>
    </dxf>
    <dxf>
      <numFmt numFmtId="3" formatCode="#,##0"/>
    </dxf>
    <dxf>
      <numFmt numFmtId="3" formatCode="#,##0"/>
    </dxf>
    <dxf>
      <numFmt numFmtId="168" formatCode="#,##0_ ;\-#,##0\ "/>
    </dxf>
    <dxf>
      <numFmt numFmtId="3" formatCode="#,##0"/>
    </dxf>
    <dxf>
      <numFmt numFmtId="3" formatCode="#,##0"/>
    </dxf>
    <dxf>
      <numFmt numFmtId="168" formatCode="#,##0_ ;\-#,##0\ "/>
    </dxf>
    <dxf>
      <numFmt numFmtId="3" formatCode="#,##0"/>
    </dxf>
    <dxf>
      <numFmt numFmtId="3" formatCode="#,##0"/>
    </dxf>
    <dxf>
      <numFmt numFmtId="168" formatCode="#,##0_ ;\-#,##0\ "/>
    </dxf>
    <dxf>
      <numFmt numFmtId="3" formatCode="#,##0"/>
    </dxf>
    <dxf>
      <numFmt numFmtId="3" formatCode="#,##0"/>
    </dxf>
    <dxf>
      <numFmt numFmtId="168" formatCode="#,##0_ ;\-#,##0\ "/>
    </dxf>
    <dxf>
      <numFmt numFmtId="3" formatCode="#,##0"/>
    </dxf>
    <dxf>
      <numFmt numFmtId="3" formatCode="#,##0"/>
    </dxf>
    <dxf>
      <numFmt numFmtId="168" formatCode="#,##0_ ;\-#,##0\ "/>
    </dxf>
    <dxf>
      <numFmt numFmtId="3" formatCode="#,##0"/>
    </dxf>
    <dxf>
      <numFmt numFmtId="3" formatCode="#,##0"/>
    </dxf>
    <dxf>
      <numFmt numFmtId="168" formatCode="#,##0_ ;\-#,##0\ "/>
    </dxf>
    <dxf>
      <numFmt numFmtId="3" formatCode="#,##0"/>
    </dxf>
    <dxf>
      <numFmt numFmtId="3" formatCode="#,##0"/>
    </dxf>
    <dxf>
      <numFmt numFmtId="168" formatCode="#,##0_ ;\-#,##0\ "/>
    </dxf>
    <dxf>
      <numFmt numFmtId="3" formatCode="#,##0"/>
    </dxf>
    <dxf>
      <numFmt numFmtId="3" formatCode="#,##0"/>
    </dxf>
    <dxf>
      <numFmt numFmtId="0" formatCode="General"/>
    </dxf>
    <dxf>
      <numFmt numFmtId="166" formatCode="_-[$$-409]* #,##0.00_ ;_-[$$-409]* \-#,##0.00\ ;_-[$$-409]* &quot;-&quot;??_ ;_-@_ "/>
    </dxf>
    <dxf>
      <numFmt numFmtId="166"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_ ;\-[$$-409]#,##0\ "/>
    </dxf>
    <dxf>
      <numFmt numFmtId="3" formatCode="#,##0"/>
    </dxf>
    <dxf>
      <numFmt numFmtId="3" formatCode="#,##0"/>
    </dxf>
    <dxf>
      <numFmt numFmtId="167" formatCode="[$$-409]#,##0_ ;\-[$$-409]#,##0\ "/>
    </dxf>
    <dxf>
      <numFmt numFmtId="3" formatCode="#,##0"/>
    </dxf>
    <dxf>
      <numFmt numFmtId="3" formatCode="#,##0"/>
    </dxf>
    <dxf>
      <numFmt numFmtId="3" formatCode="#,##0"/>
    </dxf>
    <dxf>
      <numFmt numFmtId="3" formatCode="#,##0"/>
    </dxf>
    <dxf>
      <numFmt numFmtId="168" formatCode="#,##0_ ;\-#,##0\ "/>
    </dxf>
    <dxf>
      <font>
        <b/>
        <sz val="11"/>
        <color theme="1"/>
      </font>
    </dxf>
    <dxf>
      <font>
        <b val="0"/>
        <i val="0"/>
        <sz val="11"/>
        <color theme="0"/>
        <name val="Calibri"/>
        <family val="2"/>
        <scheme val="minor"/>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Light"/>
        <family val="2"/>
        <scheme val="major"/>
      </font>
      <fill>
        <patternFill patternType="solid">
          <fgColor theme="0"/>
          <bgColor theme="1" tint="0.24994659260841701"/>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coffee Sales timeline" pivot="0" table="0" count="8" xr9:uid="{58D94269-9A9A-4FC1-8ECC-560EAB76B01D}">
      <tableStyleElement type="wholeTable" dxfId="56"/>
      <tableStyleElement type="headerRow" dxfId="55"/>
    </tableStyle>
    <tableStyle name="coffee sales timeline1" pivot="0" table="0" count="8" xr9:uid="{F0C2D68C-B251-49AB-AD2B-7231EEBA3D80}">
      <tableStyleElement type="wholeTable" dxfId="54"/>
      <tableStyleElement type="headerRow" dxfId="53"/>
    </tableStyle>
    <tableStyle name="nt" pivot="0" table="0" count="8" xr9:uid="{E9B1EDD8-9E41-4D52-BB44-9ABEEDE1A167}">
      <tableStyleElement type="wholeTable" dxfId="52"/>
      <tableStyleElement type="headerRow" dxfId="5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offee Sales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coffee sales timeline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nt">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0FA-4860-956F-121A00D78460}"/>
            </c:ext>
          </c:extLst>
        </c:ser>
        <c:ser>
          <c:idx val="1"/>
          <c:order val="1"/>
          <c:tx>
            <c:strRef>
              <c:f>Sheet1!$D$3:$D$4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0FA-4860-956F-121A00D78460}"/>
            </c:ext>
          </c:extLst>
        </c:ser>
        <c:ser>
          <c:idx val="2"/>
          <c:order val="2"/>
          <c:tx>
            <c:strRef>
              <c:f>Sheet1!$E$3:$E$4</c:f>
              <c:strCache>
                <c:ptCount val="1"/>
                <c:pt idx="0">
                  <c:v>Librica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0FA-4860-956F-121A00D78460}"/>
            </c:ext>
          </c:extLst>
        </c:ser>
        <c:ser>
          <c:idx val="3"/>
          <c:order val="3"/>
          <c:tx>
            <c:strRef>
              <c:f>Sheet1!$F$3:$F$4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0FA-4860-956F-121A00D78460}"/>
            </c:ext>
          </c:extLst>
        </c:ser>
        <c:dLbls>
          <c:showLegendKey val="0"/>
          <c:showVal val="0"/>
          <c:showCatName val="0"/>
          <c:showSerName val="0"/>
          <c:showPercent val="0"/>
          <c:showBubbleSize val="0"/>
        </c:dLbls>
        <c:marker val="1"/>
        <c:smooth val="0"/>
        <c:axId val="1332782351"/>
        <c:axId val="1332781871"/>
      </c:lineChart>
      <c:catAx>
        <c:axId val="133278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81871"/>
        <c:crosses val="autoZero"/>
        <c:auto val="1"/>
        <c:lblAlgn val="ctr"/>
        <c:lblOffset val="100"/>
        <c:noMultiLvlLbl val="0"/>
      </c:catAx>
      <c:valAx>
        <c:axId val="133278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82351"/>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 (2)!PivotTable1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9090129786910699"/>
          <c:y val="4.7089934730384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 (2)'!$B$3</c:f>
              <c:strCache>
                <c:ptCount val="1"/>
                <c:pt idx="0">
                  <c:v>Total</c:v>
                </c:pt>
              </c:strCache>
            </c:strRef>
          </c:tx>
          <c:spPr>
            <a:solidFill>
              <a:schemeClr val="accent1"/>
            </a:solidFill>
            <a:ln>
              <a:noFill/>
            </a:ln>
            <a:effectLst/>
            <a:sp3d/>
          </c:spPr>
          <c:invertIfNegative val="0"/>
          <c:dLbls>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 (2)'!$A$4:$A$6</c:f>
              <c:strCache>
                <c:ptCount val="3"/>
                <c:pt idx="0">
                  <c:v>United Kingdom</c:v>
                </c:pt>
                <c:pt idx="1">
                  <c:v>Ireland</c:v>
                </c:pt>
                <c:pt idx="2">
                  <c:v>United States</c:v>
                </c:pt>
              </c:strCache>
            </c:strRef>
          </c:cat>
          <c:val>
            <c:numRef>
              <c:f>'Sheet1 (2)'!$B$4:$B$6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114-465C-800B-E75E53E9A4C2}"/>
            </c:ext>
          </c:extLst>
        </c:ser>
        <c:dLbls>
          <c:showLegendKey val="0"/>
          <c:showVal val="1"/>
          <c:showCatName val="0"/>
          <c:showSerName val="0"/>
          <c:showPercent val="0"/>
          <c:showBubbleSize val="0"/>
        </c:dLbls>
        <c:gapWidth val="150"/>
        <c:shape val="box"/>
        <c:axId val="1440695391"/>
        <c:axId val="1440694911"/>
        <c:axId val="0"/>
      </c:bar3DChart>
      <c:catAx>
        <c:axId val="144069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94911"/>
        <c:crosses val="autoZero"/>
        <c:auto val="1"/>
        <c:lblAlgn val="ctr"/>
        <c:lblOffset val="100"/>
        <c:noMultiLvlLbl val="0"/>
      </c:catAx>
      <c:valAx>
        <c:axId val="1440694911"/>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9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 (3)!PivotTable1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 (3)'!$B$3</c:f>
              <c:strCache>
                <c:ptCount val="1"/>
                <c:pt idx="0">
                  <c:v>Total</c:v>
                </c:pt>
              </c:strCache>
            </c:strRef>
          </c:tx>
          <c:spPr>
            <a:solidFill>
              <a:schemeClr val="accent1"/>
            </a:solidFill>
            <a:ln>
              <a:noFill/>
            </a:ln>
            <a:effectLst/>
            <a:sp3d/>
          </c:spPr>
          <c:invertIfNegative val="0"/>
          <c:cat>
            <c:strRef>
              <c:f>'Sheet1 (3)'!$A$4:$A$8</c:f>
              <c:strCache>
                <c:ptCount val="5"/>
                <c:pt idx="0">
                  <c:v>Terri Farra</c:v>
                </c:pt>
                <c:pt idx="1">
                  <c:v>Nealson Cuttler</c:v>
                </c:pt>
                <c:pt idx="2">
                  <c:v>Don Flintiff</c:v>
                </c:pt>
                <c:pt idx="3">
                  <c:v>Brenn Dundredge</c:v>
                </c:pt>
                <c:pt idx="4">
                  <c:v>Allis Wilmore</c:v>
                </c:pt>
              </c:strCache>
            </c:strRef>
          </c:cat>
          <c:val>
            <c:numRef>
              <c:f>'Sheet1 (3)'!$B$4:$B$8</c:f>
              <c:numCache>
                <c:formatCode>[$$-409]#,##0_ ;\-[$$-409]#,##0\ </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B1BF-47DD-B78D-79025F4FFF17}"/>
            </c:ext>
          </c:extLst>
        </c:ser>
        <c:dLbls>
          <c:showLegendKey val="0"/>
          <c:showVal val="0"/>
          <c:showCatName val="0"/>
          <c:showSerName val="0"/>
          <c:showPercent val="0"/>
          <c:showBubbleSize val="0"/>
        </c:dLbls>
        <c:gapWidth val="150"/>
        <c:shape val="box"/>
        <c:axId val="1312398735"/>
        <c:axId val="1437688047"/>
        <c:axId val="0"/>
      </c:bar3DChart>
      <c:catAx>
        <c:axId val="131239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88047"/>
        <c:crosses val="autoZero"/>
        <c:auto val="1"/>
        <c:lblAlgn val="ctr"/>
        <c:lblOffset val="100"/>
        <c:noMultiLvlLbl val="0"/>
      </c:catAx>
      <c:valAx>
        <c:axId val="1437688047"/>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9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188360</xdr:colOff>
      <xdr:row>7</xdr:row>
      <xdr:rowOff>102742</xdr:rowOff>
    </xdr:to>
    <xdr:sp macro="" textlink="">
      <xdr:nvSpPr>
        <xdr:cNvPr id="2" name="Rectangle 1">
          <a:extLst>
            <a:ext uri="{FF2B5EF4-FFF2-40B4-BE49-F238E27FC236}">
              <a16:creationId xmlns:a16="http://schemas.microsoft.com/office/drawing/2014/main" id="{EFE60BDD-5C22-CACB-AB8E-ADD521D97FAB}"/>
            </a:ext>
          </a:extLst>
        </xdr:cNvPr>
        <xdr:cNvSpPr/>
      </xdr:nvSpPr>
      <xdr:spPr>
        <a:xfrm>
          <a:off x="119865" y="59933"/>
          <a:ext cx="12346113" cy="1181528"/>
        </a:xfrm>
        <a:prstGeom prst="rect">
          <a:avLst/>
        </a:prstGeom>
        <a:solidFill>
          <a:schemeClr val="accent1">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kern="1200"/>
            <a:t>                                                                                                                                                                          </a:t>
          </a:r>
        </a:p>
        <a:p>
          <a:pPr algn="l"/>
          <a:r>
            <a:rPr lang="en-IN" sz="1100" kern="1200"/>
            <a:t>                                                                                                             </a:t>
          </a:r>
          <a:r>
            <a:rPr lang="en-IN" sz="3200" kern="1200">
              <a:latin typeface="Arial Black" panose="020B0A04020102020204" pitchFamily="34" charset="0"/>
            </a:rPr>
            <a:t>COFFEE SALES</a:t>
          </a:r>
          <a:r>
            <a:rPr lang="en-IN" sz="3200" kern="1200" baseline="0">
              <a:latin typeface="Arial Black" panose="020B0A04020102020204" pitchFamily="34" charset="0"/>
            </a:rPr>
            <a:t> DASHBOARD</a:t>
          </a:r>
        </a:p>
        <a:p>
          <a:pPr algn="l"/>
          <a:endParaRPr lang="en-IN" sz="1100" kern="1200"/>
        </a:p>
      </xdr:txBody>
    </xdr:sp>
    <xdr:clientData/>
  </xdr:twoCellAnchor>
  <xdr:twoCellAnchor>
    <xdr:from>
      <xdr:col>0</xdr:col>
      <xdr:colOff>85618</xdr:colOff>
      <xdr:row>17</xdr:row>
      <xdr:rowOff>164643</xdr:rowOff>
    </xdr:from>
    <xdr:to>
      <xdr:col>9</xdr:col>
      <xdr:colOff>573641</xdr:colOff>
      <xdr:row>34</xdr:row>
      <xdr:rowOff>86</xdr:rowOff>
    </xdr:to>
    <xdr:graphicFrame macro="">
      <xdr:nvGraphicFramePr>
        <xdr:cNvPr id="3" name="Chart 2">
          <a:extLst>
            <a:ext uri="{FF2B5EF4-FFF2-40B4-BE49-F238E27FC236}">
              <a16:creationId xmlns:a16="http://schemas.microsoft.com/office/drawing/2014/main" id="{5D075B5E-D2EB-41F9-8C13-3273E16A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84676</xdr:colOff>
      <xdr:row>8</xdr:row>
      <xdr:rowOff>16268</xdr:rowOff>
    </xdr:from>
    <xdr:to>
      <xdr:col>13</xdr:col>
      <xdr:colOff>530831</xdr:colOff>
      <xdr:row>17</xdr:row>
      <xdr:rowOff>77056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E4B1C2E-766D-4E28-8F67-0BA99BE0409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676" y="1334785"/>
              <a:ext cx="7860672" cy="16789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0</xdr:colOff>
      <xdr:row>8</xdr:row>
      <xdr:rowOff>42895</xdr:rowOff>
    </xdr:from>
    <xdr:to>
      <xdr:col>21</xdr:col>
      <xdr:colOff>205482</xdr:colOff>
      <xdr:row>12</xdr:row>
      <xdr:rowOff>25686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A8F613F-8624-4368-B370-85D799DDD04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22404" y="1361412"/>
              <a:ext cx="4460696" cy="701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393844</xdr:colOff>
      <xdr:row>12</xdr:row>
      <xdr:rowOff>100002</xdr:rowOff>
    </xdr:from>
    <xdr:to>
      <xdr:col>21</xdr:col>
      <xdr:colOff>222607</xdr:colOff>
      <xdr:row>17</xdr:row>
      <xdr:rowOff>102741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445C390-559A-410B-9C79-A2431FC9277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39911" y="2137710"/>
              <a:ext cx="2260314" cy="901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605232</xdr:colOff>
      <xdr:row>12</xdr:row>
      <xdr:rowOff>111304</xdr:rowOff>
    </xdr:from>
    <xdr:to>
      <xdr:col>17</xdr:col>
      <xdr:colOff>351033</xdr:colOff>
      <xdr:row>17</xdr:row>
      <xdr:rowOff>94180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ECDFE7C-1E85-49CA-B31A-FDC75724E5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19749" y="2149012"/>
              <a:ext cx="2177351" cy="881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376718</xdr:colOff>
      <xdr:row>17</xdr:row>
      <xdr:rowOff>145551</xdr:rowOff>
    </xdr:from>
    <xdr:to>
      <xdr:col>21</xdr:col>
      <xdr:colOff>248292</xdr:colOff>
      <xdr:row>34</xdr:row>
      <xdr:rowOff>68495</xdr:rowOff>
    </xdr:to>
    <xdr:graphicFrame macro="">
      <xdr:nvGraphicFramePr>
        <xdr:cNvPr id="8" name="Chart 7">
          <a:extLst>
            <a:ext uri="{FF2B5EF4-FFF2-40B4-BE49-F238E27FC236}">
              <a16:creationId xmlns:a16="http://schemas.microsoft.com/office/drawing/2014/main" id="{71B91173-3968-4E3A-BA79-D0B499D27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34246</xdr:colOff>
      <xdr:row>17</xdr:row>
      <xdr:rowOff>145550</xdr:rowOff>
    </xdr:from>
    <xdr:to>
      <xdr:col>16</xdr:col>
      <xdr:colOff>291101</xdr:colOff>
      <xdr:row>34</xdr:row>
      <xdr:rowOff>68495</xdr:rowOff>
    </xdr:to>
    <xdr:graphicFrame macro="">
      <xdr:nvGraphicFramePr>
        <xdr:cNvPr id="9" name="Chart 8">
          <a:extLst>
            <a:ext uri="{FF2B5EF4-FFF2-40B4-BE49-F238E27FC236}">
              <a16:creationId xmlns:a16="http://schemas.microsoft.com/office/drawing/2014/main" id="{6FD3A645-2F5F-44E5-A453-95BEE3F1C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Verma" refreshedDate="45668.778234490739" createdVersion="8" refreshedVersion="8" minRefreshableVersion="3" recordCount="1000" xr:uid="{DB2DFA1A-1DB7-4986-89E5-5AFF74DF874C}">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59056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x v="0"/>
    <x v="0"/>
    <n v="9.9499999999999993"/>
    <n v="19.899999999999999"/>
    <x v="0"/>
    <x v="0"/>
    <x v="0"/>
  </r>
  <r>
    <s v="QEV-37451-860"/>
    <x v="0"/>
    <x v="0"/>
    <s v="E-M-0.5"/>
    <n v="5"/>
    <x v="0"/>
    <s v="aallner0@lulu.com"/>
    <x v="0"/>
    <s v="Exc"/>
    <x v="0"/>
    <x v="1"/>
    <n v="8.25"/>
    <n v="41.25"/>
    <x v="1"/>
    <x v="0"/>
    <x v="0"/>
  </r>
  <r>
    <s v="FAA-43335-268"/>
    <x v="1"/>
    <x v="1"/>
    <s v="A-L-1"/>
    <n v="1"/>
    <x v="1"/>
    <s v="jredholes2@tmall.com"/>
    <x v="0"/>
    <s v="Ara"/>
    <x v="1"/>
    <x v="0"/>
    <n v="12.95"/>
    <n v="12.95"/>
    <x v="2"/>
    <x v="1"/>
    <x v="0"/>
  </r>
  <r>
    <s v="KAC-83089-793"/>
    <x v="2"/>
    <x v="2"/>
    <s v="E-M-1"/>
    <n v="2"/>
    <x v="2"/>
    <s v=""/>
    <x v="1"/>
    <s v="Exc"/>
    <x v="0"/>
    <x v="0"/>
    <n v="13.75"/>
    <n v="27.5"/>
    <x v="1"/>
    <x v="0"/>
    <x v="1"/>
  </r>
  <r>
    <s v="KAC-83089-793"/>
    <x v="2"/>
    <x v="2"/>
    <s v="R-L-2.5"/>
    <n v="2"/>
    <x v="2"/>
    <s v=""/>
    <x v="1"/>
    <s v="Rob"/>
    <x v="1"/>
    <x v="2"/>
    <n v="27.484999999999996"/>
    <n v="54.969999999999992"/>
    <x v="0"/>
    <x v="1"/>
    <x v="1"/>
  </r>
  <r>
    <s v="CVP-18956-553"/>
    <x v="3"/>
    <x v="3"/>
    <s v="L-D-1"/>
    <n v="3"/>
    <x v="3"/>
    <s v=""/>
    <x v="0"/>
    <s v="Lib"/>
    <x v="2"/>
    <x v="0"/>
    <n v="12.95"/>
    <n v="38.849999999999994"/>
    <x v="3"/>
    <x v="2"/>
    <x v="1"/>
  </r>
  <r>
    <s v="IPP-31994-879"/>
    <x v="4"/>
    <x v="4"/>
    <s v="E-D-0.5"/>
    <n v="3"/>
    <x v="4"/>
    <s v="slobe6@nifty.com"/>
    <x v="0"/>
    <s v="Exc"/>
    <x v="2"/>
    <x v="1"/>
    <n v="7.29"/>
    <n v="21.87"/>
    <x v="1"/>
    <x v="2"/>
    <x v="0"/>
  </r>
  <r>
    <s v="SNZ-65340-705"/>
    <x v="5"/>
    <x v="5"/>
    <s v="L-L-0.2"/>
    <n v="1"/>
    <x v="5"/>
    <s v=""/>
    <x v="1"/>
    <s v="Lib"/>
    <x v="1"/>
    <x v="3"/>
    <n v="4.7549999999999999"/>
    <n v="4.7549999999999999"/>
    <x v="3"/>
    <x v="1"/>
    <x v="0"/>
  </r>
  <r>
    <s v="EZT-46571-659"/>
    <x v="6"/>
    <x v="6"/>
    <s v="R-M-0.5"/>
    <n v="3"/>
    <x v="6"/>
    <s v="gpetracci8@livejournal.com"/>
    <x v="0"/>
    <s v="Rob"/>
    <x v="0"/>
    <x v="1"/>
    <n v="5.97"/>
    <n v="17.91"/>
    <x v="0"/>
    <x v="0"/>
    <x v="1"/>
  </r>
  <r>
    <s v="NWQ-70061-912"/>
    <x v="0"/>
    <x v="7"/>
    <s v="R-M-0.5"/>
    <n v="1"/>
    <x v="7"/>
    <s v="rraven9@ed.gov"/>
    <x v="0"/>
    <s v="Rob"/>
    <x v="0"/>
    <x v="1"/>
    <n v="5.97"/>
    <n v="5.97"/>
    <x v="0"/>
    <x v="0"/>
    <x v="1"/>
  </r>
  <r>
    <s v="BKK-47233-845"/>
    <x v="7"/>
    <x v="8"/>
    <s v="A-D-1"/>
    <n v="4"/>
    <x v="8"/>
    <s v="fferbera@businesswire.com"/>
    <x v="0"/>
    <s v="Ara"/>
    <x v="2"/>
    <x v="0"/>
    <n v="9.9499999999999993"/>
    <n v="39.799999999999997"/>
    <x v="2"/>
    <x v="2"/>
    <x v="1"/>
  </r>
  <r>
    <s v="VQR-01002-970"/>
    <x v="8"/>
    <x v="9"/>
    <s v="E-L-2.5"/>
    <n v="5"/>
    <x v="9"/>
    <s v="dphizackerlyb@utexas.edu"/>
    <x v="0"/>
    <s v="Exc"/>
    <x v="1"/>
    <x v="2"/>
    <n v="34.154999999999994"/>
    <n v="170.77499999999998"/>
    <x v="1"/>
    <x v="1"/>
    <x v="0"/>
  </r>
  <r>
    <s v="SZW-48378-399"/>
    <x v="9"/>
    <x v="10"/>
    <s v="R-M-1"/>
    <n v="5"/>
    <x v="10"/>
    <s v="rscholarc@nyu.edu"/>
    <x v="0"/>
    <s v="Rob"/>
    <x v="0"/>
    <x v="0"/>
    <n v="9.9499999999999993"/>
    <n v="49.75"/>
    <x v="0"/>
    <x v="0"/>
    <x v="1"/>
  </r>
  <r>
    <s v="ITA-87418-783"/>
    <x v="10"/>
    <x v="11"/>
    <s v="R-D-2.5"/>
    <n v="2"/>
    <x v="11"/>
    <s v="tvanyutind@wix.com"/>
    <x v="0"/>
    <s v="Rob"/>
    <x v="2"/>
    <x v="2"/>
    <n v="20.584999999999997"/>
    <n v="41.169999999999995"/>
    <x v="0"/>
    <x v="2"/>
    <x v="1"/>
  </r>
  <r>
    <s v="GNZ-46006-527"/>
    <x v="11"/>
    <x v="12"/>
    <s v="L-D-0.2"/>
    <n v="3"/>
    <x v="12"/>
    <s v="ptrobee@wunderground.com"/>
    <x v="0"/>
    <s v="Lib"/>
    <x v="2"/>
    <x v="3"/>
    <n v="3.8849999999999998"/>
    <n v="11.654999999999999"/>
    <x v="3"/>
    <x v="2"/>
    <x v="0"/>
  </r>
  <r>
    <s v="FYQ-78248-319"/>
    <x v="12"/>
    <x v="13"/>
    <s v="R-M-2.5"/>
    <n v="5"/>
    <x v="13"/>
    <s v="loscroftf@ebay.co.uk"/>
    <x v="0"/>
    <s v="Rob"/>
    <x v="0"/>
    <x v="2"/>
    <n v="22.884999999999998"/>
    <n v="114.42499999999998"/>
    <x v="0"/>
    <x v="0"/>
    <x v="1"/>
  </r>
  <r>
    <s v="VAU-44387-624"/>
    <x v="13"/>
    <x v="14"/>
    <s v="A-M-0.2"/>
    <n v="6"/>
    <x v="14"/>
    <s v="malabasterg@hexun.com"/>
    <x v="0"/>
    <s v="Ara"/>
    <x v="0"/>
    <x v="3"/>
    <n v="3.375"/>
    <n v="20.25"/>
    <x v="2"/>
    <x v="0"/>
    <x v="1"/>
  </r>
  <r>
    <s v="RDW-33155-159"/>
    <x v="14"/>
    <x v="15"/>
    <s v="A-L-1"/>
    <n v="6"/>
    <x v="15"/>
    <s v="rbroxuph@jimdo.com"/>
    <x v="0"/>
    <s v="Ara"/>
    <x v="1"/>
    <x v="0"/>
    <n v="12.95"/>
    <n v="77.699999999999989"/>
    <x v="2"/>
    <x v="1"/>
    <x v="1"/>
  </r>
  <r>
    <s v="TDZ-59011-211"/>
    <x v="15"/>
    <x v="16"/>
    <s v="R-D-2.5"/>
    <n v="4"/>
    <x v="16"/>
    <s v="predfordi@ow.ly"/>
    <x v="1"/>
    <s v="Rob"/>
    <x v="2"/>
    <x v="2"/>
    <n v="20.584999999999997"/>
    <n v="82.339999999999989"/>
    <x v="0"/>
    <x v="2"/>
    <x v="0"/>
  </r>
  <r>
    <s v="IDU-25793-399"/>
    <x v="16"/>
    <x v="17"/>
    <s v="A-M-0.2"/>
    <n v="5"/>
    <x v="17"/>
    <s v="acorradinoj@harvard.edu"/>
    <x v="0"/>
    <s v="Ara"/>
    <x v="0"/>
    <x v="3"/>
    <n v="3.375"/>
    <n v="16.875"/>
    <x v="2"/>
    <x v="0"/>
    <x v="0"/>
  </r>
  <r>
    <s v="IDU-25793-399"/>
    <x v="16"/>
    <x v="17"/>
    <s v="E-D-0.2"/>
    <n v="4"/>
    <x v="17"/>
    <s v="acorradinoj@harvard.edu"/>
    <x v="0"/>
    <s v="Exc"/>
    <x v="2"/>
    <x v="3"/>
    <n v="3.645"/>
    <n v="14.58"/>
    <x v="1"/>
    <x v="2"/>
    <x v="0"/>
  </r>
  <r>
    <s v="NUO-20013-488"/>
    <x v="16"/>
    <x v="18"/>
    <s v="A-D-0.2"/>
    <n v="6"/>
    <x v="18"/>
    <s v="adavidowskyl@netvibes.com"/>
    <x v="0"/>
    <s v="Ara"/>
    <x v="2"/>
    <x v="3"/>
    <n v="2.9849999999999999"/>
    <n v="17.91"/>
    <x v="2"/>
    <x v="2"/>
    <x v="1"/>
  </r>
  <r>
    <s v="UQU-65630-479"/>
    <x v="17"/>
    <x v="19"/>
    <s v="R-M-2.5"/>
    <n v="4"/>
    <x v="19"/>
    <s v="aantukm@kickstarter.com"/>
    <x v="0"/>
    <s v="Rob"/>
    <x v="0"/>
    <x v="2"/>
    <n v="22.884999999999998"/>
    <n v="91.539999999999992"/>
    <x v="0"/>
    <x v="0"/>
    <x v="0"/>
  </r>
  <r>
    <s v="FEO-11834-332"/>
    <x v="18"/>
    <x v="20"/>
    <s v="A-D-0.2"/>
    <n v="4"/>
    <x v="20"/>
    <s v="ikleinertn@timesonline.co.uk"/>
    <x v="0"/>
    <s v="Ara"/>
    <x v="2"/>
    <x v="3"/>
    <n v="2.9849999999999999"/>
    <n v="11.94"/>
    <x v="2"/>
    <x v="2"/>
    <x v="0"/>
  </r>
  <r>
    <s v="TKY-71558-096"/>
    <x v="19"/>
    <x v="21"/>
    <s v="A-M-1"/>
    <n v="1"/>
    <x v="21"/>
    <s v="cblofeldo@amazon.co.uk"/>
    <x v="0"/>
    <s v="Ara"/>
    <x v="0"/>
    <x v="0"/>
    <n v="11.25"/>
    <n v="11.25"/>
    <x v="2"/>
    <x v="0"/>
    <x v="1"/>
  </r>
  <r>
    <s v="OXY-65322-253"/>
    <x v="20"/>
    <x v="22"/>
    <s v="E-M-0.2"/>
    <n v="3"/>
    <x v="22"/>
    <s v=""/>
    <x v="0"/>
    <s v="Exc"/>
    <x v="0"/>
    <x v="3"/>
    <n v="4.125"/>
    <n v="12.375"/>
    <x v="1"/>
    <x v="0"/>
    <x v="0"/>
  </r>
  <r>
    <s v="EVP-43500-491"/>
    <x v="21"/>
    <x v="23"/>
    <s v="A-M-0.5"/>
    <n v="4"/>
    <x v="23"/>
    <s v="sshalesq@umich.edu"/>
    <x v="0"/>
    <s v="Ara"/>
    <x v="0"/>
    <x v="1"/>
    <n v="6.75"/>
    <n v="27"/>
    <x v="2"/>
    <x v="0"/>
    <x v="0"/>
  </r>
  <r>
    <s v="WAG-26945-689"/>
    <x v="22"/>
    <x v="24"/>
    <s v="A-M-0.2"/>
    <n v="5"/>
    <x v="24"/>
    <s v="vdanneilr@mtv.com"/>
    <x v="1"/>
    <s v="Ara"/>
    <x v="0"/>
    <x v="3"/>
    <n v="3.375"/>
    <n v="16.875"/>
    <x v="2"/>
    <x v="0"/>
    <x v="1"/>
  </r>
  <r>
    <s v="CHE-78995-767"/>
    <x v="23"/>
    <x v="25"/>
    <s v="A-D-0.5"/>
    <n v="3"/>
    <x v="25"/>
    <s v="tnewburys@usda.gov"/>
    <x v="1"/>
    <s v="Ara"/>
    <x v="2"/>
    <x v="1"/>
    <n v="5.97"/>
    <n v="17.91"/>
    <x v="2"/>
    <x v="2"/>
    <x v="1"/>
  </r>
  <r>
    <s v="RYZ-14633-602"/>
    <x v="21"/>
    <x v="26"/>
    <s v="A-D-1"/>
    <n v="4"/>
    <x v="26"/>
    <s v="mcalcuttt@baidu.com"/>
    <x v="1"/>
    <s v="Ara"/>
    <x v="2"/>
    <x v="0"/>
    <n v="9.9499999999999993"/>
    <n v="39.799999999999997"/>
    <x v="2"/>
    <x v="2"/>
    <x v="0"/>
  </r>
  <r>
    <s v="WOQ-36015-429"/>
    <x v="24"/>
    <x v="27"/>
    <s v="L-M-0.2"/>
    <n v="5"/>
    <x v="27"/>
    <s v=""/>
    <x v="0"/>
    <s v="Lib"/>
    <x v="0"/>
    <x v="3"/>
    <n v="4.3650000000000002"/>
    <n v="21.825000000000003"/>
    <x v="3"/>
    <x v="0"/>
    <x v="1"/>
  </r>
  <r>
    <s v="WOQ-36015-429"/>
    <x v="24"/>
    <x v="27"/>
    <s v="A-D-0.5"/>
    <n v="6"/>
    <x v="27"/>
    <s v=""/>
    <x v="0"/>
    <s v="Ara"/>
    <x v="2"/>
    <x v="1"/>
    <n v="5.97"/>
    <n v="35.82"/>
    <x v="2"/>
    <x v="2"/>
    <x v="1"/>
  </r>
  <r>
    <s v="WOQ-36015-429"/>
    <x v="24"/>
    <x v="27"/>
    <s v="L-M-0.5"/>
    <n v="6"/>
    <x v="27"/>
    <s v=""/>
    <x v="0"/>
    <s v="Lib"/>
    <x v="0"/>
    <x v="1"/>
    <n v="8.73"/>
    <n v="52.38"/>
    <x v="3"/>
    <x v="0"/>
    <x v="1"/>
  </r>
  <r>
    <s v="SCT-60553-454"/>
    <x v="25"/>
    <x v="28"/>
    <s v="L-L-0.2"/>
    <n v="5"/>
    <x v="28"/>
    <s v="ggatheralx@123-reg.co.uk"/>
    <x v="0"/>
    <s v="Lib"/>
    <x v="1"/>
    <x v="3"/>
    <n v="4.7549999999999999"/>
    <n v="23.774999999999999"/>
    <x v="3"/>
    <x v="1"/>
    <x v="1"/>
  </r>
  <r>
    <s v="GFK-52063-244"/>
    <x v="26"/>
    <x v="29"/>
    <s v="L-L-0.5"/>
    <n v="6"/>
    <x v="29"/>
    <s v="uwelberryy@ebay.co.uk"/>
    <x v="2"/>
    <s v="Lib"/>
    <x v="1"/>
    <x v="1"/>
    <n v="9.51"/>
    <n v="57.06"/>
    <x v="3"/>
    <x v="1"/>
    <x v="0"/>
  </r>
  <r>
    <s v="AMM-79521-378"/>
    <x v="27"/>
    <x v="30"/>
    <s v="A-D-0.5"/>
    <n v="6"/>
    <x v="30"/>
    <s v="feilhartz@who.int"/>
    <x v="0"/>
    <s v="Ara"/>
    <x v="2"/>
    <x v="1"/>
    <n v="5.97"/>
    <n v="35.82"/>
    <x v="2"/>
    <x v="2"/>
    <x v="1"/>
  </r>
  <r>
    <s v="QUQ-90580-772"/>
    <x v="28"/>
    <x v="31"/>
    <s v="L-M-0.2"/>
    <n v="2"/>
    <x v="31"/>
    <s v="zponting10@altervista.org"/>
    <x v="0"/>
    <s v="Lib"/>
    <x v="0"/>
    <x v="3"/>
    <n v="4.3650000000000002"/>
    <n v="8.73"/>
    <x v="3"/>
    <x v="0"/>
    <x v="1"/>
  </r>
  <r>
    <s v="LGD-24408-274"/>
    <x v="29"/>
    <x v="32"/>
    <s v="L-L-0.5"/>
    <n v="3"/>
    <x v="32"/>
    <s v="sstrase11@booking.com"/>
    <x v="0"/>
    <s v="Lib"/>
    <x v="1"/>
    <x v="1"/>
    <n v="9.51"/>
    <n v="28.53"/>
    <x v="3"/>
    <x v="1"/>
    <x v="1"/>
  </r>
  <r>
    <s v="HCT-95608-959"/>
    <x v="30"/>
    <x v="33"/>
    <s v="R-M-2.5"/>
    <n v="5"/>
    <x v="33"/>
    <s v="dde12@unesco.org"/>
    <x v="0"/>
    <s v="Rob"/>
    <x v="0"/>
    <x v="2"/>
    <n v="22.884999999999998"/>
    <n v="114.42499999999998"/>
    <x v="0"/>
    <x v="0"/>
    <x v="1"/>
  </r>
  <r>
    <s v="OFX-99147-470"/>
    <x v="31"/>
    <x v="34"/>
    <s v="R-M-1"/>
    <n v="6"/>
    <x v="34"/>
    <s v=""/>
    <x v="0"/>
    <s v="Rob"/>
    <x v="0"/>
    <x v="0"/>
    <n v="9.9499999999999993"/>
    <n v="59.699999999999996"/>
    <x v="0"/>
    <x v="0"/>
    <x v="0"/>
  </r>
  <r>
    <s v="LUO-37559-016"/>
    <x v="32"/>
    <x v="35"/>
    <s v="L-M-1"/>
    <n v="3"/>
    <x v="35"/>
    <s v=""/>
    <x v="0"/>
    <s v="Lib"/>
    <x v="0"/>
    <x v="0"/>
    <n v="14.55"/>
    <n v="43.650000000000006"/>
    <x v="3"/>
    <x v="0"/>
    <x v="1"/>
  </r>
  <r>
    <s v="XWC-20610-167"/>
    <x v="33"/>
    <x v="36"/>
    <s v="E-D-0.2"/>
    <n v="2"/>
    <x v="36"/>
    <s v="lyeoland15@pbs.org"/>
    <x v="0"/>
    <s v="Exc"/>
    <x v="2"/>
    <x v="3"/>
    <n v="3.645"/>
    <n v="7.29"/>
    <x v="1"/>
    <x v="2"/>
    <x v="0"/>
  </r>
  <r>
    <s v="GPU-79113-136"/>
    <x v="34"/>
    <x v="37"/>
    <s v="R-D-0.2"/>
    <n v="3"/>
    <x v="37"/>
    <s v="atolworthy16@toplist.cz"/>
    <x v="0"/>
    <s v="Rob"/>
    <x v="2"/>
    <x v="3"/>
    <n v="2.6849999999999996"/>
    <n v="8.0549999999999997"/>
    <x v="0"/>
    <x v="2"/>
    <x v="0"/>
  </r>
  <r>
    <s v="ULR-52653-960"/>
    <x v="35"/>
    <x v="38"/>
    <s v="L-L-2.5"/>
    <n v="2"/>
    <x v="38"/>
    <s v=""/>
    <x v="0"/>
    <s v="Lib"/>
    <x v="1"/>
    <x v="2"/>
    <n v="36.454999999999998"/>
    <n v="72.91"/>
    <x v="3"/>
    <x v="1"/>
    <x v="1"/>
  </r>
  <r>
    <s v="HPI-42308-142"/>
    <x v="36"/>
    <x v="39"/>
    <s v="E-M-0.5"/>
    <n v="2"/>
    <x v="39"/>
    <s v="obaudassi18@seesaa.net"/>
    <x v="0"/>
    <s v="Exc"/>
    <x v="0"/>
    <x v="1"/>
    <n v="8.25"/>
    <n v="16.5"/>
    <x v="1"/>
    <x v="0"/>
    <x v="0"/>
  </r>
  <r>
    <s v="XHI-30227-581"/>
    <x v="37"/>
    <x v="40"/>
    <s v="L-D-2.5"/>
    <n v="6"/>
    <x v="40"/>
    <s v="pkingsbury19@comcast.net"/>
    <x v="0"/>
    <s v="Lib"/>
    <x v="2"/>
    <x v="2"/>
    <n v="29.784999999999997"/>
    <n v="178.70999999999998"/>
    <x v="3"/>
    <x v="2"/>
    <x v="1"/>
  </r>
  <r>
    <s v="DJH-05202-380"/>
    <x v="38"/>
    <x v="41"/>
    <s v="E-M-2.5"/>
    <n v="2"/>
    <x v="41"/>
    <s v=""/>
    <x v="0"/>
    <s v="Exc"/>
    <x v="0"/>
    <x v="2"/>
    <n v="31.624999999999996"/>
    <n v="63.249999999999993"/>
    <x v="1"/>
    <x v="0"/>
    <x v="0"/>
  </r>
  <r>
    <s v="VMW-26889-781"/>
    <x v="39"/>
    <x v="42"/>
    <s v="A-L-0.2"/>
    <n v="2"/>
    <x v="42"/>
    <s v="acurley1b@hao123.com"/>
    <x v="0"/>
    <s v="Ara"/>
    <x v="1"/>
    <x v="3"/>
    <n v="3.8849999999999998"/>
    <n v="7.77"/>
    <x v="2"/>
    <x v="1"/>
    <x v="0"/>
  </r>
  <r>
    <s v="DBU-81099-586"/>
    <x v="40"/>
    <x v="43"/>
    <s v="A-D-2.5"/>
    <n v="4"/>
    <x v="43"/>
    <s v="rmcgilvary1c@tamu.edu"/>
    <x v="0"/>
    <s v="Ara"/>
    <x v="2"/>
    <x v="2"/>
    <n v="22.884999999999998"/>
    <n v="91.539999999999992"/>
    <x v="2"/>
    <x v="2"/>
    <x v="1"/>
  </r>
  <r>
    <s v="PQA-54820-810"/>
    <x v="41"/>
    <x v="44"/>
    <s v="A-L-1"/>
    <n v="3"/>
    <x v="44"/>
    <s v="ipikett1d@xinhuanet.com"/>
    <x v="0"/>
    <s v="Ara"/>
    <x v="1"/>
    <x v="0"/>
    <n v="12.95"/>
    <n v="38.849999999999994"/>
    <x v="2"/>
    <x v="1"/>
    <x v="1"/>
  </r>
  <r>
    <s v="XKB-41924-202"/>
    <x v="42"/>
    <x v="45"/>
    <s v="L-D-0.5"/>
    <n v="2"/>
    <x v="45"/>
    <s v="ibouldon1e@gizmodo.com"/>
    <x v="0"/>
    <s v="Lib"/>
    <x v="2"/>
    <x v="1"/>
    <n v="7.77"/>
    <n v="15.54"/>
    <x v="3"/>
    <x v="2"/>
    <x v="1"/>
  </r>
  <r>
    <s v="DWZ-69106-473"/>
    <x v="43"/>
    <x v="46"/>
    <s v="L-L-2.5"/>
    <n v="4"/>
    <x v="46"/>
    <s v="kflanders1f@over-blog.com"/>
    <x v="1"/>
    <s v="Lib"/>
    <x v="1"/>
    <x v="2"/>
    <n v="36.454999999999998"/>
    <n v="145.82"/>
    <x v="3"/>
    <x v="1"/>
    <x v="0"/>
  </r>
  <r>
    <s v="YHV-68700-050"/>
    <x v="44"/>
    <x v="47"/>
    <s v="R-M-0.5"/>
    <n v="5"/>
    <x v="47"/>
    <s v="hmattioli1g@webmd.com"/>
    <x v="2"/>
    <s v="Rob"/>
    <x v="0"/>
    <x v="1"/>
    <n v="5.97"/>
    <n v="29.849999999999998"/>
    <x v="0"/>
    <x v="0"/>
    <x v="1"/>
  </r>
  <r>
    <s v="YHV-68700-050"/>
    <x v="44"/>
    <x v="47"/>
    <s v="L-L-2.5"/>
    <n v="2"/>
    <x v="47"/>
    <s v="hmattioli1g@webmd.com"/>
    <x v="2"/>
    <s v="Lib"/>
    <x v="1"/>
    <x v="2"/>
    <n v="36.454999999999998"/>
    <n v="72.91"/>
    <x v="3"/>
    <x v="1"/>
    <x v="1"/>
  </r>
  <r>
    <s v="KRB-88066-642"/>
    <x v="45"/>
    <x v="48"/>
    <s v="L-M-1"/>
    <n v="5"/>
    <x v="48"/>
    <s v="agillard1i@issuu.com"/>
    <x v="0"/>
    <s v="Lib"/>
    <x v="0"/>
    <x v="0"/>
    <n v="14.55"/>
    <n v="72.75"/>
    <x v="3"/>
    <x v="0"/>
    <x v="1"/>
  </r>
  <r>
    <s v="LQU-08404-173"/>
    <x v="46"/>
    <x v="49"/>
    <s v="L-L-1"/>
    <n v="3"/>
    <x v="49"/>
    <s v=""/>
    <x v="0"/>
    <s v="Lib"/>
    <x v="1"/>
    <x v="0"/>
    <n v="15.85"/>
    <n v="47.55"/>
    <x v="3"/>
    <x v="1"/>
    <x v="1"/>
  </r>
  <r>
    <s v="CWK-60159-881"/>
    <x v="47"/>
    <x v="50"/>
    <s v="E-D-0.2"/>
    <n v="3"/>
    <x v="50"/>
    <s v="tgrizard1k@odnoklassniki.ru"/>
    <x v="0"/>
    <s v="Exc"/>
    <x v="2"/>
    <x v="3"/>
    <n v="3.645"/>
    <n v="10.935"/>
    <x v="1"/>
    <x v="2"/>
    <x v="0"/>
  </r>
  <r>
    <s v="EEG-74197-843"/>
    <x v="48"/>
    <x v="51"/>
    <s v="E-L-1"/>
    <n v="4"/>
    <x v="51"/>
    <s v="rrelton1l@stanford.edu"/>
    <x v="0"/>
    <s v="Exc"/>
    <x v="1"/>
    <x v="0"/>
    <n v="14.85"/>
    <n v="59.4"/>
    <x v="1"/>
    <x v="1"/>
    <x v="1"/>
  </r>
  <r>
    <s v="UCZ-59708-525"/>
    <x v="49"/>
    <x v="52"/>
    <s v="L-D-2.5"/>
    <n v="3"/>
    <x v="52"/>
    <s v=""/>
    <x v="0"/>
    <s v="Lib"/>
    <x v="2"/>
    <x v="2"/>
    <n v="29.784999999999997"/>
    <n v="89.35499999999999"/>
    <x v="3"/>
    <x v="2"/>
    <x v="0"/>
  </r>
  <r>
    <s v="HUB-47311-849"/>
    <x v="50"/>
    <x v="53"/>
    <s v="L-M-0.5"/>
    <n v="3"/>
    <x v="53"/>
    <s v="sgilroy1n@eepurl.com"/>
    <x v="0"/>
    <s v="Lib"/>
    <x v="0"/>
    <x v="1"/>
    <n v="8.73"/>
    <n v="26.19"/>
    <x v="3"/>
    <x v="0"/>
    <x v="0"/>
  </r>
  <r>
    <s v="WYM-17686-694"/>
    <x v="51"/>
    <x v="54"/>
    <s v="A-D-2.5"/>
    <n v="5"/>
    <x v="54"/>
    <s v="ccottingham1o@wikipedia.org"/>
    <x v="0"/>
    <s v="Ara"/>
    <x v="2"/>
    <x v="2"/>
    <n v="22.884999999999998"/>
    <n v="114.42499999999998"/>
    <x v="2"/>
    <x v="2"/>
    <x v="1"/>
  </r>
  <r>
    <s v="ZYQ-15797-695"/>
    <x v="52"/>
    <x v="55"/>
    <s v="R-D-0.5"/>
    <n v="5"/>
    <x v="55"/>
    <s v=""/>
    <x v="2"/>
    <s v="Rob"/>
    <x v="2"/>
    <x v="1"/>
    <n v="5.3699999999999992"/>
    <n v="26.849999999999994"/>
    <x v="0"/>
    <x v="2"/>
    <x v="0"/>
  </r>
  <r>
    <s v="EEJ-16185-108"/>
    <x v="53"/>
    <x v="56"/>
    <s v="L-L-0.2"/>
    <n v="5"/>
    <x v="56"/>
    <s v=""/>
    <x v="0"/>
    <s v="Lib"/>
    <x v="1"/>
    <x v="3"/>
    <n v="4.7549999999999999"/>
    <n v="23.774999999999999"/>
    <x v="3"/>
    <x v="1"/>
    <x v="0"/>
  </r>
  <r>
    <s v="RWR-77888-800"/>
    <x v="54"/>
    <x v="57"/>
    <s v="A-M-0.5"/>
    <n v="1"/>
    <x v="57"/>
    <s v="adykes1r@eventbrite.com"/>
    <x v="0"/>
    <s v="Ara"/>
    <x v="0"/>
    <x v="1"/>
    <n v="6.75"/>
    <n v="6.75"/>
    <x v="2"/>
    <x v="0"/>
    <x v="1"/>
  </r>
  <r>
    <s v="LHN-75209-742"/>
    <x v="55"/>
    <x v="58"/>
    <s v="R-M-0.5"/>
    <n v="6"/>
    <x v="58"/>
    <s v=""/>
    <x v="0"/>
    <s v="Rob"/>
    <x v="0"/>
    <x v="1"/>
    <n v="5.97"/>
    <n v="35.82"/>
    <x v="0"/>
    <x v="0"/>
    <x v="0"/>
  </r>
  <r>
    <s v="TIR-71396-998"/>
    <x v="56"/>
    <x v="59"/>
    <s v="R-D-2.5"/>
    <n v="4"/>
    <x v="59"/>
    <s v="acockrem1t@engadget.com"/>
    <x v="0"/>
    <s v="Rob"/>
    <x v="2"/>
    <x v="2"/>
    <n v="20.584999999999997"/>
    <n v="82.339999999999989"/>
    <x v="0"/>
    <x v="2"/>
    <x v="0"/>
  </r>
  <r>
    <s v="RXF-37618-213"/>
    <x v="57"/>
    <x v="60"/>
    <s v="R-L-0.5"/>
    <n v="1"/>
    <x v="60"/>
    <s v="bumpleby1u@soundcloud.com"/>
    <x v="0"/>
    <s v="Rob"/>
    <x v="1"/>
    <x v="1"/>
    <n v="7.169999999999999"/>
    <n v="7.169999999999999"/>
    <x v="0"/>
    <x v="1"/>
    <x v="0"/>
  </r>
  <r>
    <s v="ANM-16388-634"/>
    <x v="58"/>
    <x v="61"/>
    <s v="L-L-0.2"/>
    <n v="2"/>
    <x v="61"/>
    <s v="nsaleway1v@dedecms.com"/>
    <x v="0"/>
    <s v="Lib"/>
    <x v="1"/>
    <x v="3"/>
    <n v="4.7549999999999999"/>
    <n v="9.51"/>
    <x v="3"/>
    <x v="1"/>
    <x v="1"/>
  </r>
  <r>
    <s v="WYL-29300-070"/>
    <x v="59"/>
    <x v="62"/>
    <s v="R-M-0.2"/>
    <n v="1"/>
    <x v="62"/>
    <s v="hgoulter1w@abc.net.au"/>
    <x v="0"/>
    <s v="Rob"/>
    <x v="0"/>
    <x v="3"/>
    <n v="2.9849999999999999"/>
    <n v="2.9849999999999999"/>
    <x v="0"/>
    <x v="0"/>
    <x v="1"/>
  </r>
  <r>
    <s v="JHW-74554-805"/>
    <x v="60"/>
    <x v="63"/>
    <s v="R-M-1"/>
    <n v="6"/>
    <x v="63"/>
    <s v="grizzello1x@symantec.com"/>
    <x v="2"/>
    <s v="Rob"/>
    <x v="0"/>
    <x v="0"/>
    <n v="9.9499999999999993"/>
    <n v="59.699999999999996"/>
    <x v="0"/>
    <x v="0"/>
    <x v="0"/>
  </r>
  <r>
    <s v="KYS-27063-603"/>
    <x v="61"/>
    <x v="64"/>
    <s v="E-L-2.5"/>
    <n v="4"/>
    <x v="64"/>
    <s v="slist1y@mapquest.com"/>
    <x v="0"/>
    <s v="Exc"/>
    <x v="1"/>
    <x v="2"/>
    <n v="34.154999999999994"/>
    <n v="136.61999999999998"/>
    <x v="1"/>
    <x v="1"/>
    <x v="1"/>
  </r>
  <r>
    <s v="GAZ-58626-277"/>
    <x v="62"/>
    <x v="65"/>
    <s v="L-L-0.2"/>
    <n v="2"/>
    <x v="65"/>
    <s v="sedmondson1z@theguardian.com"/>
    <x v="1"/>
    <s v="Lib"/>
    <x v="1"/>
    <x v="3"/>
    <n v="4.7549999999999999"/>
    <n v="9.51"/>
    <x v="3"/>
    <x v="1"/>
    <x v="1"/>
  </r>
  <r>
    <s v="RPJ-37787-335"/>
    <x v="63"/>
    <x v="66"/>
    <s v="A-M-2.5"/>
    <n v="3"/>
    <x v="66"/>
    <s v=""/>
    <x v="0"/>
    <s v="Ara"/>
    <x v="0"/>
    <x v="2"/>
    <n v="25.874999999999996"/>
    <n v="77.624999999999986"/>
    <x v="2"/>
    <x v="0"/>
    <x v="1"/>
  </r>
  <r>
    <s v="LEF-83057-763"/>
    <x v="64"/>
    <x v="67"/>
    <s v="L-M-0.2"/>
    <n v="5"/>
    <x v="67"/>
    <s v=""/>
    <x v="0"/>
    <s v="Lib"/>
    <x v="0"/>
    <x v="3"/>
    <n v="4.3650000000000002"/>
    <n v="21.825000000000003"/>
    <x v="3"/>
    <x v="0"/>
    <x v="0"/>
  </r>
  <r>
    <s v="RPW-36123-215"/>
    <x v="65"/>
    <x v="68"/>
    <s v="E-L-0.5"/>
    <n v="2"/>
    <x v="68"/>
    <s v="jrangall22@newsvine.com"/>
    <x v="0"/>
    <s v="Exc"/>
    <x v="1"/>
    <x v="1"/>
    <n v="8.91"/>
    <n v="17.82"/>
    <x v="1"/>
    <x v="1"/>
    <x v="0"/>
  </r>
  <r>
    <s v="WLL-59044-117"/>
    <x v="66"/>
    <x v="69"/>
    <s v="R-D-1"/>
    <n v="6"/>
    <x v="69"/>
    <s v="kboorn23@ezinearticles.com"/>
    <x v="1"/>
    <s v="Rob"/>
    <x v="2"/>
    <x v="0"/>
    <n v="8.9499999999999993"/>
    <n v="53.699999999999996"/>
    <x v="0"/>
    <x v="2"/>
    <x v="0"/>
  </r>
  <r>
    <s v="AWT-22827-563"/>
    <x v="67"/>
    <x v="70"/>
    <s v="R-L-0.2"/>
    <n v="1"/>
    <x v="70"/>
    <s v=""/>
    <x v="1"/>
    <s v="Rob"/>
    <x v="1"/>
    <x v="3"/>
    <n v="3.5849999999999995"/>
    <n v="3.5849999999999995"/>
    <x v="0"/>
    <x v="1"/>
    <x v="0"/>
  </r>
  <r>
    <s v="QLM-07145-668"/>
    <x v="68"/>
    <x v="71"/>
    <s v="E-D-0.2"/>
    <n v="2"/>
    <x v="71"/>
    <s v="celgey25@webs.com"/>
    <x v="0"/>
    <s v="Exc"/>
    <x v="2"/>
    <x v="3"/>
    <n v="3.645"/>
    <n v="7.29"/>
    <x v="1"/>
    <x v="2"/>
    <x v="1"/>
  </r>
  <r>
    <s v="HVQ-64398-930"/>
    <x v="69"/>
    <x v="72"/>
    <s v="A-M-0.5"/>
    <n v="6"/>
    <x v="72"/>
    <s v="lmizzi26@rakuten.co.jp"/>
    <x v="0"/>
    <s v="Ara"/>
    <x v="0"/>
    <x v="1"/>
    <n v="6.75"/>
    <n v="40.5"/>
    <x v="2"/>
    <x v="0"/>
    <x v="0"/>
  </r>
  <r>
    <s v="WRT-40778-247"/>
    <x v="70"/>
    <x v="73"/>
    <s v="R-L-1"/>
    <n v="4"/>
    <x v="73"/>
    <s v="cgiacomazzo27@jigsy.com"/>
    <x v="0"/>
    <s v="Rob"/>
    <x v="1"/>
    <x v="0"/>
    <n v="11.95"/>
    <n v="47.8"/>
    <x v="0"/>
    <x v="1"/>
    <x v="1"/>
  </r>
  <r>
    <s v="SUB-13006-125"/>
    <x v="71"/>
    <x v="74"/>
    <s v="A-L-0.5"/>
    <n v="5"/>
    <x v="74"/>
    <s v="aarnow28@arizona.edu"/>
    <x v="0"/>
    <s v="Ara"/>
    <x v="1"/>
    <x v="1"/>
    <n v="7.77"/>
    <n v="38.849999999999994"/>
    <x v="2"/>
    <x v="1"/>
    <x v="0"/>
  </r>
  <r>
    <s v="CQM-49696-263"/>
    <x v="72"/>
    <x v="75"/>
    <s v="L-L-2.5"/>
    <n v="3"/>
    <x v="75"/>
    <s v="syann29@senate.gov"/>
    <x v="0"/>
    <s v="Lib"/>
    <x v="1"/>
    <x v="2"/>
    <n v="36.454999999999998"/>
    <n v="109.36499999999999"/>
    <x v="3"/>
    <x v="1"/>
    <x v="0"/>
  </r>
  <r>
    <s v="KXN-85094-246"/>
    <x v="73"/>
    <x v="76"/>
    <s v="L-M-2.5"/>
    <n v="3"/>
    <x v="76"/>
    <s v="bnaulls2a@tiny.cc"/>
    <x v="1"/>
    <s v="Lib"/>
    <x v="0"/>
    <x v="2"/>
    <n v="33.464999999999996"/>
    <n v="100.39499999999998"/>
    <x v="3"/>
    <x v="0"/>
    <x v="0"/>
  </r>
  <r>
    <s v="XOQ-12405-419"/>
    <x v="74"/>
    <x v="77"/>
    <s v="R-D-2.5"/>
    <n v="4"/>
    <x v="77"/>
    <s v=""/>
    <x v="0"/>
    <s v="Rob"/>
    <x v="2"/>
    <x v="2"/>
    <n v="20.584999999999997"/>
    <n v="82.339999999999989"/>
    <x v="0"/>
    <x v="2"/>
    <x v="0"/>
  </r>
  <r>
    <s v="HYF-10254-369"/>
    <x v="75"/>
    <x v="78"/>
    <s v="L-L-0.5"/>
    <n v="1"/>
    <x v="78"/>
    <s v="zsherewood2c@apache.org"/>
    <x v="0"/>
    <s v="Lib"/>
    <x v="1"/>
    <x v="1"/>
    <n v="9.51"/>
    <n v="9.51"/>
    <x v="3"/>
    <x v="1"/>
    <x v="1"/>
  </r>
  <r>
    <s v="XXJ-47000-307"/>
    <x v="76"/>
    <x v="79"/>
    <s v="A-L-2.5"/>
    <n v="3"/>
    <x v="79"/>
    <s v="jdufaire2d@fc2.com"/>
    <x v="0"/>
    <s v="Ara"/>
    <x v="1"/>
    <x v="2"/>
    <n v="29.784999999999997"/>
    <n v="89.35499999999999"/>
    <x v="2"/>
    <x v="1"/>
    <x v="1"/>
  </r>
  <r>
    <s v="XXJ-47000-307"/>
    <x v="76"/>
    <x v="79"/>
    <s v="A-D-0.2"/>
    <n v="4"/>
    <x v="79"/>
    <s v="jdufaire2d@fc2.com"/>
    <x v="0"/>
    <s v="Ara"/>
    <x v="2"/>
    <x v="3"/>
    <n v="2.9849999999999999"/>
    <n v="11.94"/>
    <x v="2"/>
    <x v="2"/>
    <x v="1"/>
  </r>
  <r>
    <s v="ZDK-82166-357"/>
    <x v="77"/>
    <x v="80"/>
    <s v="A-M-1"/>
    <n v="3"/>
    <x v="80"/>
    <s v="bkeaveney2f@netlog.com"/>
    <x v="0"/>
    <s v="Ara"/>
    <x v="0"/>
    <x v="0"/>
    <n v="11.25"/>
    <n v="33.75"/>
    <x v="2"/>
    <x v="0"/>
    <x v="1"/>
  </r>
  <r>
    <s v="IHN-19982-362"/>
    <x v="78"/>
    <x v="81"/>
    <s v="R-L-1"/>
    <n v="3"/>
    <x v="81"/>
    <s v="egrise2g@cargocollective.com"/>
    <x v="0"/>
    <s v="Rob"/>
    <x v="1"/>
    <x v="0"/>
    <n v="11.95"/>
    <n v="35.849999999999994"/>
    <x v="0"/>
    <x v="1"/>
    <x v="1"/>
  </r>
  <r>
    <s v="VMT-10030-889"/>
    <x v="79"/>
    <x v="82"/>
    <s v="A-L-1"/>
    <n v="6"/>
    <x v="82"/>
    <s v="tgottelier2h@vistaprint.com"/>
    <x v="0"/>
    <s v="Ara"/>
    <x v="1"/>
    <x v="0"/>
    <n v="12.95"/>
    <n v="77.699999999999989"/>
    <x v="2"/>
    <x v="1"/>
    <x v="1"/>
  </r>
  <r>
    <s v="NHL-11063-100"/>
    <x v="80"/>
    <x v="83"/>
    <s v="A-L-1"/>
    <n v="4"/>
    <x v="83"/>
    <s v=""/>
    <x v="1"/>
    <s v="Ara"/>
    <x v="1"/>
    <x v="0"/>
    <n v="12.95"/>
    <n v="51.8"/>
    <x v="2"/>
    <x v="1"/>
    <x v="0"/>
  </r>
  <r>
    <s v="ROV-87448-086"/>
    <x v="81"/>
    <x v="84"/>
    <s v="A-M-2.5"/>
    <n v="4"/>
    <x v="84"/>
    <s v="agreenhead2j@dailymail.co.uk"/>
    <x v="0"/>
    <s v="Ara"/>
    <x v="0"/>
    <x v="2"/>
    <n v="25.874999999999996"/>
    <n v="103.49999999999999"/>
    <x v="2"/>
    <x v="0"/>
    <x v="1"/>
  </r>
  <r>
    <s v="DGY-35773-612"/>
    <x v="82"/>
    <x v="85"/>
    <s v="E-L-1"/>
    <n v="3"/>
    <x v="85"/>
    <s v=""/>
    <x v="0"/>
    <s v="Exc"/>
    <x v="1"/>
    <x v="0"/>
    <n v="14.85"/>
    <n v="44.55"/>
    <x v="1"/>
    <x v="1"/>
    <x v="0"/>
  </r>
  <r>
    <s v="YWH-50638-556"/>
    <x v="83"/>
    <x v="86"/>
    <s v="E-L-0.5"/>
    <n v="4"/>
    <x v="86"/>
    <s v="elangcaster2l@spotify.com"/>
    <x v="2"/>
    <s v="Exc"/>
    <x v="1"/>
    <x v="1"/>
    <n v="8.91"/>
    <n v="35.64"/>
    <x v="1"/>
    <x v="1"/>
    <x v="0"/>
  </r>
  <r>
    <s v="ISL-11200-600"/>
    <x v="84"/>
    <x v="87"/>
    <s v="A-D-0.2"/>
    <n v="6"/>
    <x v="87"/>
    <s v=""/>
    <x v="1"/>
    <s v="Ara"/>
    <x v="2"/>
    <x v="3"/>
    <n v="2.9849999999999999"/>
    <n v="17.91"/>
    <x v="2"/>
    <x v="2"/>
    <x v="0"/>
  </r>
  <r>
    <s v="LBZ-75997-047"/>
    <x v="85"/>
    <x v="88"/>
    <s v="A-M-2.5"/>
    <n v="6"/>
    <x v="88"/>
    <s v="nmagauran2n@51.la"/>
    <x v="0"/>
    <s v="Ara"/>
    <x v="0"/>
    <x v="2"/>
    <n v="25.874999999999996"/>
    <n v="155.24999999999997"/>
    <x v="2"/>
    <x v="0"/>
    <x v="1"/>
  </r>
  <r>
    <s v="EUH-08089-954"/>
    <x v="86"/>
    <x v="89"/>
    <s v="A-D-0.2"/>
    <n v="2"/>
    <x v="89"/>
    <s v="vkirdsch2o@google.fr"/>
    <x v="0"/>
    <s v="Ara"/>
    <x v="2"/>
    <x v="3"/>
    <n v="2.9849999999999999"/>
    <n v="5.97"/>
    <x v="2"/>
    <x v="2"/>
    <x v="1"/>
  </r>
  <r>
    <s v="BLD-12227-251"/>
    <x v="87"/>
    <x v="90"/>
    <s v="A-M-0.5"/>
    <n v="2"/>
    <x v="90"/>
    <s v="iwhapple2p@com.com"/>
    <x v="0"/>
    <s v="Ara"/>
    <x v="0"/>
    <x v="1"/>
    <n v="6.75"/>
    <n v="13.5"/>
    <x v="2"/>
    <x v="0"/>
    <x v="1"/>
  </r>
  <r>
    <s v="OPY-30711-853"/>
    <x v="25"/>
    <x v="91"/>
    <s v="A-D-0.2"/>
    <n v="1"/>
    <x v="91"/>
    <s v=""/>
    <x v="1"/>
    <s v="Ara"/>
    <x v="2"/>
    <x v="3"/>
    <n v="2.9849999999999999"/>
    <n v="2.9849999999999999"/>
    <x v="2"/>
    <x v="2"/>
    <x v="1"/>
  </r>
  <r>
    <s v="DBC-44122-300"/>
    <x v="88"/>
    <x v="92"/>
    <s v="L-M-0.2"/>
    <n v="3"/>
    <x v="92"/>
    <s v=""/>
    <x v="0"/>
    <s v="Lib"/>
    <x v="0"/>
    <x v="3"/>
    <n v="4.3650000000000002"/>
    <n v="13.095000000000001"/>
    <x v="3"/>
    <x v="0"/>
    <x v="0"/>
  </r>
  <r>
    <s v="FJQ-60035-234"/>
    <x v="89"/>
    <x v="93"/>
    <s v="A-L-0.2"/>
    <n v="2"/>
    <x v="93"/>
    <s v=""/>
    <x v="0"/>
    <s v="Ara"/>
    <x v="1"/>
    <x v="3"/>
    <n v="3.8849999999999998"/>
    <n v="7.77"/>
    <x v="2"/>
    <x v="1"/>
    <x v="0"/>
  </r>
  <r>
    <s v="HSF-66926-425"/>
    <x v="90"/>
    <x v="94"/>
    <s v="L-D-2.5"/>
    <n v="5"/>
    <x v="94"/>
    <s v="nyoules2t@reference.com"/>
    <x v="1"/>
    <s v="Lib"/>
    <x v="2"/>
    <x v="2"/>
    <n v="29.784999999999997"/>
    <n v="148.92499999999998"/>
    <x v="3"/>
    <x v="2"/>
    <x v="0"/>
  </r>
  <r>
    <s v="LQG-41416-375"/>
    <x v="91"/>
    <x v="95"/>
    <s v="L-D-1"/>
    <n v="3"/>
    <x v="95"/>
    <s v="daizikovitz2u@answers.com"/>
    <x v="1"/>
    <s v="Lib"/>
    <x v="2"/>
    <x v="0"/>
    <n v="12.95"/>
    <n v="38.849999999999994"/>
    <x v="3"/>
    <x v="2"/>
    <x v="0"/>
  </r>
  <r>
    <s v="VZO-97265-841"/>
    <x v="92"/>
    <x v="96"/>
    <s v="R-M-0.2"/>
    <n v="4"/>
    <x v="96"/>
    <s v="brevel2v@fastcompany.com"/>
    <x v="0"/>
    <s v="Rob"/>
    <x v="0"/>
    <x v="3"/>
    <n v="2.9849999999999999"/>
    <n v="11.94"/>
    <x v="0"/>
    <x v="0"/>
    <x v="1"/>
  </r>
  <r>
    <s v="MOR-12987-399"/>
    <x v="93"/>
    <x v="97"/>
    <s v="L-M-1"/>
    <n v="6"/>
    <x v="97"/>
    <s v="epriddis2w@nationalgeographic.com"/>
    <x v="0"/>
    <s v="Lib"/>
    <x v="0"/>
    <x v="0"/>
    <n v="14.55"/>
    <n v="87.300000000000011"/>
    <x v="3"/>
    <x v="0"/>
    <x v="1"/>
  </r>
  <r>
    <s v="UOA-23786-489"/>
    <x v="94"/>
    <x v="98"/>
    <s v="A-M-0.5"/>
    <n v="6"/>
    <x v="98"/>
    <s v="qveel2x@jugem.jp"/>
    <x v="0"/>
    <s v="Ara"/>
    <x v="0"/>
    <x v="1"/>
    <n v="6.75"/>
    <n v="40.5"/>
    <x v="2"/>
    <x v="0"/>
    <x v="0"/>
  </r>
  <r>
    <s v="AJL-52941-018"/>
    <x v="95"/>
    <x v="99"/>
    <s v="E-D-1"/>
    <n v="2"/>
    <x v="99"/>
    <s v="lconyers2y@twitter.com"/>
    <x v="0"/>
    <s v="Exc"/>
    <x v="2"/>
    <x v="0"/>
    <n v="12.15"/>
    <n v="24.3"/>
    <x v="1"/>
    <x v="2"/>
    <x v="1"/>
  </r>
  <r>
    <s v="XSZ-84273-421"/>
    <x v="96"/>
    <x v="100"/>
    <s v="R-M-0.5"/>
    <n v="3"/>
    <x v="100"/>
    <s v="pwye2z@dagondesign.com"/>
    <x v="0"/>
    <s v="Rob"/>
    <x v="0"/>
    <x v="1"/>
    <n v="5.97"/>
    <n v="17.91"/>
    <x v="0"/>
    <x v="0"/>
    <x v="0"/>
  </r>
  <r>
    <s v="NUN-48214-216"/>
    <x v="97"/>
    <x v="101"/>
    <s v="A-M-0.5"/>
    <n v="4"/>
    <x v="101"/>
    <s v=""/>
    <x v="0"/>
    <s v="Ara"/>
    <x v="0"/>
    <x v="1"/>
    <n v="6.75"/>
    <n v="27"/>
    <x v="2"/>
    <x v="0"/>
    <x v="1"/>
  </r>
  <r>
    <s v="AKV-93064-769"/>
    <x v="98"/>
    <x v="102"/>
    <s v="L-D-0.5"/>
    <n v="1"/>
    <x v="102"/>
    <s v="tsheryn31@mtv.com"/>
    <x v="0"/>
    <s v="Lib"/>
    <x v="2"/>
    <x v="1"/>
    <n v="7.77"/>
    <n v="7.77"/>
    <x v="3"/>
    <x v="2"/>
    <x v="0"/>
  </r>
  <r>
    <s v="BRB-40903-533"/>
    <x v="99"/>
    <x v="103"/>
    <s v="E-L-0.2"/>
    <n v="3"/>
    <x v="103"/>
    <s v="mredgrave32@cargocollective.com"/>
    <x v="0"/>
    <s v="Exc"/>
    <x v="1"/>
    <x v="3"/>
    <n v="4.4550000000000001"/>
    <n v="13.365"/>
    <x v="1"/>
    <x v="1"/>
    <x v="0"/>
  </r>
  <r>
    <s v="GPR-19973-483"/>
    <x v="100"/>
    <x v="104"/>
    <s v="R-D-0.5"/>
    <n v="5"/>
    <x v="104"/>
    <s v="bfominov33@yale.edu"/>
    <x v="0"/>
    <s v="Rob"/>
    <x v="2"/>
    <x v="1"/>
    <n v="5.3699999999999992"/>
    <n v="26.849999999999994"/>
    <x v="0"/>
    <x v="2"/>
    <x v="1"/>
  </r>
  <r>
    <s v="XIY-43041-882"/>
    <x v="101"/>
    <x v="105"/>
    <s v="A-M-1"/>
    <n v="1"/>
    <x v="105"/>
    <s v="scritchlow34@un.org"/>
    <x v="0"/>
    <s v="Ara"/>
    <x v="0"/>
    <x v="0"/>
    <n v="11.25"/>
    <n v="11.25"/>
    <x v="2"/>
    <x v="0"/>
    <x v="1"/>
  </r>
  <r>
    <s v="YGY-98425-969"/>
    <x v="102"/>
    <x v="106"/>
    <s v="L-M-1"/>
    <n v="1"/>
    <x v="106"/>
    <s v="msteptow35@earthlink.net"/>
    <x v="1"/>
    <s v="Lib"/>
    <x v="0"/>
    <x v="0"/>
    <n v="14.55"/>
    <n v="14.55"/>
    <x v="3"/>
    <x v="0"/>
    <x v="1"/>
  </r>
  <r>
    <s v="MSB-08397-648"/>
    <x v="103"/>
    <x v="107"/>
    <s v="R-L-0.2"/>
    <n v="4"/>
    <x v="107"/>
    <s v=""/>
    <x v="0"/>
    <s v="Rob"/>
    <x v="1"/>
    <x v="3"/>
    <n v="3.5849999999999995"/>
    <n v="14.339999999999998"/>
    <x v="0"/>
    <x v="1"/>
    <x v="1"/>
  </r>
  <r>
    <s v="WDR-06028-345"/>
    <x v="104"/>
    <x v="108"/>
    <s v="L-L-1"/>
    <n v="1"/>
    <x v="108"/>
    <s v="imulliner37@pinterest.com"/>
    <x v="2"/>
    <s v="Lib"/>
    <x v="1"/>
    <x v="0"/>
    <n v="15.85"/>
    <n v="15.85"/>
    <x v="3"/>
    <x v="1"/>
    <x v="1"/>
  </r>
  <r>
    <s v="MXM-42948-061"/>
    <x v="105"/>
    <x v="109"/>
    <s v="L-L-0.2"/>
    <n v="4"/>
    <x v="109"/>
    <s v="gstandley38@dion.ne.jp"/>
    <x v="1"/>
    <s v="Lib"/>
    <x v="1"/>
    <x v="3"/>
    <n v="4.7549999999999999"/>
    <n v="19.02"/>
    <x v="3"/>
    <x v="1"/>
    <x v="0"/>
  </r>
  <r>
    <s v="MGQ-98961-173"/>
    <x v="11"/>
    <x v="110"/>
    <s v="L-L-0.5"/>
    <n v="4"/>
    <x v="110"/>
    <s v="bdrage39@youku.com"/>
    <x v="0"/>
    <s v="Lib"/>
    <x v="1"/>
    <x v="1"/>
    <n v="9.51"/>
    <n v="38.04"/>
    <x v="3"/>
    <x v="1"/>
    <x v="1"/>
  </r>
  <r>
    <s v="RFH-64349-897"/>
    <x v="106"/>
    <x v="111"/>
    <s v="E-D-0.5"/>
    <n v="3"/>
    <x v="111"/>
    <s v="myallop3a@fema.gov"/>
    <x v="0"/>
    <s v="Exc"/>
    <x v="2"/>
    <x v="1"/>
    <n v="7.29"/>
    <n v="21.87"/>
    <x v="1"/>
    <x v="2"/>
    <x v="0"/>
  </r>
  <r>
    <s v="TKL-20738-660"/>
    <x v="107"/>
    <x v="112"/>
    <s v="E-M-0.2"/>
    <n v="1"/>
    <x v="112"/>
    <s v="cswitsur3b@chronoengine.com"/>
    <x v="0"/>
    <s v="Exc"/>
    <x v="0"/>
    <x v="3"/>
    <n v="4.125"/>
    <n v="4.125"/>
    <x v="1"/>
    <x v="0"/>
    <x v="1"/>
  </r>
  <r>
    <s v="TKL-20738-660"/>
    <x v="107"/>
    <x v="112"/>
    <s v="A-L-0.2"/>
    <n v="1"/>
    <x v="112"/>
    <s v="cswitsur3b@chronoengine.com"/>
    <x v="0"/>
    <s v="Ara"/>
    <x v="1"/>
    <x v="3"/>
    <n v="3.8849999999999998"/>
    <n v="3.8849999999999998"/>
    <x v="2"/>
    <x v="1"/>
    <x v="1"/>
  </r>
  <r>
    <s v="TKL-20738-660"/>
    <x v="107"/>
    <x v="112"/>
    <s v="E-M-1"/>
    <n v="5"/>
    <x v="112"/>
    <s v="cswitsur3b@chronoengine.com"/>
    <x v="0"/>
    <s v="Exc"/>
    <x v="0"/>
    <x v="0"/>
    <n v="13.75"/>
    <n v="68.75"/>
    <x v="1"/>
    <x v="0"/>
    <x v="1"/>
  </r>
  <r>
    <s v="GOW-03198-575"/>
    <x v="108"/>
    <x v="113"/>
    <s v="A-D-0.5"/>
    <n v="4"/>
    <x v="113"/>
    <s v="mludwell3e@blogger.com"/>
    <x v="0"/>
    <s v="Ara"/>
    <x v="2"/>
    <x v="1"/>
    <n v="5.97"/>
    <n v="23.88"/>
    <x v="2"/>
    <x v="2"/>
    <x v="0"/>
  </r>
  <r>
    <s v="QJB-90477-635"/>
    <x v="109"/>
    <x v="114"/>
    <s v="L-L-2.5"/>
    <n v="4"/>
    <x v="114"/>
    <s v="dbeauchamp3f@usda.gov"/>
    <x v="0"/>
    <s v="Lib"/>
    <x v="1"/>
    <x v="2"/>
    <n v="36.454999999999998"/>
    <n v="145.82"/>
    <x v="3"/>
    <x v="1"/>
    <x v="1"/>
  </r>
  <r>
    <s v="MWP-46239-785"/>
    <x v="110"/>
    <x v="115"/>
    <s v="L-M-0.2"/>
    <n v="5"/>
    <x v="115"/>
    <s v="srodliff3g@ted.com"/>
    <x v="0"/>
    <s v="Lib"/>
    <x v="0"/>
    <x v="3"/>
    <n v="4.3650000000000002"/>
    <n v="21.825000000000003"/>
    <x v="3"/>
    <x v="0"/>
    <x v="0"/>
  </r>
  <r>
    <s v="QDV-03406-248"/>
    <x v="111"/>
    <x v="116"/>
    <s v="L-M-0.5"/>
    <n v="3"/>
    <x v="116"/>
    <s v="swoodham3h@businesswire.com"/>
    <x v="1"/>
    <s v="Lib"/>
    <x v="0"/>
    <x v="1"/>
    <n v="8.73"/>
    <n v="26.19"/>
    <x v="3"/>
    <x v="0"/>
    <x v="0"/>
  </r>
  <r>
    <s v="GPH-40635-105"/>
    <x v="112"/>
    <x v="117"/>
    <s v="A-M-1"/>
    <n v="1"/>
    <x v="117"/>
    <s v="hsynnot3i@about.com"/>
    <x v="0"/>
    <s v="Ara"/>
    <x v="0"/>
    <x v="0"/>
    <n v="11.25"/>
    <n v="11.25"/>
    <x v="2"/>
    <x v="0"/>
    <x v="1"/>
  </r>
  <r>
    <s v="JOM-80930-071"/>
    <x v="113"/>
    <x v="118"/>
    <s v="L-D-1"/>
    <n v="6"/>
    <x v="118"/>
    <s v="rlepere3j@shop-pro.jp"/>
    <x v="1"/>
    <s v="Lib"/>
    <x v="2"/>
    <x v="0"/>
    <n v="12.95"/>
    <n v="77.699999999999989"/>
    <x v="3"/>
    <x v="2"/>
    <x v="1"/>
  </r>
  <r>
    <s v="OIL-26493-755"/>
    <x v="114"/>
    <x v="119"/>
    <s v="A-M-0.5"/>
    <n v="1"/>
    <x v="119"/>
    <s v="twoofinden3k@businesswire.com"/>
    <x v="0"/>
    <s v="Ara"/>
    <x v="0"/>
    <x v="1"/>
    <n v="6.75"/>
    <n v="6.75"/>
    <x v="2"/>
    <x v="0"/>
    <x v="1"/>
  </r>
  <r>
    <s v="CYV-13426-645"/>
    <x v="115"/>
    <x v="120"/>
    <s v="E-D-1"/>
    <n v="1"/>
    <x v="120"/>
    <s v="edacca3l@google.pl"/>
    <x v="0"/>
    <s v="Exc"/>
    <x v="2"/>
    <x v="0"/>
    <n v="12.15"/>
    <n v="12.15"/>
    <x v="1"/>
    <x v="2"/>
    <x v="0"/>
  </r>
  <r>
    <s v="WRP-39846-614"/>
    <x v="49"/>
    <x v="121"/>
    <s v="A-L-2.5"/>
    <n v="5"/>
    <x v="121"/>
    <s v=""/>
    <x v="1"/>
    <s v="Ara"/>
    <x v="1"/>
    <x v="2"/>
    <n v="29.784999999999997"/>
    <n v="148.92499999999998"/>
    <x v="2"/>
    <x v="1"/>
    <x v="0"/>
  </r>
  <r>
    <s v="VDZ-76673-968"/>
    <x v="116"/>
    <x v="122"/>
    <s v="E-D-0.5"/>
    <n v="2"/>
    <x v="122"/>
    <s v="bhindsberg3n@blogs.com"/>
    <x v="0"/>
    <s v="Exc"/>
    <x v="2"/>
    <x v="1"/>
    <n v="7.29"/>
    <n v="14.58"/>
    <x v="1"/>
    <x v="2"/>
    <x v="0"/>
  </r>
  <r>
    <s v="VTV-03546-175"/>
    <x v="117"/>
    <x v="123"/>
    <s v="A-L-2.5"/>
    <n v="5"/>
    <x v="123"/>
    <s v="orobins3o@salon.com"/>
    <x v="0"/>
    <s v="Ara"/>
    <x v="1"/>
    <x v="2"/>
    <n v="29.784999999999997"/>
    <n v="148.92499999999998"/>
    <x v="2"/>
    <x v="1"/>
    <x v="0"/>
  </r>
  <r>
    <s v="GHR-72274-715"/>
    <x v="118"/>
    <x v="124"/>
    <s v="L-D-1"/>
    <n v="1"/>
    <x v="124"/>
    <s v="osyseland3p@independent.co.uk"/>
    <x v="0"/>
    <s v="Lib"/>
    <x v="2"/>
    <x v="0"/>
    <n v="12.95"/>
    <n v="12.95"/>
    <x v="3"/>
    <x v="2"/>
    <x v="1"/>
  </r>
  <r>
    <s v="ZGK-97262-313"/>
    <x v="119"/>
    <x v="125"/>
    <s v="E-M-2.5"/>
    <n v="3"/>
    <x v="125"/>
    <s v=""/>
    <x v="0"/>
    <s v="Exc"/>
    <x v="0"/>
    <x v="2"/>
    <n v="31.624999999999996"/>
    <n v="94.874999999999986"/>
    <x v="1"/>
    <x v="0"/>
    <x v="0"/>
  </r>
  <r>
    <s v="ZFS-30776-804"/>
    <x v="120"/>
    <x v="126"/>
    <s v="A-L-0.5"/>
    <n v="5"/>
    <x v="126"/>
    <s v="bmcamish2e@tripadvisor.com"/>
    <x v="0"/>
    <s v="Ara"/>
    <x v="1"/>
    <x v="1"/>
    <n v="7.77"/>
    <n v="38.849999999999994"/>
    <x v="2"/>
    <x v="1"/>
    <x v="0"/>
  </r>
  <r>
    <s v="QUU-91729-492"/>
    <x v="121"/>
    <x v="127"/>
    <s v="A-D-0.2"/>
    <n v="4"/>
    <x v="127"/>
    <s v="lkeenleyside3s@topsy.com"/>
    <x v="0"/>
    <s v="Ara"/>
    <x v="2"/>
    <x v="3"/>
    <n v="2.9849999999999999"/>
    <n v="11.94"/>
    <x v="2"/>
    <x v="2"/>
    <x v="1"/>
  </r>
  <r>
    <s v="PVI-72795-960"/>
    <x v="122"/>
    <x v="128"/>
    <s v="E-L-2.5"/>
    <n v="3"/>
    <x v="128"/>
    <s v=""/>
    <x v="1"/>
    <s v="Exc"/>
    <x v="1"/>
    <x v="2"/>
    <n v="34.154999999999994"/>
    <n v="102.46499999999997"/>
    <x v="1"/>
    <x v="1"/>
    <x v="1"/>
  </r>
  <r>
    <s v="PPP-78935-365"/>
    <x v="123"/>
    <x v="129"/>
    <s v="E-D-1"/>
    <n v="4"/>
    <x v="129"/>
    <s v=""/>
    <x v="0"/>
    <s v="Exc"/>
    <x v="2"/>
    <x v="0"/>
    <n v="12.15"/>
    <n v="48.6"/>
    <x v="1"/>
    <x v="2"/>
    <x v="1"/>
  </r>
  <r>
    <s v="JUO-34131-517"/>
    <x v="124"/>
    <x v="130"/>
    <s v="L-D-1"/>
    <n v="6"/>
    <x v="130"/>
    <s v=""/>
    <x v="0"/>
    <s v="Lib"/>
    <x v="2"/>
    <x v="0"/>
    <n v="12.95"/>
    <n v="77.699999999999989"/>
    <x v="3"/>
    <x v="2"/>
    <x v="0"/>
  </r>
  <r>
    <s v="ZJE-89333-489"/>
    <x v="125"/>
    <x v="131"/>
    <s v="L-D-2.5"/>
    <n v="1"/>
    <x v="131"/>
    <s v="vkundt3w@bigcartel.com"/>
    <x v="1"/>
    <s v="Lib"/>
    <x v="2"/>
    <x v="2"/>
    <n v="29.784999999999997"/>
    <n v="29.784999999999997"/>
    <x v="3"/>
    <x v="2"/>
    <x v="0"/>
  </r>
  <r>
    <s v="LOO-35324-159"/>
    <x v="126"/>
    <x v="132"/>
    <s v="A-L-0.2"/>
    <n v="4"/>
    <x v="132"/>
    <s v="bbett3x@google.de"/>
    <x v="0"/>
    <s v="Ara"/>
    <x v="1"/>
    <x v="3"/>
    <n v="3.8849999999999998"/>
    <n v="15.54"/>
    <x v="2"/>
    <x v="1"/>
    <x v="0"/>
  </r>
  <r>
    <s v="JBQ-93412-846"/>
    <x v="127"/>
    <x v="133"/>
    <s v="E-L-2.5"/>
    <n v="4"/>
    <x v="133"/>
    <s v=""/>
    <x v="1"/>
    <s v="Exc"/>
    <x v="1"/>
    <x v="2"/>
    <n v="34.154999999999994"/>
    <n v="136.61999999999998"/>
    <x v="1"/>
    <x v="1"/>
    <x v="0"/>
  </r>
  <r>
    <s v="EHX-66333-637"/>
    <x v="128"/>
    <x v="134"/>
    <s v="L-M-0.5"/>
    <n v="2"/>
    <x v="134"/>
    <s v="dstaite3z@scientificamerican.com"/>
    <x v="0"/>
    <s v="Lib"/>
    <x v="0"/>
    <x v="1"/>
    <n v="8.73"/>
    <n v="17.46"/>
    <x v="3"/>
    <x v="0"/>
    <x v="1"/>
  </r>
  <r>
    <s v="WXG-25759-236"/>
    <x v="103"/>
    <x v="135"/>
    <s v="E-L-2.5"/>
    <n v="2"/>
    <x v="135"/>
    <s v="wkeyse40@apple.com"/>
    <x v="0"/>
    <s v="Exc"/>
    <x v="1"/>
    <x v="2"/>
    <n v="34.154999999999994"/>
    <n v="68.309999999999988"/>
    <x v="1"/>
    <x v="1"/>
    <x v="0"/>
  </r>
  <r>
    <s v="QNA-31113-984"/>
    <x v="129"/>
    <x v="136"/>
    <s v="L-M-0.2"/>
    <n v="4"/>
    <x v="136"/>
    <s v="oclausenthue41@marriott.com"/>
    <x v="0"/>
    <s v="Lib"/>
    <x v="0"/>
    <x v="3"/>
    <n v="4.3650000000000002"/>
    <n v="17.46"/>
    <x v="3"/>
    <x v="0"/>
    <x v="1"/>
  </r>
  <r>
    <s v="ZWI-52029-159"/>
    <x v="130"/>
    <x v="137"/>
    <s v="L-M-1"/>
    <n v="3"/>
    <x v="137"/>
    <s v="lfrancisco42@fema.gov"/>
    <x v="0"/>
    <s v="Lib"/>
    <x v="0"/>
    <x v="0"/>
    <n v="14.55"/>
    <n v="43.650000000000006"/>
    <x v="3"/>
    <x v="0"/>
    <x v="1"/>
  </r>
  <r>
    <s v="ZWI-52029-159"/>
    <x v="130"/>
    <x v="137"/>
    <s v="E-M-1"/>
    <n v="2"/>
    <x v="137"/>
    <s v="lfrancisco42@fema.gov"/>
    <x v="0"/>
    <s v="Exc"/>
    <x v="0"/>
    <x v="0"/>
    <n v="13.75"/>
    <n v="27.5"/>
    <x v="1"/>
    <x v="0"/>
    <x v="1"/>
  </r>
  <r>
    <s v="DFS-49954-707"/>
    <x v="131"/>
    <x v="138"/>
    <s v="E-D-0.2"/>
    <n v="5"/>
    <x v="138"/>
    <s v="gskingle44@clickbank.net"/>
    <x v="0"/>
    <s v="Exc"/>
    <x v="2"/>
    <x v="3"/>
    <n v="3.645"/>
    <n v="18.225000000000001"/>
    <x v="1"/>
    <x v="2"/>
    <x v="0"/>
  </r>
  <r>
    <s v="VYP-89830-878"/>
    <x v="132"/>
    <x v="139"/>
    <s v="A-M-2.5"/>
    <n v="2"/>
    <x v="139"/>
    <s v=""/>
    <x v="0"/>
    <s v="Ara"/>
    <x v="0"/>
    <x v="2"/>
    <n v="25.874999999999996"/>
    <n v="51.749999999999993"/>
    <x v="2"/>
    <x v="0"/>
    <x v="0"/>
  </r>
  <r>
    <s v="AMT-40418-362"/>
    <x v="133"/>
    <x v="140"/>
    <s v="L-D-1"/>
    <n v="1"/>
    <x v="140"/>
    <s v="jbalsillie46@princeton.edu"/>
    <x v="0"/>
    <s v="Lib"/>
    <x v="2"/>
    <x v="0"/>
    <n v="12.95"/>
    <n v="12.95"/>
    <x v="3"/>
    <x v="2"/>
    <x v="0"/>
  </r>
  <r>
    <s v="NFQ-23241-793"/>
    <x v="134"/>
    <x v="141"/>
    <s v="A-M-1"/>
    <n v="3"/>
    <x v="141"/>
    <s v=""/>
    <x v="0"/>
    <s v="Ara"/>
    <x v="0"/>
    <x v="0"/>
    <n v="11.25"/>
    <n v="33.75"/>
    <x v="2"/>
    <x v="0"/>
    <x v="0"/>
  </r>
  <r>
    <s v="JQK-64922-985"/>
    <x v="113"/>
    <x v="142"/>
    <s v="R-M-2.5"/>
    <n v="3"/>
    <x v="142"/>
    <s v="bleffek48@ning.com"/>
    <x v="0"/>
    <s v="Rob"/>
    <x v="0"/>
    <x v="2"/>
    <n v="22.884999999999998"/>
    <n v="68.655000000000001"/>
    <x v="0"/>
    <x v="0"/>
    <x v="0"/>
  </r>
  <r>
    <s v="YET-17732-678"/>
    <x v="135"/>
    <x v="143"/>
    <s v="R-D-0.2"/>
    <n v="1"/>
    <x v="143"/>
    <s v=""/>
    <x v="0"/>
    <s v="Rob"/>
    <x v="2"/>
    <x v="3"/>
    <n v="2.6849999999999996"/>
    <n v="2.6849999999999996"/>
    <x v="0"/>
    <x v="2"/>
    <x v="1"/>
  </r>
  <r>
    <s v="NKW-24945-846"/>
    <x v="35"/>
    <x v="144"/>
    <s v="A-D-2.5"/>
    <n v="5"/>
    <x v="144"/>
    <s v="jpray4a@youtube.com"/>
    <x v="0"/>
    <s v="Ara"/>
    <x v="2"/>
    <x v="2"/>
    <n v="22.884999999999998"/>
    <n v="114.42499999999998"/>
    <x v="2"/>
    <x v="2"/>
    <x v="1"/>
  </r>
  <r>
    <s v="VKA-82720-513"/>
    <x v="136"/>
    <x v="145"/>
    <s v="A-M-2.5"/>
    <n v="6"/>
    <x v="145"/>
    <s v="gholborn4b@ow.ly"/>
    <x v="0"/>
    <s v="Ara"/>
    <x v="0"/>
    <x v="2"/>
    <n v="25.874999999999996"/>
    <n v="155.24999999999997"/>
    <x v="2"/>
    <x v="0"/>
    <x v="0"/>
  </r>
  <r>
    <s v="THA-60599-417"/>
    <x v="137"/>
    <x v="146"/>
    <s v="A-M-2.5"/>
    <n v="3"/>
    <x v="146"/>
    <s v="fkeinrat4c@dailymail.co.uk"/>
    <x v="0"/>
    <s v="Ara"/>
    <x v="0"/>
    <x v="2"/>
    <n v="25.874999999999996"/>
    <n v="77.624999999999986"/>
    <x v="2"/>
    <x v="0"/>
    <x v="0"/>
  </r>
  <r>
    <s v="MEK-39769-035"/>
    <x v="138"/>
    <x v="147"/>
    <s v="R-D-2.5"/>
    <n v="3"/>
    <x v="147"/>
    <s v="pyea4d@aol.com"/>
    <x v="1"/>
    <s v="Rob"/>
    <x v="2"/>
    <x v="2"/>
    <n v="20.584999999999997"/>
    <n v="61.754999999999995"/>
    <x v="0"/>
    <x v="2"/>
    <x v="1"/>
  </r>
  <r>
    <s v="JAF-18294-750"/>
    <x v="139"/>
    <x v="148"/>
    <s v="R-D-2.5"/>
    <n v="6"/>
    <x v="148"/>
    <s v=""/>
    <x v="0"/>
    <s v="Rob"/>
    <x v="2"/>
    <x v="2"/>
    <n v="20.584999999999997"/>
    <n v="123.50999999999999"/>
    <x v="0"/>
    <x v="2"/>
    <x v="0"/>
  </r>
  <r>
    <s v="TME-59627-221"/>
    <x v="140"/>
    <x v="149"/>
    <s v="L-L-2.5"/>
    <n v="6"/>
    <x v="149"/>
    <s v=""/>
    <x v="0"/>
    <s v="Lib"/>
    <x v="1"/>
    <x v="2"/>
    <n v="36.454999999999998"/>
    <n v="218.73"/>
    <x v="3"/>
    <x v="1"/>
    <x v="1"/>
  </r>
  <r>
    <s v="UDG-65353-824"/>
    <x v="141"/>
    <x v="150"/>
    <s v="E-M-0.5"/>
    <n v="4"/>
    <x v="150"/>
    <s v="kswede4g@addthis.com"/>
    <x v="0"/>
    <s v="Exc"/>
    <x v="0"/>
    <x v="1"/>
    <n v="8.25"/>
    <n v="33"/>
    <x v="1"/>
    <x v="0"/>
    <x v="1"/>
  </r>
  <r>
    <s v="ENQ-42923-176"/>
    <x v="142"/>
    <x v="151"/>
    <s v="A-L-0.5"/>
    <n v="3"/>
    <x v="151"/>
    <s v="lrubrow4h@microsoft.com"/>
    <x v="0"/>
    <s v="Ara"/>
    <x v="1"/>
    <x v="1"/>
    <n v="7.77"/>
    <n v="23.31"/>
    <x v="2"/>
    <x v="1"/>
    <x v="1"/>
  </r>
  <r>
    <s v="CBT-55781-720"/>
    <x v="143"/>
    <x v="152"/>
    <s v="E-D-0.5"/>
    <n v="3"/>
    <x v="152"/>
    <s v="dtift4i@netvibes.com"/>
    <x v="0"/>
    <s v="Exc"/>
    <x v="2"/>
    <x v="1"/>
    <n v="7.29"/>
    <n v="21.87"/>
    <x v="1"/>
    <x v="2"/>
    <x v="0"/>
  </r>
  <r>
    <s v="NEU-86533-016"/>
    <x v="144"/>
    <x v="153"/>
    <s v="R-D-0.2"/>
    <n v="6"/>
    <x v="153"/>
    <s v="gschonfeld4j@oracle.com"/>
    <x v="0"/>
    <s v="Rob"/>
    <x v="2"/>
    <x v="3"/>
    <n v="2.6849999999999996"/>
    <n v="16.11"/>
    <x v="0"/>
    <x v="2"/>
    <x v="1"/>
  </r>
  <r>
    <s v="BYU-58154-603"/>
    <x v="145"/>
    <x v="154"/>
    <s v="E-D-0.5"/>
    <n v="4"/>
    <x v="154"/>
    <s v="cfeye4k@google.co.jp"/>
    <x v="1"/>
    <s v="Exc"/>
    <x v="2"/>
    <x v="1"/>
    <n v="7.29"/>
    <n v="29.16"/>
    <x v="1"/>
    <x v="2"/>
    <x v="1"/>
  </r>
  <r>
    <s v="EHJ-05910-257"/>
    <x v="146"/>
    <x v="155"/>
    <s v="R-D-1"/>
    <n v="6"/>
    <x v="155"/>
    <s v=""/>
    <x v="0"/>
    <s v="Rob"/>
    <x v="2"/>
    <x v="0"/>
    <n v="8.9499999999999993"/>
    <n v="53.699999999999996"/>
    <x v="0"/>
    <x v="2"/>
    <x v="0"/>
  </r>
  <r>
    <s v="EIL-44855-309"/>
    <x v="147"/>
    <x v="156"/>
    <s v="R-D-0.5"/>
    <n v="5"/>
    <x v="156"/>
    <s v=""/>
    <x v="0"/>
    <s v="Rob"/>
    <x v="2"/>
    <x v="1"/>
    <n v="5.3699999999999992"/>
    <n v="26.849999999999994"/>
    <x v="0"/>
    <x v="2"/>
    <x v="0"/>
  </r>
  <r>
    <s v="HCA-87224-420"/>
    <x v="148"/>
    <x v="157"/>
    <s v="E-M-0.5"/>
    <n v="5"/>
    <x v="157"/>
    <s v="tfero4n@comsenz.com"/>
    <x v="0"/>
    <s v="Exc"/>
    <x v="0"/>
    <x v="1"/>
    <n v="8.25"/>
    <n v="41.25"/>
    <x v="1"/>
    <x v="0"/>
    <x v="0"/>
  </r>
  <r>
    <s v="ABO-29054-365"/>
    <x v="149"/>
    <x v="158"/>
    <s v="A-M-0.5"/>
    <n v="6"/>
    <x v="158"/>
    <s v=""/>
    <x v="1"/>
    <s v="Ara"/>
    <x v="0"/>
    <x v="1"/>
    <n v="6.75"/>
    <n v="40.5"/>
    <x v="2"/>
    <x v="0"/>
    <x v="1"/>
  </r>
  <r>
    <s v="TKN-58485-031"/>
    <x v="150"/>
    <x v="159"/>
    <s v="R-D-1"/>
    <n v="2"/>
    <x v="159"/>
    <s v="fdauney4p@sphinn.com"/>
    <x v="1"/>
    <s v="Rob"/>
    <x v="2"/>
    <x v="0"/>
    <n v="8.9499999999999993"/>
    <n v="17.899999999999999"/>
    <x v="0"/>
    <x v="2"/>
    <x v="1"/>
  </r>
  <r>
    <s v="RCK-04069-371"/>
    <x v="151"/>
    <x v="160"/>
    <s v="E-L-2.5"/>
    <n v="2"/>
    <x v="160"/>
    <s v="searley4q@youku.com"/>
    <x v="2"/>
    <s v="Exc"/>
    <x v="1"/>
    <x v="2"/>
    <n v="34.154999999999994"/>
    <n v="68.309999999999988"/>
    <x v="1"/>
    <x v="1"/>
    <x v="1"/>
  </r>
  <r>
    <s v="IRJ-67095-738"/>
    <x v="13"/>
    <x v="161"/>
    <s v="E-M-2.5"/>
    <n v="2"/>
    <x v="161"/>
    <s v="mchamberlayne4r@bigcartel.com"/>
    <x v="0"/>
    <s v="Exc"/>
    <x v="0"/>
    <x v="2"/>
    <n v="31.624999999999996"/>
    <n v="63.249999999999993"/>
    <x v="1"/>
    <x v="0"/>
    <x v="0"/>
  </r>
  <r>
    <s v="VEA-31961-977"/>
    <x v="79"/>
    <x v="162"/>
    <s v="E-D-0.5"/>
    <n v="3"/>
    <x v="162"/>
    <s v="bflaherty4s@moonfruit.com"/>
    <x v="1"/>
    <s v="Exc"/>
    <x v="2"/>
    <x v="1"/>
    <n v="7.29"/>
    <n v="21.87"/>
    <x v="1"/>
    <x v="2"/>
    <x v="1"/>
  </r>
  <r>
    <s v="BAF-42286-205"/>
    <x v="152"/>
    <x v="163"/>
    <s v="R-M-2.5"/>
    <n v="4"/>
    <x v="163"/>
    <s v="ocolbeck4t@sina.com.cn"/>
    <x v="0"/>
    <s v="Rob"/>
    <x v="0"/>
    <x v="2"/>
    <n v="22.884999999999998"/>
    <n v="91.539999999999992"/>
    <x v="0"/>
    <x v="0"/>
    <x v="1"/>
  </r>
  <r>
    <s v="WOR-52762-511"/>
    <x v="153"/>
    <x v="164"/>
    <s v="E-L-2.5"/>
    <n v="6"/>
    <x v="164"/>
    <s v=""/>
    <x v="0"/>
    <s v="Exc"/>
    <x v="1"/>
    <x v="2"/>
    <n v="34.154999999999994"/>
    <n v="204.92999999999995"/>
    <x v="1"/>
    <x v="1"/>
    <x v="0"/>
  </r>
  <r>
    <s v="ZWK-03995-815"/>
    <x v="154"/>
    <x v="165"/>
    <s v="E-M-2.5"/>
    <n v="2"/>
    <x v="165"/>
    <s v="ehobbing4v@nsw.gov.au"/>
    <x v="0"/>
    <s v="Exc"/>
    <x v="0"/>
    <x v="2"/>
    <n v="31.624999999999996"/>
    <n v="63.249999999999993"/>
    <x v="1"/>
    <x v="0"/>
    <x v="0"/>
  </r>
  <r>
    <s v="CKF-43291-846"/>
    <x v="155"/>
    <x v="166"/>
    <s v="E-L-2.5"/>
    <n v="1"/>
    <x v="166"/>
    <s v="othynne4w@auda.org.au"/>
    <x v="0"/>
    <s v="Exc"/>
    <x v="1"/>
    <x v="2"/>
    <n v="34.154999999999994"/>
    <n v="34.154999999999994"/>
    <x v="1"/>
    <x v="1"/>
    <x v="0"/>
  </r>
  <r>
    <s v="RMW-74160-339"/>
    <x v="156"/>
    <x v="167"/>
    <s v="R-L-2.5"/>
    <n v="4"/>
    <x v="167"/>
    <s v="eheining4x@flickr.com"/>
    <x v="0"/>
    <s v="Rob"/>
    <x v="1"/>
    <x v="2"/>
    <n v="27.484999999999996"/>
    <n v="109.93999999999998"/>
    <x v="0"/>
    <x v="1"/>
    <x v="0"/>
  </r>
  <r>
    <s v="FMT-94584-786"/>
    <x v="22"/>
    <x v="168"/>
    <s v="A-L-1"/>
    <n v="2"/>
    <x v="168"/>
    <s v="kmelloi4y@imdb.com"/>
    <x v="0"/>
    <s v="Ara"/>
    <x v="1"/>
    <x v="0"/>
    <n v="12.95"/>
    <n v="25.9"/>
    <x v="2"/>
    <x v="1"/>
    <x v="1"/>
  </r>
  <r>
    <s v="NWT-78222-575"/>
    <x v="157"/>
    <x v="169"/>
    <s v="A-D-0.2"/>
    <n v="1"/>
    <x v="169"/>
    <s v=""/>
    <x v="1"/>
    <s v="Ara"/>
    <x v="2"/>
    <x v="3"/>
    <n v="2.9849999999999999"/>
    <n v="2.9849999999999999"/>
    <x v="2"/>
    <x v="2"/>
    <x v="1"/>
  </r>
  <r>
    <s v="EOI-02511-919"/>
    <x v="158"/>
    <x v="170"/>
    <s v="E-L-0.2"/>
    <n v="5"/>
    <x v="170"/>
    <s v="amussen50@51.la"/>
    <x v="0"/>
    <s v="Exc"/>
    <x v="1"/>
    <x v="3"/>
    <n v="4.4550000000000001"/>
    <n v="22.274999999999999"/>
    <x v="1"/>
    <x v="1"/>
    <x v="1"/>
  </r>
  <r>
    <s v="EOI-02511-919"/>
    <x v="158"/>
    <x v="170"/>
    <s v="A-D-0.5"/>
    <n v="5"/>
    <x v="170"/>
    <s v="amussen50@51.la"/>
    <x v="0"/>
    <s v="Ara"/>
    <x v="2"/>
    <x v="1"/>
    <n v="5.97"/>
    <n v="29.849999999999998"/>
    <x v="2"/>
    <x v="2"/>
    <x v="1"/>
  </r>
  <r>
    <s v="UCT-03935-589"/>
    <x v="78"/>
    <x v="171"/>
    <s v="R-D-0.5"/>
    <n v="6"/>
    <x v="171"/>
    <s v="amundford52@nbcnews.com"/>
    <x v="0"/>
    <s v="Rob"/>
    <x v="2"/>
    <x v="1"/>
    <n v="5.3699999999999992"/>
    <n v="32.22"/>
    <x v="0"/>
    <x v="2"/>
    <x v="1"/>
  </r>
  <r>
    <s v="SBI-60013-494"/>
    <x v="159"/>
    <x v="172"/>
    <s v="E-M-0.2"/>
    <n v="2"/>
    <x v="172"/>
    <s v="twalas53@google.ca"/>
    <x v="0"/>
    <s v="Exc"/>
    <x v="0"/>
    <x v="3"/>
    <n v="4.125"/>
    <n v="8.25"/>
    <x v="1"/>
    <x v="0"/>
    <x v="1"/>
  </r>
  <r>
    <s v="QRA-73277-814"/>
    <x v="160"/>
    <x v="173"/>
    <s v="A-L-0.5"/>
    <n v="4"/>
    <x v="173"/>
    <s v="iblazewicz54@thetimes.co.uk"/>
    <x v="0"/>
    <s v="Ara"/>
    <x v="1"/>
    <x v="1"/>
    <n v="7.77"/>
    <n v="31.08"/>
    <x v="2"/>
    <x v="1"/>
    <x v="1"/>
  </r>
  <r>
    <s v="EQE-31648-909"/>
    <x v="161"/>
    <x v="174"/>
    <s v="E-D-0.5"/>
    <n v="5"/>
    <x v="174"/>
    <s v="arizzetti55@naver.com"/>
    <x v="0"/>
    <s v="Exc"/>
    <x v="2"/>
    <x v="1"/>
    <n v="7.29"/>
    <n v="36.450000000000003"/>
    <x v="1"/>
    <x v="2"/>
    <x v="0"/>
  </r>
  <r>
    <s v="QOO-24615-950"/>
    <x v="162"/>
    <x v="175"/>
    <s v="R-M-2.5"/>
    <n v="3"/>
    <x v="175"/>
    <s v="mmeriet56@noaa.gov"/>
    <x v="0"/>
    <s v="Rob"/>
    <x v="0"/>
    <x v="2"/>
    <n v="22.884999999999998"/>
    <n v="68.655000000000001"/>
    <x v="0"/>
    <x v="0"/>
    <x v="1"/>
  </r>
  <r>
    <s v="WDV-73864-037"/>
    <x v="70"/>
    <x v="176"/>
    <s v="L-M-0.5"/>
    <n v="5"/>
    <x v="176"/>
    <s v="lpratt57@netvibes.com"/>
    <x v="0"/>
    <s v="Lib"/>
    <x v="0"/>
    <x v="1"/>
    <n v="8.73"/>
    <n v="43.650000000000006"/>
    <x v="3"/>
    <x v="0"/>
    <x v="0"/>
  </r>
  <r>
    <s v="PKR-88575-066"/>
    <x v="163"/>
    <x v="177"/>
    <s v="E-L-0.2"/>
    <n v="1"/>
    <x v="177"/>
    <s v="akitchingham58@com.com"/>
    <x v="0"/>
    <s v="Exc"/>
    <x v="1"/>
    <x v="3"/>
    <n v="4.4550000000000001"/>
    <n v="4.4550000000000001"/>
    <x v="1"/>
    <x v="1"/>
    <x v="0"/>
  </r>
  <r>
    <s v="BWR-85735-955"/>
    <x v="153"/>
    <x v="178"/>
    <s v="L-M-1"/>
    <n v="3"/>
    <x v="178"/>
    <s v="bbartholin59@xinhuanet.com"/>
    <x v="0"/>
    <s v="Lib"/>
    <x v="0"/>
    <x v="0"/>
    <n v="14.55"/>
    <n v="43.650000000000006"/>
    <x v="3"/>
    <x v="0"/>
    <x v="0"/>
  </r>
  <r>
    <s v="YFX-64795-136"/>
    <x v="164"/>
    <x v="179"/>
    <s v="L-M-2.5"/>
    <n v="1"/>
    <x v="179"/>
    <s v="mprinn5a@usa.gov"/>
    <x v="0"/>
    <s v="Lib"/>
    <x v="0"/>
    <x v="2"/>
    <n v="33.464999999999996"/>
    <n v="33.464999999999996"/>
    <x v="3"/>
    <x v="0"/>
    <x v="0"/>
  </r>
  <r>
    <s v="DDO-71442-967"/>
    <x v="165"/>
    <x v="180"/>
    <s v="L-D-0.2"/>
    <n v="5"/>
    <x v="180"/>
    <s v="abaudino5b@netvibes.com"/>
    <x v="0"/>
    <s v="Lib"/>
    <x v="2"/>
    <x v="3"/>
    <n v="3.8849999999999998"/>
    <n v="19.424999999999997"/>
    <x v="3"/>
    <x v="2"/>
    <x v="0"/>
  </r>
  <r>
    <s v="ILQ-11027-588"/>
    <x v="166"/>
    <x v="181"/>
    <s v="E-D-1"/>
    <n v="6"/>
    <x v="181"/>
    <s v="ppetrushanko5c@blinklist.com"/>
    <x v="1"/>
    <s v="Exc"/>
    <x v="2"/>
    <x v="0"/>
    <n v="12.15"/>
    <n v="72.900000000000006"/>
    <x v="1"/>
    <x v="2"/>
    <x v="0"/>
  </r>
  <r>
    <s v="KRZ-13868-122"/>
    <x v="167"/>
    <x v="182"/>
    <s v="E-L-1"/>
    <n v="3"/>
    <x v="182"/>
    <s v=""/>
    <x v="0"/>
    <s v="Exc"/>
    <x v="1"/>
    <x v="0"/>
    <n v="14.85"/>
    <n v="44.55"/>
    <x v="1"/>
    <x v="1"/>
    <x v="1"/>
  </r>
  <r>
    <s v="VRM-93594-914"/>
    <x v="168"/>
    <x v="183"/>
    <s v="E-D-0.5"/>
    <n v="5"/>
    <x v="183"/>
    <s v="elaird5e@bing.com"/>
    <x v="0"/>
    <s v="Exc"/>
    <x v="2"/>
    <x v="1"/>
    <n v="7.29"/>
    <n v="36.450000000000003"/>
    <x v="1"/>
    <x v="2"/>
    <x v="1"/>
  </r>
  <r>
    <s v="HXL-22497-359"/>
    <x v="169"/>
    <x v="184"/>
    <s v="A-L-1"/>
    <n v="3"/>
    <x v="184"/>
    <s v="mhowsden5f@infoseek.co.jp"/>
    <x v="0"/>
    <s v="Ara"/>
    <x v="1"/>
    <x v="0"/>
    <n v="12.95"/>
    <n v="38.849999999999994"/>
    <x v="2"/>
    <x v="1"/>
    <x v="1"/>
  </r>
  <r>
    <s v="NOP-21394-646"/>
    <x v="170"/>
    <x v="185"/>
    <s v="E-L-0.5"/>
    <n v="6"/>
    <x v="185"/>
    <s v="ncuttler5g@parallels.com"/>
    <x v="0"/>
    <s v="Exc"/>
    <x v="1"/>
    <x v="1"/>
    <n v="8.91"/>
    <n v="53.46"/>
    <x v="1"/>
    <x v="1"/>
    <x v="1"/>
  </r>
  <r>
    <s v="NOP-21394-646"/>
    <x v="170"/>
    <x v="185"/>
    <s v="L-D-2.5"/>
    <n v="2"/>
    <x v="185"/>
    <s v="ncuttler5g@parallels.com"/>
    <x v="0"/>
    <s v="Lib"/>
    <x v="2"/>
    <x v="2"/>
    <n v="29.784999999999997"/>
    <n v="59.569999999999993"/>
    <x v="3"/>
    <x v="2"/>
    <x v="1"/>
  </r>
  <r>
    <s v="NOP-21394-646"/>
    <x v="170"/>
    <x v="185"/>
    <s v="L-D-2.5"/>
    <n v="3"/>
    <x v="185"/>
    <s v="ncuttler5g@parallels.com"/>
    <x v="0"/>
    <s v="Lib"/>
    <x v="2"/>
    <x v="2"/>
    <n v="29.784999999999997"/>
    <n v="89.35499999999999"/>
    <x v="3"/>
    <x v="2"/>
    <x v="1"/>
  </r>
  <r>
    <s v="NOP-21394-646"/>
    <x v="170"/>
    <x v="185"/>
    <s v="L-L-0.5"/>
    <n v="4"/>
    <x v="185"/>
    <s v="ncuttler5g@parallels.com"/>
    <x v="0"/>
    <s v="Lib"/>
    <x v="1"/>
    <x v="1"/>
    <n v="9.51"/>
    <n v="38.04"/>
    <x v="3"/>
    <x v="1"/>
    <x v="1"/>
  </r>
  <r>
    <s v="NOP-21394-646"/>
    <x v="170"/>
    <x v="185"/>
    <s v="E-M-1"/>
    <n v="3"/>
    <x v="185"/>
    <s v="ncuttler5g@parallels.com"/>
    <x v="0"/>
    <s v="Exc"/>
    <x v="0"/>
    <x v="0"/>
    <n v="13.75"/>
    <n v="41.25"/>
    <x v="1"/>
    <x v="0"/>
    <x v="1"/>
  </r>
  <r>
    <s v="FTV-77095-168"/>
    <x v="171"/>
    <x v="186"/>
    <s v="L-L-0.5"/>
    <n v="6"/>
    <x v="186"/>
    <s v=""/>
    <x v="0"/>
    <s v="Lib"/>
    <x v="1"/>
    <x v="1"/>
    <n v="9.51"/>
    <n v="57.06"/>
    <x v="3"/>
    <x v="1"/>
    <x v="1"/>
  </r>
  <r>
    <s v="BOR-02906-411"/>
    <x v="172"/>
    <x v="187"/>
    <s v="L-D-2.5"/>
    <n v="6"/>
    <x v="187"/>
    <s v="tfelip5m@typepad.com"/>
    <x v="0"/>
    <s v="Lib"/>
    <x v="2"/>
    <x v="2"/>
    <n v="29.784999999999997"/>
    <n v="178.70999999999998"/>
    <x v="3"/>
    <x v="2"/>
    <x v="0"/>
  </r>
  <r>
    <s v="WMP-68847-770"/>
    <x v="173"/>
    <x v="188"/>
    <s v="L-L-0.2"/>
    <n v="1"/>
    <x v="188"/>
    <s v="vle5n@disqus.com"/>
    <x v="0"/>
    <s v="Lib"/>
    <x v="1"/>
    <x v="3"/>
    <n v="4.7549999999999999"/>
    <n v="4.7549999999999999"/>
    <x v="3"/>
    <x v="1"/>
    <x v="1"/>
  </r>
  <r>
    <s v="TMO-22785-872"/>
    <x v="174"/>
    <x v="189"/>
    <s v="E-M-1"/>
    <n v="6"/>
    <x v="189"/>
    <s v=""/>
    <x v="0"/>
    <s v="Exc"/>
    <x v="0"/>
    <x v="0"/>
    <n v="13.75"/>
    <n v="82.5"/>
    <x v="1"/>
    <x v="0"/>
    <x v="1"/>
  </r>
  <r>
    <s v="TJG-73587-353"/>
    <x v="175"/>
    <x v="190"/>
    <s v="R-D-0.2"/>
    <n v="3"/>
    <x v="190"/>
    <s v=""/>
    <x v="0"/>
    <s v="Rob"/>
    <x v="2"/>
    <x v="3"/>
    <n v="2.6849999999999996"/>
    <n v="8.0549999999999997"/>
    <x v="0"/>
    <x v="2"/>
    <x v="0"/>
  </r>
  <r>
    <s v="OOU-61343-455"/>
    <x v="176"/>
    <x v="191"/>
    <s v="A-M-1"/>
    <n v="2"/>
    <x v="191"/>
    <s v="npoolman5q@howstuffworks.com"/>
    <x v="0"/>
    <s v="Ara"/>
    <x v="0"/>
    <x v="0"/>
    <n v="11.25"/>
    <n v="22.5"/>
    <x v="2"/>
    <x v="0"/>
    <x v="1"/>
  </r>
  <r>
    <s v="RMA-08327-369"/>
    <x v="142"/>
    <x v="192"/>
    <s v="A-M-0.5"/>
    <n v="6"/>
    <x v="192"/>
    <s v="oduny5r@constantcontact.com"/>
    <x v="0"/>
    <s v="Ara"/>
    <x v="0"/>
    <x v="1"/>
    <n v="6.75"/>
    <n v="40.5"/>
    <x v="2"/>
    <x v="0"/>
    <x v="0"/>
  </r>
  <r>
    <s v="SFB-97929-779"/>
    <x v="177"/>
    <x v="193"/>
    <s v="E-D-0.5"/>
    <n v="4"/>
    <x v="193"/>
    <s v="chalfhide5s@google.ru"/>
    <x v="1"/>
    <s v="Exc"/>
    <x v="2"/>
    <x v="1"/>
    <n v="7.29"/>
    <n v="29.16"/>
    <x v="1"/>
    <x v="2"/>
    <x v="0"/>
  </r>
  <r>
    <s v="AUP-10128-606"/>
    <x v="178"/>
    <x v="194"/>
    <s v="A-M-0.5"/>
    <n v="1"/>
    <x v="194"/>
    <s v="fmalecky5t@list-manage.com"/>
    <x v="2"/>
    <s v="Ara"/>
    <x v="0"/>
    <x v="1"/>
    <n v="6.75"/>
    <n v="6.75"/>
    <x v="2"/>
    <x v="0"/>
    <x v="1"/>
  </r>
  <r>
    <s v="YTW-40242-005"/>
    <x v="179"/>
    <x v="195"/>
    <s v="L-D-1"/>
    <n v="4"/>
    <x v="195"/>
    <s v="aattwater5u@wikia.com"/>
    <x v="0"/>
    <s v="Lib"/>
    <x v="2"/>
    <x v="0"/>
    <n v="12.95"/>
    <n v="51.8"/>
    <x v="3"/>
    <x v="2"/>
    <x v="0"/>
  </r>
  <r>
    <s v="PRP-53390-819"/>
    <x v="180"/>
    <x v="196"/>
    <s v="E-L-0.5"/>
    <n v="6"/>
    <x v="196"/>
    <s v="mwhellans5v@mapquest.com"/>
    <x v="0"/>
    <s v="Exc"/>
    <x v="1"/>
    <x v="1"/>
    <n v="8.91"/>
    <n v="53.46"/>
    <x v="1"/>
    <x v="1"/>
    <x v="1"/>
  </r>
  <r>
    <s v="GSJ-01065-125"/>
    <x v="181"/>
    <x v="197"/>
    <s v="E-D-0.2"/>
    <n v="4"/>
    <x v="197"/>
    <s v="dcamilletti5w@businesswire.com"/>
    <x v="0"/>
    <s v="Exc"/>
    <x v="2"/>
    <x v="3"/>
    <n v="3.645"/>
    <n v="14.58"/>
    <x v="1"/>
    <x v="2"/>
    <x v="0"/>
  </r>
  <r>
    <s v="YQU-65147-580"/>
    <x v="182"/>
    <x v="198"/>
    <s v="R-D-2.5"/>
    <n v="1"/>
    <x v="198"/>
    <s v="egalgey5x@wufoo.com"/>
    <x v="0"/>
    <s v="Rob"/>
    <x v="2"/>
    <x v="2"/>
    <n v="20.584999999999997"/>
    <n v="20.584999999999997"/>
    <x v="0"/>
    <x v="2"/>
    <x v="1"/>
  </r>
  <r>
    <s v="QPM-95832-683"/>
    <x v="183"/>
    <x v="199"/>
    <s v="L-L-1"/>
    <n v="2"/>
    <x v="199"/>
    <s v="mhame5y@newsvine.com"/>
    <x v="1"/>
    <s v="Lib"/>
    <x v="1"/>
    <x v="0"/>
    <n v="15.85"/>
    <n v="31.7"/>
    <x v="3"/>
    <x v="1"/>
    <x v="1"/>
  </r>
  <r>
    <s v="BNQ-88920-567"/>
    <x v="184"/>
    <x v="200"/>
    <s v="L-D-0.2"/>
    <n v="6"/>
    <x v="200"/>
    <s v="igurnee5z@usnews.com"/>
    <x v="0"/>
    <s v="Lib"/>
    <x v="2"/>
    <x v="3"/>
    <n v="3.8849999999999998"/>
    <n v="23.31"/>
    <x v="3"/>
    <x v="2"/>
    <x v="1"/>
  </r>
  <r>
    <s v="PUX-47906-110"/>
    <x v="185"/>
    <x v="201"/>
    <s v="L-M-1"/>
    <n v="4"/>
    <x v="201"/>
    <s v="asnowding60@comsenz.com"/>
    <x v="0"/>
    <s v="Lib"/>
    <x v="0"/>
    <x v="0"/>
    <n v="14.55"/>
    <n v="58.2"/>
    <x v="3"/>
    <x v="0"/>
    <x v="0"/>
  </r>
  <r>
    <s v="COL-72079-610"/>
    <x v="186"/>
    <x v="202"/>
    <s v="E-L-0.5"/>
    <n v="4"/>
    <x v="202"/>
    <s v="gpoinsett61@berkeley.edu"/>
    <x v="0"/>
    <s v="Exc"/>
    <x v="1"/>
    <x v="1"/>
    <n v="8.91"/>
    <n v="35.64"/>
    <x v="1"/>
    <x v="1"/>
    <x v="1"/>
  </r>
  <r>
    <s v="LBC-45686-819"/>
    <x v="187"/>
    <x v="203"/>
    <s v="A-M-1"/>
    <n v="5"/>
    <x v="203"/>
    <s v="rfurman62@t.co"/>
    <x v="1"/>
    <s v="Ara"/>
    <x v="0"/>
    <x v="0"/>
    <n v="11.25"/>
    <n v="56.25"/>
    <x v="2"/>
    <x v="0"/>
    <x v="0"/>
  </r>
  <r>
    <s v="BLQ-03709-265"/>
    <x v="148"/>
    <x v="204"/>
    <s v="R-L-0.2"/>
    <n v="3"/>
    <x v="204"/>
    <s v="ccrosier63@xrea.com"/>
    <x v="0"/>
    <s v="Rob"/>
    <x v="1"/>
    <x v="3"/>
    <n v="3.5849999999999995"/>
    <n v="10.754999999999999"/>
    <x v="0"/>
    <x v="1"/>
    <x v="1"/>
  </r>
  <r>
    <s v="BLQ-03709-265"/>
    <x v="148"/>
    <x v="204"/>
    <s v="R-M-0.2"/>
    <n v="5"/>
    <x v="204"/>
    <s v="ccrosier63@xrea.com"/>
    <x v="0"/>
    <s v="Rob"/>
    <x v="0"/>
    <x v="3"/>
    <n v="2.9849999999999999"/>
    <n v="14.924999999999999"/>
    <x v="0"/>
    <x v="0"/>
    <x v="1"/>
  </r>
  <r>
    <s v="VFZ-91673-181"/>
    <x v="188"/>
    <x v="205"/>
    <s v="A-L-1"/>
    <n v="6"/>
    <x v="205"/>
    <s v="lrushmer65@europa.eu"/>
    <x v="0"/>
    <s v="Ara"/>
    <x v="1"/>
    <x v="0"/>
    <n v="12.95"/>
    <n v="77.699999999999989"/>
    <x v="2"/>
    <x v="1"/>
    <x v="0"/>
  </r>
  <r>
    <s v="WKD-81956-870"/>
    <x v="189"/>
    <x v="206"/>
    <s v="L-D-0.5"/>
    <n v="3"/>
    <x v="206"/>
    <s v="wedinborough66@github.io"/>
    <x v="0"/>
    <s v="Lib"/>
    <x v="2"/>
    <x v="1"/>
    <n v="7.77"/>
    <n v="23.31"/>
    <x v="3"/>
    <x v="2"/>
    <x v="1"/>
  </r>
  <r>
    <s v="TNI-91067-006"/>
    <x v="190"/>
    <x v="207"/>
    <s v="E-L-1"/>
    <n v="4"/>
    <x v="207"/>
    <s v=""/>
    <x v="0"/>
    <s v="Exc"/>
    <x v="1"/>
    <x v="0"/>
    <n v="14.85"/>
    <n v="59.4"/>
    <x v="1"/>
    <x v="1"/>
    <x v="0"/>
  </r>
  <r>
    <s v="IZA-61469-812"/>
    <x v="191"/>
    <x v="208"/>
    <s v="L-D-2.5"/>
    <n v="4"/>
    <x v="208"/>
    <s v="kbromehead68@un.org"/>
    <x v="0"/>
    <s v="Lib"/>
    <x v="2"/>
    <x v="2"/>
    <n v="29.784999999999997"/>
    <n v="119.13999999999999"/>
    <x v="3"/>
    <x v="2"/>
    <x v="0"/>
  </r>
  <r>
    <s v="PSS-22466-862"/>
    <x v="192"/>
    <x v="209"/>
    <s v="R-L-0.2"/>
    <n v="4"/>
    <x v="209"/>
    <s v="ewesterman69@si.edu"/>
    <x v="1"/>
    <s v="Rob"/>
    <x v="1"/>
    <x v="3"/>
    <n v="3.5849999999999995"/>
    <n v="14.339999999999998"/>
    <x v="0"/>
    <x v="1"/>
    <x v="1"/>
  </r>
  <r>
    <s v="REH-56504-397"/>
    <x v="193"/>
    <x v="210"/>
    <s v="A-M-2.5"/>
    <n v="5"/>
    <x v="210"/>
    <s v="ahutchens6a@amazonaws.com"/>
    <x v="0"/>
    <s v="Ara"/>
    <x v="0"/>
    <x v="2"/>
    <n v="25.874999999999996"/>
    <n v="129.37499999999997"/>
    <x v="2"/>
    <x v="0"/>
    <x v="1"/>
  </r>
  <r>
    <s v="ALA-62598-016"/>
    <x v="194"/>
    <x v="211"/>
    <s v="R-D-0.2"/>
    <n v="6"/>
    <x v="211"/>
    <s v="nwyvill6b@naver.com"/>
    <x v="2"/>
    <s v="Rob"/>
    <x v="2"/>
    <x v="3"/>
    <n v="2.6849999999999996"/>
    <n v="16.11"/>
    <x v="0"/>
    <x v="2"/>
    <x v="0"/>
  </r>
  <r>
    <s v="EYE-70374-835"/>
    <x v="195"/>
    <x v="212"/>
    <s v="R-L-0.2"/>
    <n v="5"/>
    <x v="212"/>
    <s v="bmathon6c@barnesandnoble.com"/>
    <x v="0"/>
    <s v="Rob"/>
    <x v="1"/>
    <x v="3"/>
    <n v="3.5849999999999995"/>
    <n v="17.924999999999997"/>
    <x v="0"/>
    <x v="1"/>
    <x v="1"/>
  </r>
  <r>
    <s v="CCZ-19589-212"/>
    <x v="196"/>
    <x v="213"/>
    <s v="L-M-0.2"/>
    <n v="2"/>
    <x v="213"/>
    <s v="kstreight6d@about.com"/>
    <x v="0"/>
    <s v="Lib"/>
    <x v="0"/>
    <x v="3"/>
    <n v="4.3650000000000002"/>
    <n v="8.73"/>
    <x v="3"/>
    <x v="0"/>
    <x v="1"/>
  </r>
  <r>
    <s v="BPT-83989-157"/>
    <x v="197"/>
    <x v="214"/>
    <s v="A-M-2.5"/>
    <n v="2"/>
    <x v="214"/>
    <s v="pcutchie6e@globo.com"/>
    <x v="0"/>
    <s v="Ara"/>
    <x v="0"/>
    <x v="2"/>
    <n v="25.874999999999996"/>
    <n v="51.749999999999993"/>
    <x v="2"/>
    <x v="0"/>
    <x v="1"/>
  </r>
  <r>
    <s v="YFH-87456-208"/>
    <x v="198"/>
    <x v="215"/>
    <s v="L-M-0.2"/>
    <n v="2"/>
    <x v="215"/>
    <s v=""/>
    <x v="0"/>
    <s v="Lib"/>
    <x v="0"/>
    <x v="3"/>
    <n v="4.3650000000000002"/>
    <n v="8.73"/>
    <x v="3"/>
    <x v="0"/>
    <x v="0"/>
  </r>
  <r>
    <s v="JLN-14700-924"/>
    <x v="199"/>
    <x v="216"/>
    <s v="L-L-0.2"/>
    <n v="5"/>
    <x v="216"/>
    <s v="cgheraldi6g@opera.com"/>
    <x v="2"/>
    <s v="Lib"/>
    <x v="1"/>
    <x v="3"/>
    <n v="4.7549999999999999"/>
    <n v="23.774999999999999"/>
    <x v="3"/>
    <x v="1"/>
    <x v="1"/>
  </r>
  <r>
    <s v="JVW-22582-137"/>
    <x v="200"/>
    <x v="217"/>
    <s v="E-M-0.2"/>
    <n v="5"/>
    <x v="217"/>
    <s v="bkenwell6h@over-blog.com"/>
    <x v="0"/>
    <s v="Exc"/>
    <x v="0"/>
    <x v="3"/>
    <n v="4.125"/>
    <n v="20.625"/>
    <x v="1"/>
    <x v="0"/>
    <x v="1"/>
  </r>
  <r>
    <s v="LAA-41879-001"/>
    <x v="201"/>
    <x v="218"/>
    <s v="L-L-2.5"/>
    <n v="1"/>
    <x v="218"/>
    <s v="tsutty6i@google.es"/>
    <x v="0"/>
    <s v="Lib"/>
    <x v="1"/>
    <x v="2"/>
    <n v="36.454999999999998"/>
    <n v="36.454999999999998"/>
    <x v="3"/>
    <x v="1"/>
    <x v="1"/>
  </r>
  <r>
    <s v="BRV-64870-915"/>
    <x v="202"/>
    <x v="219"/>
    <s v="L-L-2.5"/>
    <n v="5"/>
    <x v="219"/>
    <s v=""/>
    <x v="1"/>
    <s v="Lib"/>
    <x v="1"/>
    <x v="2"/>
    <n v="36.454999999999998"/>
    <n v="182.27499999999998"/>
    <x v="3"/>
    <x v="1"/>
    <x v="1"/>
  </r>
  <r>
    <s v="RGJ-12544-083"/>
    <x v="203"/>
    <x v="220"/>
    <s v="L-D-2.5"/>
    <n v="3"/>
    <x v="220"/>
    <s v="charce6k@cafepress.com"/>
    <x v="1"/>
    <s v="Lib"/>
    <x v="2"/>
    <x v="2"/>
    <n v="29.784999999999997"/>
    <n v="89.35499999999999"/>
    <x v="3"/>
    <x v="2"/>
    <x v="1"/>
  </r>
  <r>
    <s v="JJX-83339-346"/>
    <x v="204"/>
    <x v="221"/>
    <s v="R-L-0.2"/>
    <n v="1"/>
    <x v="221"/>
    <s v=""/>
    <x v="0"/>
    <s v="Rob"/>
    <x v="1"/>
    <x v="3"/>
    <n v="3.5849999999999995"/>
    <n v="3.5849999999999995"/>
    <x v="0"/>
    <x v="1"/>
    <x v="0"/>
  </r>
  <r>
    <s v="BIU-21970-705"/>
    <x v="205"/>
    <x v="222"/>
    <s v="R-M-2.5"/>
    <n v="2"/>
    <x v="222"/>
    <s v="fdrysdale6m@symantec.com"/>
    <x v="0"/>
    <s v="Rob"/>
    <x v="0"/>
    <x v="2"/>
    <n v="22.884999999999998"/>
    <n v="45.769999999999996"/>
    <x v="0"/>
    <x v="0"/>
    <x v="0"/>
  </r>
  <r>
    <s v="ELJ-87741-745"/>
    <x v="206"/>
    <x v="223"/>
    <s v="E-L-1"/>
    <n v="4"/>
    <x v="223"/>
    <s v="dmagowan6n@fc2.com"/>
    <x v="0"/>
    <s v="Exc"/>
    <x v="1"/>
    <x v="0"/>
    <n v="14.85"/>
    <n v="59.4"/>
    <x v="1"/>
    <x v="1"/>
    <x v="1"/>
  </r>
  <r>
    <s v="SGI-48226-857"/>
    <x v="207"/>
    <x v="224"/>
    <s v="A-M-2.5"/>
    <n v="6"/>
    <x v="224"/>
    <s v=""/>
    <x v="0"/>
    <s v="Ara"/>
    <x v="0"/>
    <x v="2"/>
    <n v="25.874999999999996"/>
    <n v="155.24999999999997"/>
    <x v="2"/>
    <x v="0"/>
    <x v="0"/>
  </r>
  <r>
    <s v="AHV-66988-037"/>
    <x v="208"/>
    <x v="225"/>
    <s v="R-M-2.5"/>
    <n v="2"/>
    <x v="225"/>
    <s v=""/>
    <x v="0"/>
    <s v="Rob"/>
    <x v="0"/>
    <x v="2"/>
    <n v="22.884999999999998"/>
    <n v="45.769999999999996"/>
    <x v="0"/>
    <x v="0"/>
    <x v="1"/>
  </r>
  <r>
    <s v="ISK-42066-094"/>
    <x v="209"/>
    <x v="226"/>
    <s v="E-D-1"/>
    <n v="3"/>
    <x v="226"/>
    <s v="srushbrooke6q@youku.com"/>
    <x v="0"/>
    <s v="Exc"/>
    <x v="2"/>
    <x v="0"/>
    <n v="12.15"/>
    <n v="36.450000000000003"/>
    <x v="1"/>
    <x v="2"/>
    <x v="0"/>
  </r>
  <r>
    <s v="FTC-35822-530"/>
    <x v="210"/>
    <x v="227"/>
    <s v="E-D-0.5"/>
    <n v="4"/>
    <x v="227"/>
    <s v="tdrynan6r@deviantart.com"/>
    <x v="0"/>
    <s v="Exc"/>
    <x v="2"/>
    <x v="1"/>
    <n v="7.29"/>
    <n v="29.16"/>
    <x v="1"/>
    <x v="2"/>
    <x v="0"/>
  </r>
  <r>
    <s v="VSS-56247-688"/>
    <x v="211"/>
    <x v="228"/>
    <s v="L-M-2.5"/>
    <n v="4"/>
    <x v="228"/>
    <s v="eyurkov6s@hud.gov"/>
    <x v="0"/>
    <s v="Lib"/>
    <x v="0"/>
    <x v="2"/>
    <n v="33.464999999999996"/>
    <n v="133.85999999999999"/>
    <x v="3"/>
    <x v="0"/>
    <x v="1"/>
  </r>
  <r>
    <s v="HVW-25584-144"/>
    <x v="212"/>
    <x v="229"/>
    <s v="L-L-0.2"/>
    <n v="5"/>
    <x v="229"/>
    <s v="lmallan6t@state.gov"/>
    <x v="0"/>
    <s v="Lib"/>
    <x v="1"/>
    <x v="3"/>
    <n v="4.7549999999999999"/>
    <n v="23.774999999999999"/>
    <x v="3"/>
    <x v="1"/>
    <x v="0"/>
  </r>
  <r>
    <s v="MUY-15309-209"/>
    <x v="213"/>
    <x v="230"/>
    <s v="L-D-1"/>
    <n v="3"/>
    <x v="230"/>
    <s v="gbentjens6u@netlog.com"/>
    <x v="2"/>
    <s v="Lib"/>
    <x v="2"/>
    <x v="0"/>
    <n v="12.95"/>
    <n v="38.849999999999994"/>
    <x v="3"/>
    <x v="2"/>
    <x v="1"/>
  </r>
  <r>
    <s v="VAJ-44572-469"/>
    <x v="63"/>
    <x v="231"/>
    <s v="R-L-0.2"/>
    <n v="6"/>
    <x v="231"/>
    <s v=""/>
    <x v="1"/>
    <s v="Rob"/>
    <x v="1"/>
    <x v="3"/>
    <n v="3.5849999999999995"/>
    <n v="21.509999999999998"/>
    <x v="0"/>
    <x v="1"/>
    <x v="0"/>
  </r>
  <r>
    <s v="YJU-84377-606"/>
    <x v="214"/>
    <x v="232"/>
    <s v="A-D-1"/>
    <n v="1"/>
    <x v="232"/>
    <s v="lentwistle6w@omniture.com"/>
    <x v="0"/>
    <s v="Ara"/>
    <x v="2"/>
    <x v="0"/>
    <n v="9.9499999999999993"/>
    <n v="9.9499999999999993"/>
    <x v="2"/>
    <x v="2"/>
    <x v="0"/>
  </r>
  <r>
    <s v="VNC-93921-469"/>
    <x v="215"/>
    <x v="233"/>
    <s v="L-L-1"/>
    <n v="1"/>
    <x v="233"/>
    <s v="zkiffe74@cyberchimps.com"/>
    <x v="0"/>
    <s v="Lib"/>
    <x v="1"/>
    <x v="0"/>
    <n v="15.85"/>
    <n v="15.85"/>
    <x v="3"/>
    <x v="1"/>
    <x v="0"/>
  </r>
  <r>
    <s v="OGB-91614-810"/>
    <x v="216"/>
    <x v="234"/>
    <s v="R-M-0.2"/>
    <n v="1"/>
    <x v="234"/>
    <s v="macott6y@pagesperso-orange.fr"/>
    <x v="0"/>
    <s v="Rob"/>
    <x v="0"/>
    <x v="3"/>
    <n v="2.9849999999999999"/>
    <n v="2.9849999999999999"/>
    <x v="0"/>
    <x v="0"/>
    <x v="0"/>
  </r>
  <r>
    <s v="BQI-61647-496"/>
    <x v="217"/>
    <x v="235"/>
    <s v="E-M-1"/>
    <n v="5"/>
    <x v="235"/>
    <s v="cheaviside6z@rediff.com"/>
    <x v="0"/>
    <s v="Exc"/>
    <x v="0"/>
    <x v="0"/>
    <n v="13.75"/>
    <n v="68.75"/>
    <x v="1"/>
    <x v="0"/>
    <x v="0"/>
  </r>
  <r>
    <s v="IOM-51636-823"/>
    <x v="218"/>
    <x v="236"/>
    <s v="A-D-1"/>
    <n v="3"/>
    <x v="236"/>
    <s v=""/>
    <x v="0"/>
    <s v="Ara"/>
    <x v="2"/>
    <x v="0"/>
    <n v="9.9499999999999993"/>
    <n v="29.849999999999998"/>
    <x v="2"/>
    <x v="2"/>
    <x v="1"/>
  </r>
  <r>
    <s v="GGD-38107-641"/>
    <x v="219"/>
    <x v="237"/>
    <s v="L-M-1"/>
    <n v="4"/>
    <x v="237"/>
    <s v="lkernan71@wsj.com"/>
    <x v="0"/>
    <s v="Lib"/>
    <x v="0"/>
    <x v="0"/>
    <n v="14.55"/>
    <n v="58.2"/>
    <x v="3"/>
    <x v="0"/>
    <x v="1"/>
  </r>
  <r>
    <s v="LTO-95975-728"/>
    <x v="220"/>
    <x v="238"/>
    <s v="R-L-0.5"/>
    <n v="4"/>
    <x v="238"/>
    <s v="rmclae72@dailymotion.com"/>
    <x v="2"/>
    <s v="Rob"/>
    <x v="1"/>
    <x v="1"/>
    <n v="7.169999999999999"/>
    <n v="28.679999999999996"/>
    <x v="0"/>
    <x v="1"/>
    <x v="1"/>
  </r>
  <r>
    <s v="IGM-84664-265"/>
    <x v="114"/>
    <x v="239"/>
    <s v="R-L-0.5"/>
    <n v="3"/>
    <x v="239"/>
    <s v="cblowfelde73@ustream.tv"/>
    <x v="0"/>
    <s v="Rob"/>
    <x v="1"/>
    <x v="1"/>
    <n v="7.169999999999999"/>
    <n v="21.509999999999998"/>
    <x v="0"/>
    <x v="1"/>
    <x v="1"/>
  </r>
  <r>
    <s v="SKO-45740-621"/>
    <x v="221"/>
    <x v="233"/>
    <s v="L-M-0.5"/>
    <n v="2"/>
    <x v="233"/>
    <s v="zkiffe74@cyberchimps.com"/>
    <x v="0"/>
    <s v="Lib"/>
    <x v="0"/>
    <x v="1"/>
    <n v="8.73"/>
    <n v="17.46"/>
    <x v="3"/>
    <x v="0"/>
    <x v="0"/>
  </r>
  <r>
    <s v="FOJ-02234-063"/>
    <x v="222"/>
    <x v="240"/>
    <s v="E-D-2.5"/>
    <n v="1"/>
    <x v="240"/>
    <s v="docalleran75@ucla.edu"/>
    <x v="0"/>
    <s v="Exc"/>
    <x v="2"/>
    <x v="2"/>
    <n v="27.945"/>
    <n v="27.945"/>
    <x v="1"/>
    <x v="2"/>
    <x v="0"/>
  </r>
  <r>
    <s v="MSJ-11909-468"/>
    <x v="188"/>
    <x v="241"/>
    <s v="E-D-2.5"/>
    <n v="5"/>
    <x v="241"/>
    <s v="ccromwell76@desdev.cn"/>
    <x v="0"/>
    <s v="Exc"/>
    <x v="2"/>
    <x v="2"/>
    <n v="27.945"/>
    <n v="139.72499999999999"/>
    <x v="1"/>
    <x v="2"/>
    <x v="1"/>
  </r>
  <r>
    <s v="DKB-78053-329"/>
    <x v="223"/>
    <x v="242"/>
    <s v="R-M-0.2"/>
    <n v="2"/>
    <x v="242"/>
    <s v="ihay77@lulu.com"/>
    <x v="2"/>
    <s v="Rob"/>
    <x v="0"/>
    <x v="3"/>
    <n v="2.9849999999999999"/>
    <n v="5.97"/>
    <x v="0"/>
    <x v="0"/>
    <x v="1"/>
  </r>
  <r>
    <s v="DFZ-45083-941"/>
    <x v="224"/>
    <x v="243"/>
    <s v="R-L-2.5"/>
    <n v="1"/>
    <x v="243"/>
    <s v="ttaffarello78@sciencedaily.com"/>
    <x v="0"/>
    <s v="Rob"/>
    <x v="1"/>
    <x v="2"/>
    <n v="27.484999999999996"/>
    <n v="27.484999999999996"/>
    <x v="0"/>
    <x v="1"/>
    <x v="0"/>
  </r>
  <r>
    <s v="OTA-40969-710"/>
    <x v="83"/>
    <x v="244"/>
    <s v="R-L-1"/>
    <n v="5"/>
    <x v="244"/>
    <s v="mcanty79@jigsy.com"/>
    <x v="0"/>
    <s v="Rob"/>
    <x v="1"/>
    <x v="0"/>
    <n v="11.95"/>
    <n v="59.75"/>
    <x v="0"/>
    <x v="1"/>
    <x v="0"/>
  </r>
  <r>
    <s v="GRH-45571-667"/>
    <x v="104"/>
    <x v="245"/>
    <s v="E-M-1"/>
    <n v="3"/>
    <x v="245"/>
    <s v="jkopke7a@auda.org.au"/>
    <x v="0"/>
    <s v="Exc"/>
    <x v="0"/>
    <x v="0"/>
    <n v="13.75"/>
    <n v="41.25"/>
    <x v="1"/>
    <x v="0"/>
    <x v="1"/>
  </r>
  <r>
    <s v="NXV-05302-067"/>
    <x v="225"/>
    <x v="246"/>
    <s v="L-M-2.5"/>
    <n v="4"/>
    <x v="246"/>
    <s v=""/>
    <x v="0"/>
    <s v="Lib"/>
    <x v="0"/>
    <x v="2"/>
    <n v="33.464999999999996"/>
    <n v="133.85999999999999"/>
    <x v="3"/>
    <x v="0"/>
    <x v="1"/>
  </r>
  <r>
    <s v="VZH-86274-142"/>
    <x v="226"/>
    <x v="247"/>
    <s v="R-L-1"/>
    <n v="5"/>
    <x v="247"/>
    <s v=""/>
    <x v="1"/>
    <s v="Rob"/>
    <x v="1"/>
    <x v="0"/>
    <n v="11.95"/>
    <n v="59.75"/>
    <x v="0"/>
    <x v="1"/>
    <x v="0"/>
  </r>
  <r>
    <s v="KIX-93248-135"/>
    <x v="227"/>
    <x v="248"/>
    <s v="A-D-0.5"/>
    <n v="1"/>
    <x v="248"/>
    <s v="vhellmore7d@bbc.co.uk"/>
    <x v="0"/>
    <s v="Ara"/>
    <x v="2"/>
    <x v="1"/>
    <n v="5.97"/>
    <n v="5.97"/>
    <x v="2"/>
    <x v="2"/>
    <x v="0"/>
  </r>
  <r>
    <s v="AXR-10962-010"/>
    <x v="180"/>
    <x v="249"/>
    <s v="E-D-1"/>
    <n v="2"/>
    <x v="249"/>
    <s v="mseawright7e@nbcnews.com"/>
    <x v="2"/>
    <s v="Exc"/>
    <x v="2"/>
    <x v="0"/>
    <n v="12.15"/>
    <n v="24.3"/>
    <x v="1"/>
    <x v="2"/>
    <x v="1"/>
  </r>
  <r>
    <s v="IHS-71573-008"/>
    <x v="228"/>
    <x v="250"/>
    <s v="E-D-0.2"/>
    <n v="6"/>
    <x v="250"/>
    <s v="snortheast7f@mashable.com"/>
    <x v="0"/>
    <s v="Exc"/>
    <x v="2"/>
    <x v="3"/>
    <n v="3.645"/>
    <n v="21.87"/>
    <x v="1"/>
    <x v="2"/>
    <x v="0"/>
  </r>
  <r>
    <s v="QTR-19001-114"/>
    <x v="229"/>
    <x v="195"/>
    <s v="A-D-1"/>
    <n v="2"/>
    <x v="195"/>
    <s v="aattwater5u@wikia.com"/>
    <x v="0"/>
    <s v="Ara"/>
    <x v="2"/>
    <x v="0"/>
    <n v="9.9499999999999993"/>
    <n v="19.899999999999999"/>
    <x v="2"/>
    <x v="2"/>
    <x v="0"/>
  </r>
  <r>
    <s v="WBK-62297-910"/>
    <x v="230"/>
    <x v="251"/>
    <s v="A-D-0.2"/>
    <n v="2"/>
    <x v="251"/>
    <s v="mfearon7h@reverbnation.com"/>
    <x v="0"/>
    <s v="Ara"/>
    <x v="2"/>
    <x v="3"/>
    <n v="2.9849999999999999"/>
    <n v="5.97"/>
    <x v="2"/>
    <x v="2"/>
    <x v="1"/>
  </r>
  <r>
    <s v="OGY-19377-175"/>
    <x v="231"/>
    <x v="252"/>
    <s v="E-D-0.5"/>
    <n v="1"/>
    <x v="252"/>
    <s v=""/>
    <x v="1"/>
    <s v="Exc"/>
    <x v="2"/>
    <x v="1"/>
    <n v="7.29"/>
    <n v="7.29"/>
    <x v="1"/>
    <x v="2"/>
    <x v="0"/>
  </r>
  <r>
    <s v="ESR-66651-814"/>
    <x v="80"/>
    <x v="253"/>
    <s v="A-D-0.2"/>
    <n v="4"/>
    <x v="253"/>
    <s v="jsisneros7j@a8.net"/>
    <x v="0"/>
    <s v="Ara"/>
    <x v="2"/>
    <x v="3"/>
    <n v="2.9849999999999999"/>
    <n v="11.94"/>
    <x v="2"/>
    <x v="2"/>
    <x v="0"/>
  </r>
  <r>
    <s v="CPX-46916-770"/>
    <x v="232"/>
    <x v="254"/>
    <s v="R-L-1"/>
    <n v="6"/>
    <x v="254"/>
    <s v="zcarlson7k@bigcartel.com"/>
    <x v="1"/>
    <s v="Rob"/>
    <x v="1"/>
    <x v="0"/>
    <n v="11.95"/>
    <n v="71.699999999999989"/>
    <x v="0"/>
    <x v="1"/>
    <x v="0"/>
  </r>
  <r>
    <s v="MDC-03318-645"/>
    <x v="233"/>
    <x v="255"/>
    <s v="A-L-0.2"/>
    <n v="2"/>
    <x v="255"/>
    <s v="wmaddox7l@timesonline.co.uk"/>
    <x v="0"/>
    <s v="Ara"/>
    <x v="1"/>
    <x v="3"/>
    <n v="3.8849999999999998"/>
    <n v="7.77"/>
    <x v="2"/>
    <x v="1"/>
    <x v="1"/>
  </r>
  <r>
    <s v="SFF-86059-407"/>
    <x v="234"/>
    <x v="256"/>
    <s v="A-M-2.5"/>
    <n v="1"/>
    <x v="256"/>
    <s v="dhedlestone7m@craigslist.org"/>
    <x v="0"/>
    <s v="Ara"/>
    <x v="0"/>
    <x v="2"/>
    <n v="25.874999999999996"/>
    <n v="25.874999999999996"/>
    <x v="2"/>
    <x v="0"/>
    <x v="1"/>
  </r>
  <r>
    <s v="SCL-94540-788"/>
    <x v="235"/>
    <x v="257"/>
    <s v="E-L-2.5"/>
    <n v="6"/>
    <x v="257"/>
    <s v="tcrowthe7n@europa.eu"/>
    <x v="0"/>
    <s v="Exc"/>
    <x v="1"/>
    <x v="2"/>
    <n v="34.154999999999994"/>
    <n v="204.92999999999995"/>
    <x v="1"/>
    <x v="1"/>
    <x v="1"/>
  </r>
  <r>
    <s v="HVU-21634-076"/>
    <x v="236"/>
    <x v="258"/>
    <s v="R-L-2.5"/>
    <n v="4"/>
    <x v="258"/>
    <s v="dbury7o@tinyurl.com"/>
    <x v="1"/>
    <s v="Rob"/>
    <x v="1"/>
    <x v="2"/>
    <n v="27.484999999999996"/>
    <n v="109.93999999999998"/>
    <x v="0"/>
    <x v="1"/>
    <x v="0"/>
  </r>
  <r>
    <s v="XUS-73326-418"/>
    <x v="237"/>
    <x v="259"/>
    <s v="E-L-1"/>
    <n v="6"/>
    <x v="259"/>
    <s v="gbroadbear7p@omniture.com"/>
    <x v="0"/>
    <s v="Exc"/>
    <x v="1"/>
    <x v="0"/>
    <n v="14.85"/>
    <n v="89.1"/>
    <x v="1"/>
    <x v="1"/>
    <x v="1"/>
  </r>
  <r>
    <s v="XWD-18933-006"/>
    <x v="238"/>
    <x v="260"/>
    <s v="A-L-0.2"/>
    <n v="2"/>
    <x v="260"/>
    <s v="epalfrey7q@devhub.com"/>
    <x v="0"/>
    <s v="Ara"/>
    <x v="1"/>
    <x v="3"/>
    <n v="3.8849999999999998"/>
    <n v="7.77"/>
    <x v="2"/>
    <x v="1"/>
    <x v="0"/>
  </r>
  <r>
    <s v="HPD-65272-772"/>
    <x v="52"/>
    <x v="261"/>
    <s v="L-M-2.5"/>
    <n v="1"/>
    <x v="261"/>
    <s v="pmetrick7r@rakuten.co.jp"/>
    <x v="0"/>
    <s v="Lib"/>
    <x v="0"/>
    <x v="2"/>
    <n v="33.464999999999996"/>
    <n v="33.464999999999996"/>
    <x v="3"/>
    <x v="0"/>
    <x v="0"/>
  </r>
  <r>
    <s v="JEG-93140-224"/>
    <x v="146"/>
    <x v="262"/>
    <s v="E-M-0.5"/>
    <n v="5"/>
    <x v="262"/>
    <s v=""/>
    <x v="0"/>
    <s v="Exc"/>
    <x v="0"/>
    <x v="1"/>
    <n v="8.25"/>
    <n v="41.25"/>
    <x v="1"/>
    <x v="0"/>
    <x v="0"/>
  </r>
  <r>
    <s v="NNH-62058-950"/>
    <x v="239"/>
    <x v="263"/>
    <s v="E-L-1"/>
    <n v="4"/>
    <x v="263"/>
    <s v="kkarby7t@sbwire.com"/>
    <x v="0"/>
    <s v="Exc"/>
    <x v="1"/>
    <x v="0"/>
    <n v="14.85"/>
    <n v="59.4"/>
    <x v="1"/>
    <x v="1"/>
    <x v="0"/>
  </r>
  <r>
    <s v="LTD-71429-845"/>
    <x v="240"/>
    <x v="264"/>
    <s v="A-L-0.5"/>
    <n v="1"/>
    <x v="264"/>
    <s v="fcrumpe7u@ftc.gov"/>
    <x v="2"/>
    <s v="Ara"/>
    <x v="1"/>
    <x v="1"/>
    <n v="7.77"/>
    <n v="7.77"/>
    <x v="2"/>
    <x v="1"/>
    <x v="1"/>
  </r>
  <r>
    <s v="MPV-26985-215"/>
    <x v="241"/>
    <x v="265"/>
    <s v="R-D-0.5"/>
    <n v="1"/>
    <x v="265"/>
    <s v="achatto7v@sakura.ne.jp"/>
    <x v="2"/>
    <s v="Rob"/>
    <x v="2"/>
    <x v="1"/>
    <n v="5.3699999999999992"/>
    <n v="5.3699999999999992"/>
    <x v="0"/>
    <x v="2"/>
    <x v="0"/>
  </r>
  <r>
    <s v="IYO-10245-081"/>
    <x v="242"/>
    <x v="266"/>
    <s v="E-M-2.5"/>
    <n v="3"/>
    <x v="266"/>
    <s v=""/>
    <x v="0"/>
    <s v="Exc"/>
    <x v="0"/>
    <x v="2"/>
    <n v="31.624999999999996"/>
    <n v="94.874999999999986"/>
    <x v="1"/>
    <x v="0"/>
    <x v="1"/>
  </r>
  <r>
    <s v="BYZ-39669-954"/>
    <x v="243"/>
    <x v="267"/>
    <s v="L-L-2.5"/>
    <n v="1"/>
    <x v="267"/>
    <s v=""/>
    <x v="0"/>
    <s v="Lib"/>
    <x v="1"/>
    <x v="2"/>
    <n v="36.454999999999998"/>
    <n v="36.454999999999998"/>
    <x v="3"/>
    <x v="1"/>
    <x v="1"/>
  </r>
  <r>
    <s v="EFB-72860-209"/>
    <x v="244"/>
    <x v="268"/>
    <s v="A-M-0.2"/>
    <n v="4"/>
    <x v="268"/>
    <s v="bmergue7y@umn.edu"/>
    <x v="0"/>
    <s v="Ara"/>
    <x v="0"/>
    <x v="3"/>
    <n v="3.375"/>
    <n v="13.5"/>
    <x v="2"/>
    <x v="0"/>
    <x v="0"/>
  </r>
  <r>
    <s v="GMM-72397-378"/>
    <x v="245"/>
    <x v="269"/>
    <s v="R-L-0.2"/>
    <n v="4"/>
    <x v="269"/>
    <s v="kpatise7z@jigsy.com"/>
    <x v="0"/>
    <s v="Rob"/>
    <x v="1"/>
    <x v="3"/>
    <n v="3.5849999999999995"/>
    <n v="14.339999999999998"/>
    <x v="0"/>
    <x v="1"/>
    <x v="1"/>
  </r>
  <r>
    <s v="LYP-52345-883"/>
    <x v="246"/>
    <x v="270"/>
    <s v="E-M-0.5"/>
    <n v="1"/>
    <x v="270"/>
    <s v=""/>
    <x v="1"/>
    <s v="Exc"/>
    <x v="0"/>
    <x v="1"/>
    <n v="8.25"/>
    <n v="8.25"/>
    <x v="1"/>
    <x v="0"/>
    <x v="0"/>
  </r>
  <r>
    <s v="DFK-35846-692"/>
    <x v="247"/>
    <x v="271"/>
    <s v="R-D-0.2"/>
    <n v="5"/>
    <x v="271"/>
    <s v=""/>
    <x v="0"/>
    <s v="Rob"/>
    <x v="2"/>
    <x v="3"/>
    <n v="2.6849999999999996"/>
    <n v="13.424999999999997"/>
    <x v="0"/>
    <x v="2"/>
    <x v="0"/>
  </r>
  <r>
    <s v="XAH-93337-609"/>
    <x v="248"/>
    <x v="272"/>
    <s v="A-D-1"/>
    <n v="5"/>
    <x v="272"/>
    <s v="dduke82@vkontakte.ru"/>
    <x v="0"/>
    <s v="Ara"/>
    <x v="2"/>
    <x v="0"/>
    <n v="9.9499999999999993"/>
    <n v="49.75"/>
    <x v="2"/>
    <x v="2"/>
    <x v="1"/>
  </r>
  <r>
    <s v="QKA-72582-644"/>
    <x v="249"/>
    <x v="273"/>
    <s v="E-M-0.5"/>
    <n v="2"/>
    <x v="273"/>
    <s v=""/>
    <x v="1"/>
    <s v="Exc"/>
    <x v="0"/>
    <x v="1"/>
    <n v="8.25"/>
    <n v="16.5"/>
    <x v="1"/>
    <x v="0"/>
    <x v="1"/>
  </r>
  <r>
    <s v="ZDK-84567-102"/>
    <x v="250"/>
    <x v="274"/>
    <s v="A-D-0.5"/>
    <n v="3"/>
    <x v="274"/>
    <s v="ihussey84@mapy.cz"/>
    <x v="0"/>
    <s v="Ara"/>
    <x v="2"/>
    <x v="1"/>
    <n v="5.97"/>
    <n v="17.91"/>
    <x v="2"/>
    <x v="2"/>
    <x v="1"/>
  </r>
  <r>
    <s v="WAV-38301-984"/>
    <x v="251"/>
    <x v="275"/>
    <s v="A-D-0.5"/>
    <n v="5"/>
    <x v="275"/>
    <s v="cpinkerton85@upenn.edu"/>
    <x v="0"/>
    <s v="Ara"/>
    <x v="2"/>
    <x v="1"/>
    <n v="5.97"/>
    <n v="29.849999999999998"/>
    <x v="2"/>
    <x v="2"/>
    <x v="1"/>
  </r>
  <r>
    <s v="KZR-33023-209"/>
    <x v="177"/>
    <x v="276"/>
    <s v="E-L-1"/>
    <n v="3"/>
    <x v="276"/>
    <s v=""/>
    <x v="0"/>
    <s v="Exc"/>
    <x v="1"/>
    <x v="0"/>
    <n v="14.85"/>
    <n v="44.55"/>
    <x v="1"/>
    <x v="1"/>
    <x v="1"/>
  </r>
  <r>
    <s v="ULM-49433-003"/>
    <x v="252"/>
    <x v="277"/>
    <s v="E-M-1"/>
    <n v="2"/>
    <x v="277"/>
    <s v=""/>
    <x v="0"/>
    <s v="Exc"/>
    <x v="0"/>
    <x v="0"/>
    <n v="13.75"/>
    <n v="27.5"/>
    <x v="1"/>
    <x v="0"/>
    <x v="1"/>
  </r>
  <r>
    <s v="SIB-83254-136"/>
    <x v="253"/>
    <x v="278"/>
    <s v="R-M-0.5"/>
    <n v="6"/>
    <x v="278"/>
    <s v="dvizor88@furl.net"/>
    <x v="0"/>
    <s v="Rob"/>
    <x v="0"/>
    <x v="1"/>
    <n v="5.97"/>
    <n v="35.82"/>
    <x v="0"/>
    <x v="0"/>
    <x v="0"/>
  </r>
  <r>
    <s v="NOK-50349-551"/>
    <x v="254"/>
    <x v="279"/>
    <s v="R-D-0.5"/>
    <n v="3"/>
    <x v="279"/>
    <s v="esedgebeer89@oaic.gov.au"/>
    <x v="0"/>
    <s v="Rob"/>
    <x v="2"/>
    <x v="1"/>
    <n v="5.3699999999999992"/>
    <n v="16.11"/>
    <x v="0"/>
    <x v="2"/>
    <x v="0"/>
  </r>
  <r>
    <s v="YIS-96268-844"/>
    <x v="227"/>
    <x v="280"/>
    <s v="E-L-0.2"/>
    <n v="6"/>
    <x v="280"/>
    <s v="klestrange8a@lulu.com"/>
    <x v="0"/>
    <s v="Exc"/>
    <x v="1"/>
    <x v="3"/>
    <n v="4.4550000000000001"/>
    <n v="26.73"/>
    <x v="1"/>
    <x v="1"/>
    <x v="0"/>
  </r>
  <r>
    <s v="CXI-04933-855"/>
    <x v="110"/>
    <x v="281"/>
    <s v="E-L-2.5"/>
    <n v="6"/>
    <x v="281"/>
    <s v="ltanti8b@techcrunch.com"/>
    <x v="0"/>
    <s v="Exc"/>
    <x v="1"/>
    <x v="2"/>
    <n v="34.154999999999994"/>
    <n v="204.92999999999995"/>
    <x v="1"/>
    <x v="1"/>
    <x v="0"/>
  </r>
  <r>
    <s v="IZU-90429-382"/>
    <x v="182"/>
    <x v="282"/>
    <s v="A-L-1"/>
    <n v="3"/>
    <x v="282"/>
    <s v="ade8c@1und1.de"/>
    <x v="0"/>
    <s v="Ara"/>
    <x v="1"/>
    <x v="0"/>
    <n v="12.95"/>
    <n v="38.849999999999994"/>
    <x v="2"/>
    <x v="1"/>
    <x v="0"/>
  </r>
  <r>
    <s v="WIT-40912-783"/>
    <x v="255"/>
    <x v="283"/>
    <s v="L-D-0.2"/>
    <n v="4"/>
    <x v="283"/>
    <s v="tjedrachowicz8d@acquirethisname.com"/>
    <x v="0"/>
    <s v="Lib"/>
    <x v="2"/>
    <x v="3"/>
    <n v="3.8849999999999998"/>
    <n v="15.54"/>
    <x v="3"/>
    <x v="2"/>
    <x v="0"/>
  </r>
  <r>
    <s v="PSD-57291-590"/>
    <x v="256"/>
    <x v="284"/>
    <s v="A-M-0.5"/>
    <n v="1"/>
    <x v="284"/>
    <s v="pstonner8e@moonfruit.com"/>
    <x v="0"/>
    <s v="Ara"/>
    <x v="0"/>
    <x v="1"/>
    <n v="6.75"/>
    <n v="6.75"/>
    <x v="2"/>
    <x v="0"/>
    <x v="1"/>
  </r>
  <r>
    <s v="GOI-41472-677"/>
    <x v="3"/>
    <x v="285"/>
    <s v="E-D-2.5"/>
    <n v="4"/>
    <x v="285"/>
    <s v="dtingly8f@goo.ne.jp"/>
    <x v="0"/>
    <s v="Exc"/>
    <x v="2"/>
    <x v="2"/>
    <n v="27.945"/>
    <n v="111.78"/>
    <x v="1"/>
    <x v="2"/>
    <x v="0"/>
  </r>
  <r>
    <s v="KTX-17944-494"/>
    <x v="257"/>
    <x v="286"/>
    <s v="A-L-0.2"/>
    <n v="1"/>
    <x v="286"/>
    <s v="crushe8n@about.me"/>
    <x v="0"/>
    <s v="Ara"/>
    <x v="1"/>
    <x v="3"/>
    <n v="3.8849999999999998"/>
    <n v="3.8849999999999998"/>
    <x v="2"/>
    <x v="1"/>
    <x v="0"/>
  </r>
  <r>
    <s v="RDM-99811-230"/>
    <x v="258"/>
    <x v="287"/>
    <s v="L-M-0.2"/>
    <n v="5"/>
    <x v="287"/>
    <s v="bchecci8h@usa.gov"/>
    <x v="2"/>
    <s v="Lib"/>
    <x v="0"/>
    <x v="3"/>
    <n v="4.3650000000000002"/>
    <n v="21.825000000000003"/>
    <x v="3"/>
    <x v="0"/>
    <x v="1"/>
  </r>
  <r>
    <s v="JTU-55897-581"/>
    <x v="259"/>
    <x v="288"/>
    <s v="R-M-0.2"/>
    <n v="5"/>
    <x v="288"/>
    <s v="jbagot8i@mac.com"/>
    <x v="0"/>
    <s v="Rob"/>
    <x v="0"/>
    <x v="3"/>
    <n v="2.9849999999999999"/>
    <n v="14.924999999999999"/>
    <x v="0"/>
    <x v="0"/>
    <x v="1"/>
  </r>
  <r>
    <s v="CRK-07584-240"/>
    <x v="260"/>
    <x v="289"/>
    <s v="A-M-1"/>
    <n v="3"/>
    <x v="289"/>
    <s v="ebeeble8j@soundcloud.com"/>
    <x v="0"/>
    <s v="Ara"/>
    <x v="0"/>
    <x v="0"/>
    <n v="11.25"/>
    <n v="33.75"/>
    <x v="2"/>
    <x v="0"/>
    <x v="0"/>
  </r>
  <r>
    <s v="MKE-75518-399"/>
    <x v="261"/>
    <x v="290"/>
    <s v="A-M-1"/>
    <n v="3"/>
    <x v="290"/>
    <s v="cfluin8k@flickr.com"/>
    <x v="2"/>
    <s v="Ara"/>
    <x v="0"/>
    <x v="0"/>
    <n v="11.25"/>
    <n v="33.75"/>
    <x v="2"/>
    <x v="0"/>
    <x v="1"/>
  </r>
  <r>
    <s v="AEL-51169-725"/>
    <x v="262"/>
    <x v="291"/>
    <s v="L-M-0.2"/>
    <n v="6"/>
    <x v="291"/>
    <s v="ebletsor8l@vinaora.com"/>
    <x v="0"/>
    <s v="Lib"/>
    <x v="0"/>
    <x v="3"/>
    <n v="4.3650000000000002"/>
    <n v="26.19"/>
    <x v="3"/>
    <x v="0"/>
    <x v="0"/>
  </r>
  <r>
    <s v="ZGM-83108-823"/>
    <x v="263"/>
    <x v="292"/>
    <s v="E-L-1"/>
    <n v="1"/>
    <x v="292"/>
    <s v="pbrydell8m@bloglovin.com"/>
    <x v="1"/>
    <s v="Exc"/>
    <x v="1"/>
    <x v="0"/>
    <n v="14.85"/>
    <n v="14.85"/>
    <x v="1"/>
    <x v="1"/>
    <x v="1"/>
  </r>
  <r>
    <s v="JBP-78754-392"/>
    <x v="212"/>
    <x v="286"/>
    <s v="E-M-2.5"/>
    <n v="6"/>
    <x v="286"/>
    <s v="crushe8n@about.me"/>
    <x v="0"/>
    <s v="Exc"/>
    <x v="0"/>
    <x v="2"/>
    <n v="31.624999999999996"/>
    <n v="189.74999999999997"/>
    <x v="1"/>
    <x v="0"/>
    <x v="0"/>
  </r>
  <r>
    <s v="RNH-54912-747"/>
    <x v="187"/>
    <x v="293"/>
    <s v="R-M-0.5"/>
    <n v="1"/>
    <x v="293"/>
    <s v="nleethem8o@mac.com"/>
    <x v="0"/>
    <s v="Rob"/>
    <x v="0"/>
    <x v="1"/>
    <n v="5.97"/>
    <n v="5.97"/>
    <x v="0"/>
    <x v="0"/>
    <x v="0"/>
  </r>
  <r>
    <s v="JDS-33440-914"/>
    <x v="248"/>
    <x v="294"/>
    <s v="R-M-1"/>
    <n v="3"/>
    <x v="294"/>
    <s v="anesfield8p@people.com.cn"/>
    <x v="2"/>
    <s v="Rob"/>
    <x v="0"/>
    <x v="0"/>
    <n v="9.9499999999999993"/>
    <n v="29.849999999999998"/>
    <x v="0"/>
    <x v="0"/>
    <x v="0"/>
  </r>
  <r>
    <s v="SYX-48878-182"/>
    <x v="264"/>
    <x v="295"/>
    <s v="R-D-1"/>
    <n v="5"/>
    <x v="295"/>
    <s v=""/>
    <x v="0"/>
    <s v="Rob"/>
    <x v="2"/>
    <x v="0"/>
    <n v="8.9499999999999993"/>
    <n v="44.75"/>
    <x v="0"/>
    <x v="2"/>
    <x v="1"/>
  </r>
  <r>
    <s v="ZGD-94763-868"/>
    <x v="265"/>
    <x v="296"/>
    <s v="E-L-2.5"/>
    <n v="1"/>
    <x v="296"/>
    <s v="mbrockway8r@ibm.com"/>
    <x v="0"/>
    <s v="Exc"/>
    <x v="1"/>
    <x v="2"/>
    <n v="34.154999999999994"/>
    <n v="34.154999999999994"/>
    <x v="1"/>
    <x v="1"/>
    <x v="0"/>
  </r>
  <r>
    <s v="CZY-70361-485"/>
    <x v="266"/>
    <x v="297"/>
    <s v="E-L-2.5"/>
    <n v="6"/>
    <x v="297"/>
    <s v="nlush8s@dedecms.com"/>
    <x v="1"/>
    <s v="Exc"/>
    <x v="1"/>
    <x v="2"/>
    <n v="34.154999999999994"/>
    <n v="204.92999999999995"/>
    <x v="1"/>
    <x v="1"/>
    <x v="1"/>
  </r>
  <r>
    <s v="RJR-12175-899"/>
    <x v="267"/>
    <x v="298"/>
    <s v="E-D-0.5"/>
    <n v="3"/>
    <x v="298"/>
    <s v="smcmillian8t@csmonitor.com"/>
    <x v="0"/>
    <s v="Exc"/>
    <x v="2"/>
    <x v="1"/>
    <n v="7.29"/>
    <n v="21.87"/>
    <x v="1"/>
    <x v="2"/>
    <x v="1"/>
  </r>
  <r>
    <s v="ELB-07929-407"/>
    <x v="204"/>
    <x v="299"/>
    <s v="A-M-2.5"/>
    <n v="2"/>
    <x v="299"/>
    <s v="tbennison8u@google.cn"/>
    <x v="0"/>
    <s v="Ara"/>
    <x v="0"/>
    <x v="2"/>
    <n v="25.874999999999996"/>
    <n v="51.749999999999993"/>
    <x v="2"/>
    <x v="0"/>
    <x v="0"/>
  </r>
  <r>
    <s v="UJQ-54441-340"/>
    <x v="268"/>
    <x v="300"/>
    <s v="E-M-0.2"/>
    <n v="2"/>
    <x v="300"/>
    <s v="gtweed8v@yolasite.com"/>
    <x v="0"/>
    <s v="Exc"/>
    <x v="0"/>
    <x v="3"/>
    <n v="4.125"/>
    <n v="8.25"/>
    <x v="1"/>
    <x v="0"/>
    <x v="0"/>
  </r>
  <r>
    <s v="UJQ-54441-340"/>
    <x v="268"/>
    <x v="300"/>
    <s v="A-L-0.2"/>
    <n v="5"/>
    <x v="300"/>
    <s v="gtweed8v@yolasite.com"/>
    <x v="0"/>
    <s v="Ara"/>
    <x v="1"/>
    <x v="3"/>
    <n v="3.8849999999999998"/>
    <n v="19.424999999999997"/>
    <x v="2"/>
    <x v="1"/>
    <x v="0"/>
  </r>
  <r>
    <s v="OWY-43108-475"/>
    <x v="269"/>
    <x v="301"/>
    <s v="A-M-0.2"/>
    <n v="6"/>
    <x v="301"/>
    <s v="ggoggin8x@wix.com"/>
    <x v="1"/>
    <s v="Ara"/>
    <x v="0"/>
    <x v="3"/>
    <n v="3.375"/>
    <n v="20.25"/>
    <x v="2"/>
    <x v="0"/>
    <x v="0"/>
  </r>
  <r>
    <s v="GNO-91911-159"/>
    <x v="145"/>
    <x v="302"/>
    <s v="L-D-0.5"/>
    <n v="3"/>
    <x v="302"/>
    <s v="sjeyness8y@biglobe.ne.jp"/>
    <x v="1"/>
    <s v="Lib"/>
    <x v="2"/>
    <x v="1"/>
    <n v="7.77"/>
    <n v="23.31"/>
    <x v="3"/>
    <x v="2"/>
    <x v="1"/>
  </r>
  <r>
    <s v="CNY-06284-066"/>
    <x v="270"/>
    <x v="303"/>
    <s v="E-D-0.2"/>
    <n v="5"/>
    <x v="303"/>
    <s v="dbonhome8z@shinystat.com"/>
    <x v="0"/>
    <s v="Exc"/>
    <x v="2"/>
    <x v="3"/>
    <n v="3.645"/>
    <n v="18.225000000000001"/>
    <x v="1"/>
    <x v="2"/>
    <x v="0"/>
  </r>
  <r>
    <s v="OQS-46321-904"/>
    <x v="271"/>
    <x v="304"/>
    <s v="E-M-1"/>
    <n v="1"/>
    <x v="304"/>
    <s v=""/>
    <x v="0"/>
    <s v="Exc"/>
    <x v="0"/>
    <x v="0"/>
    <n v="13.75"/>
    <n v="13.75"/>
    <x v="1"/>
    <x v="0"/>
    <x v="1"/>
  </r>
  <r>
    <s v="IBW-87442-480"/>
    <x v="272"/>
    <x v="305"/>
    <s v="A-L-2.5"/>
    <n v="1"/>
    <x v="305"/>
    <s v="tle91@epa.gov"/>
    <x v="0"/>
    <s v="Ara"/>
    <x v="1"/>
    <x v="2"/>
    <n v="29.784999999999997"/>
    <n v="29.784999999999997"/>
    <x v="2"/>
    <x v="1"/>
    <x v="0"/>
  </r>
  <r>
    <s v="DGZ-82537-477"/>
    <x v="252"/>
    <x v="306"/>
    <s v="R-D-1"/>
    <n v="5"/>
    <x v="306"/>
    <s v=""/>
    <x v="0"/>
    <s v="Rob"/>
    <x v="2"/>
    <x v="0"/>
    <n v="8.9499999999999993"/>
    <n v="44.75"/>
    <x v="0"/>
    <x v="2"/>
    <x v="1"/>
  </r>
  <r>
    <s v="LPS-39089-432"/>
    <x v="273"/>
    <x v="307"/>
    <s v="R-D-1"/>
    <n v="5"/>
    <x v="307"/>
    <s v="balldridge93@yandex.ru"/>
    <x v="0"/>
    <s v="Rob"/>
    <x v="2"/>
    <x v="0"/>
    <n v="8.9499999999999993"/>
    <n v="44.75"/>
    <x v="0"/>
    <x v="2"/>
    <x v="0"/>
  </r>
  <r>
    <s v="MQU-86100-929"/>
    <x v="274"/>
    <x v="308"/>
    <s v="L-L-0.5"/>
    <n v="4"/>
    <x v="308"/>
    <s v=""/>
    <x v="0"/>
    <s v="Lib"/>
    <x v="1"/>
    <x v="1"/>
    <n v="9.51"/>
    <n v="38.04"/>
    <x v="3"/>
    <x v="1"/>
    <x v="0"/>
  </r>
  <r>
    <s v="XUR-14132-391"/>
    <x v="275"/>
    <x v="309"/>
    <s v="R-D-0.5"/>
    <n v="4"/>
    <x v="309"/>
    <s v="lgoodger95@guardian.co.uk"/>
    <x v="0"/>
    <s v="Rob"/>
    <x v="2"/>
    <x v="1"/>
    <n v="5.3699999999999992"/>
    <n v="21.479999999999997"/>
    <x v="0"/>
    <x v="2"/>
    <x v="0"/>
  </r>
  <r>
    <s v="OVI-27064-381"/>
    <x v="276"/>
    <x v="298"/>
    <s v="R-D-0.5"/>
    <n v="3"/>
    <x v="298"/>
    <s v="smcmillian8t@csmonitor.com"/>
    <x v="0"/>
    <s v="Rob"/>
    <x v="2"/>
    <x v="1"/>
    <n v="5.3699999999999992"/>
    <n v="16.11"/>
    <x v="0"/>
    <x v="2"/>
    <x v="1"/>
  </r>
  <r>
    <s v="SHP-17012-870"/>
    <x v="277"/>
    <x v="310"/>
    <s v="R-M-2.5"/>
    <n v="1"/>
    <x v="310"/>
    <s v="cdrewett97@wikipedia.org"/>
    <x v="0"/>
    <s v="Rob"/>
    <x v="0"/>
    <x v="2"/>
    <n v="22.884999999999998"/>
    <n v="22.884999999999998"/>
    <x v="0"/>
    <x v="0"/>
    <x v="0"/>
  </r>
  <r>
    <s v="FDY-03414-903"/>
    <x v="278"/>
    <x v="311"/>
    <s v="A-D-0.5"/>
    <n v="3"/>
    <x v="311"/>
    <s v="qparsons98@blogtalkradio.com"/>
    <x v="0"/>
    <s v="Ara"/>
    <x v="2"/>
    <x v="1"/>
    <n v="5.97"/>
    <n v="17.91"/>
    <x v="2"/>
    <x v="2"/>
    <x v="0"/>
  </r>
  <r>
    <s v="WXT-85291-143"/>
    <x v="279"/>
    <x v="312"/>
    <s v="R-M-0.5"/>
    <n v="4"/>
    <x v="312"/>
    <s v="vceely99@auda.org.au"/>
    <x v="0"/>
    <s v="Rob"/>
    <x v="0"/>
    <x v="1"/>
    <n v="5.97"/>
    <n v="23.88"/>
    <x v="0"/>
    <x v="0"/>
    <x v="0"/>
  </r>
  <r>
    <s v="QNP-18893-547"/>
    <x v="280"/>
    <x v="313"/>
    <s v="R-L-1"/>
    <n v="5"/>
    <x v="313"/>
    <s v=""/>
    <x v="0"/>
    <s v="Rob"/>
    <x v="1"/>
    <x v="0"/>
    <n v="11.95"/>
    <n v="59.75"/>
    <x v="0"/>
    <x v="1"/>
    <x v="1"/>
  </r>
  <r>
    <s v="DOH-92927-530"/>
    <x v="281"/>
    <x v="314"/>
    <s v="L-L-0.2"/>
    <n v="6"/>
    <x v="314"/>
    <s v="cvasiliev9b@discuz.net"/>
    <x v="0"/>
    <s v="Lib"/>
    <x v="1"/>
    <x v="3"/>
    <n v="4.7549999999999999"/>
    <n v="28.53"/>
    <x v="3"/>
    <x v="1"/>
    <x v="0"/>
  </r>
  <r>
    <s v="HGJ-82768-173"/>
    <x v="282"/>
    <x v="315"/>
    <s v="A-M-1"/>
    <n v="4"/>
    <x v="315"/>
    <s v="tomoylan9c@liveinternet.ru"/>
    <x v="2"/>
    <s v="Ara"/>
    <x v="0"/>
    <x v="0"/>
    <n v="11.25"/>
    <n v="45"/>
    <x v="2"/>
    <x v="0"/>
    <x v="1"/>
  </r>
  <r>
    <s v="YPT-95383-088"/>
    <x v="283"/>
    <x v="306"/>
    <s v="E-D-2.5"/>
    <n v="2"/>
    <x v="306"/>
    <s v=""/>
    <x v="0"/>
    <s v="Exc"/>
    <x v="2"/>
    <x v="2"/>
    <n v="27.945"/>
    <n v="55.89"/>
    <x v="1"/>
    <x v="2"/>
    <x v="1"/>
  </r>
  <r>
    <s v="OYH-16533-767"/>
    <x v="284"/>
    <x v="316"/>
    <s v="E-L-1"/>
    <n v="4"/>
    <x v="316"/>
    <s v="wfetherston9e@constantcontact.com"/>
    <x v="0"/>
    <s v="Exc"/>
    <x v="1"/>
    <x v="0"/>
    <n v="14.85"/>
    <n v="59.4"/>
    <x v="1"/>
    <x v="1"/>
    <x v="1"/>
  </r>
  <r>
    <s v="DWW-28642-549"/>
    <x v="285"/>
    <x v="317"/>
    <s v="E-D-0.2"/>
    <n v="2"/>
    <x v="317"/>
    <s v="erasmus9f@techcrunch.com"/>
    <x v="0"/>
    <s v="Exc"/>
    <x v="2"/>
    <x v="3"/>
    <n v="3.645"/>
    <n v="7.29"/>
    <x v="1"/>
    <x v="2"/>
    <x v="0"/>
  </r>
  <r>
    <s v="CGO-79583-871"/>
    <x v="286"/>
    <x v="318"/>
    <s v="E-D-0.5"/>
    <n v="1"/>
    <x v="318"/>
    <s v="wgiorgioni9g@wikipedia.org"/>
    <x v="0"/>
    <s v="Exc"/>
    <x v="2"/>
    <x v="1"/>
    <n v="7.29"/>
    <n v="7.29"/>
    <x v="1"/>
    <x v="2"/>
    <x v="0"/>
  </r>
  <r>
    <s v="TFY-52090-386"/>
    <x v="287"/>
    <x v="319"/>
    <s v="E-L-0.5"/>
    <n v="2"/>
    <x v="319"/>
    <s v="lscargle9h@myspace.com"/>
    <x v="0"/>
    <s v="Exc"/>
    <x v="1"/>
    <x v="1"/>
    <n v="8.91"/>
    <n v="17.82"/>
    <x v="1"/>
    <x v="1"/>
    <x v="1"/>
  </r>
  <r>
    <s v="TFY-52090-386"/>
    <x v="287"/>
    <x v="319"/>
    <s v="L-D-0.5"/>
    <n v="5"/>
    <x v="319"/>
    <s v="lscargle9h@myspace.com"/>
    <x v="0"/>
    <s v="Lib"/>
    <x v="2"/>
    <x v="1"/>
    <n v="7.77"/>
    <n v="38.849999999999994"/>
    <x v="3"/>
    <x v="2"/>
    <x v="1"/>
  </r>
  <r>
    <s v="NYY-73968-094"/>
    <x v="288"/>
    <x v="320"/>
    <s v="R-D-0.5"/>
    <n v="6"/>
    <x v="320"/>
    <s v="nclimance9j@europa.eu"/>
    <x v="0"/>
    <s v="Rob"/>
    <x v="2"/>
    <x v="1"/>
    <n v="5.3699999999999992"/>
    <n v="32.22"/>
    <x v="0"/>
    <x v="2"/>
    <x v="1"/>
  </r>
  <r>
    <s v="QEY-71761-460"/>
    <x v="250"/>
    <x v="321"/>
    <s v="R-M-1"/>
    <n v="2"/>
    <x v="321"/>
    <s v=""/>
    <x v="1"/>
    <s v="Rob"/>
    <x v="0"/>
    <x v="0"/>
    <n v="9.9499999999999993"/>
    <n v="19.899999999999999"/>
    <x v="0"/>
    <x v="0"/>
    <x v="0"/>
  </r>
  <r>
    <s v="GKQ-82603-910"/>
    <x v="289"/>
    <x v="322"/>
    <s v="R-L-1"/>
    <n v="5"/>
    <x v="322"/>
    <s v="asnazle9l@oracle.com"/>
    <x v="0"/>
    <s v="Rob"/>
    <x v="1"/>
    <x v="0"/>
    <n v="11.95"/>
    <n v="59.75"/>
    <x v="0"/>
    <x v="1"/>
    <x v="1"/>
  </r>
  <r>
    <s v="IOB-32673-745"/>
    <x v="290"/>
    <x v="323"/>
    <s v="A-L-0.5"/>
    <n v="3"/>
    <x v="323"/>
    <s v="rworg9m@arstechnica.com"/>
    <x v="0"/>
    <s v="Ara"/>
    <x v="1"/>
    <x v="1"/>
    <n v="7.77"/>
    <n v="23.31"/>
    <x v="2"/>
    <x v="1"/>
    <x v="0"/>
  </r>
  <r>
    <s v="YAU-98893-150"/>
    <x v="291"/>
    <x v="324"/>
    <s v="L-M-1"/>
    <n v="3"/>
    <x v="324"/>
    <s v="ldanes9n@umn.edu"/>
    <x v="0"/>
    <s v="Lib"/>
    <x v="0"/>
    <x v="0"/>
    <n v="14.55"/>
    <n v="43.650000000000006"/>
    <x v="3"/>
    <x v="0"/>
    <x v="1"/>
  </r>
  <r>
    <s v="XNM-14163-951"/>
    <x v="292"/>
    <x v="325"/>
    <s v="E-L-2.5"/>
    <n v="6"/>
    <x v="325"/>
    <s v="skeynd9o@narod.ru"/>
    <x v="0"/>
    <s v="Exc"/>
    <x v="1"/>
    <x v="2"/>
    <n v="34.154999999999994"/>
    <n v="204.92999999999995"/>
    <x v="1"/>
    <x v="1"/>
    <x v="1"/>
  </r>
  <r>
    <s v="JPB-45297-000"/>
    <x v="293"/>
    <x v="326"/>
    <s v="R-L-0.2"/>
    <n v="4"/>
    <x v="326"/>
    <s v="ddaveridge9p@arstechnica.com"/>
    <x v="0"/>
    <s v="Rob"/>
    <x v="1"/>
    <x v="3"/>
    <n v="3.5849999999999995"/>
    <n v="14.339999999999998"/>
    <x v="0"/>
    <x v="1"/>
    <x v="1"/>
  </r>
  <r>
    <s v="MOU-74341-266"/>
    <x v="294"/>
    <x v="327"/>
    <s v="A-D-0.5"/>
    <n v="4"/>
    <x v="327"/>
    <s v="jawdry9q@utexas.edu"/>
    <x v="0"/>
    <s v="Ara"/>
    <x v="2"/>
    <x v="1"/>
    <n v="5.97"/>
    <n v="23.88"/>
    <x v="2"/>
    <x v="2"/>
    <x v="1"/>
  </r>
  <r>
    <s v="DHJ-87461-571"/>
    <x v="295"/>
    <x v="328"/>
    <s v="A-M-1"/>
    <n v="2"/>
    <x v="328"/>
    <s v="eryles9r@fastcompany.com"/>
    <x v="0"/>
    <s v="Ara"/>
    <x v="0"/>
    <x v="0"/>
    <n v="11.25"/>
    <n v="22.5"/>
    <x v="2"/>
    <x v="0"/>
    <x v="1"/>
  </r>
  <r>
    <s v="DKM-97676-850"/>
    <x v="296"/>
    <x v="306"/>
    <s v="E-D-0.5"/>
    <n v="5"/>
    <x v="306"/>
    <s v=""/>
    <x v="0"/>
    <s v="Exc"/>
    <x v="2"/>
    <x v="1"/>
    <n v="7.29"/>
    <n v="36.450000000000003"/>
    <x v="1"/>
    <x v="2"/>
    <x v="1"/>
  </r>
  <r>
    <s v="UEB-09112-118"/>
    <x v="297"/>
    <x v="329"/>
    <s v="A-M-0.5"/>
    <n v="4"/>
    <x v="329"/>
    <s v=""/>
    <x v="0"/>
    <s v="Ara"/>
    <x v="0"/>
    <x v="1"/>
    <n v="6.75"/>
    <n v="27"/>
    <x v="2"/>
    <x v="0"/>
    <x v="0"/>
  </r>
  <r>
    <s v="ORZ-67699-748"/>
    <x v="298"/>
    <x v="330"/>
    <s v="A-M-2.5"/>
    <n v="6"/>
    <x v="330"/>
    <s v="jcaldicott9u@usda.gov"/>
    <x v="0"/>
    <s v="Ara"/>
    <x v="0"/>
    <x v="2"/>
    <n v="25.874999999999996"/>
    <n v="155.24999999999997"/>
    <x v="2"/>
    <x v="0"/>
    <x v="1"/>
  </r>
  <r>
    <s v="JXP-28398-485"/>
    <x v="299"/>
    <x v="331"/>
    <s v="A-D-2.5"/>
    <n v="5"/>
    <x v="331"/>
    <s v="mvedmore9v@a8.net"/>
    <x v="0"/>
    <s v="Ara"/>
    <x v="2"/>
    <x v="2"/>
    <n v="22.884999999999998"/>
    <n v="114.42499999999998"/>
    <x v="2"/>
    <x v="2"/>
    <x v="0"/>
  </r>
  <r>
    <s v="WWH-92259-198"/>
    <x v="300"/>
    <x v="332"/>
    <s v="L-D-1"/>
    <n v="4"/>
    <x v="332"/>
    <s v="wromao9w@chronoengine.com"/>
    <x v="0"/>
    <s v="Lib"/>
    <x v="2"/>
    <x v="0"/>
    <n v="12.95"/>
    <n v="51.8"/>
    <x v="3"/>
    <x v="2"/>
    <x v="0"/>
  </r>
  <r>
    <s v="FLR-82914-153"/>
    <x v="301"/>
    <x v="333"/>
    <s v="A-M-2.5"/>
    <n v="6"/>
    <x v="333"/>
    <s v=""/>
    <x v="0"/>
    <s v="Ara"/>
    <x v="0"/>
    <x v="2"/>
    <n v="25.874999999999996"/>
    <n v="155.24999999999997"/>
    <x v="2"/>
    <x v="0"/>
    <x v="1"/>
  </r>
  <r>
    <s v="AMB-93600-000"/>
    <x v="302"/>
    <x v="334"/>
    <s v="A-L-2.5"/>
    <n v="1"/>
    <x v="334"/>
    <s v="tcotmore9y@amazonaws.com"/>
    <x v="0"/>
    <s v="Ara"/>
    <x v="1"/>
    <x v="2"/>
    <n v="29.784999999999997"/>
    <n v="29.784999999999997"/>
    <x v="2"/>
    <x v="1"/>
    <x v="1"/>
  </r>
  <r>
    <s v="FEP-36895-658"/>
    <x v="303"/>
    <x v="335"/>
    <s v="R-L-0.2"/>
    <n v="6"/>
    <x v="335"/>
    <s v="yskipsey9z@spotify.com"/>
    <x v="2"/>
    <s v="Rob"/>
    <x v="1"/>
    <x v="3"/>
    <n v="3.5849999999999995"/>
    <n v="21.509999999999998"/>
    <x v="0"/>
    <x v="1"/>
    <x v="1"/>
  </r>
  <r>
    <s v="RXW-91413-276"/>
    <x v="304"/>
    <x v="336"/>
    <s v="R-D-2.5"/>
    <n v="2"/>
    <x v="336"/>
    <s v="ncorpsa0@gmpg.org"/>
    <x v="0"/>
    <s v="Rob"/>
    <x v="2"/>
    <x v="2"/>
    <n v="20.584999999999997"/>
    <n v="41.169999999999995"/>
    <x v="0"/>
    <x v="2"/>
    <x v="1"/>
  </r>
  <r>
    <s v="RXW-91413-276"/>
    <x v="304"/>
    <x v="336"/>
    <s v="R-M-0.5"/>
    <n v="1"/>
    <x v="336"/>
    <s v="ncorpsa0@gmpg.org"/>
    <x v="0"/>
    <s v="Rob"/>
    <x v="0"/>
    <x v="1"/>
    <n v="5.97"/>
    <n v="5.97"/>
    <x v="0"/>
    <x v="0"/>
    <x v="1"/>
  </r>
  <r>
    <s v="SDB-77492-188"/>
    <x v="305"/>
    <x v="337"/>
    <s v="E-L-1"/>
    <n v="5"/>
    <x v="337"/>
    <s v="fbabbera2@stanford.edu"/>
    <x v="0"/>
    <s v="Exc"/>
    <x v="1"/>
    <x v="0"/>
    <n v="14.85"/>
    <n v="74.25"/>
    <x v="1"/>
    <x v="1"/>
    <x v="0"/>
  </r>
  <r>
    <s v="RZN-65182-395"/>
    <x v="196"/>
    <x v="338"/>
    <s v="L-M-1"/>
    <n v="6"/>
    <x v="338"/>
    <s v="kloxtona3@opensource.org"/>
    <x v="0"/>
    <s v="Lib"/>
    <x v="0"/>
    <x v="0"/>
    <n v="14.55"/>
    <n v="87.300000000000011"/>
    <x v="3"/>
    <x v="0"/>
    <x v="1"/>
  </r>
  <r>
    <s v="HDQ-86094-507"/>
    <x v="110"/>
    <x v="339"/>
    <s v="E-D-1"/>
    <n v="6"/>
    <x v="339"/>
    <s v="ptoffula4@posterous.com"/>
    <x v="0"/>
    <s v="Exc"/>
    <x v="2"/>
    <x v="0"/>
    <n v="12.15"/>
    <n v="72.900000000000006"/>
    <x v="1"/>
    <x v="2"/>
    <x v="0"/>
  </r>
  <r>
    <s v="YXO-79631-417"/>
    <x v="24"/>
    <x v="340"/>
    <s v="L-D-0.5"/>
    <n v="1"/>
    <x v="340"/>
    <s v="cgwinnetta5@behance.net"/>
    <x v="0"/>
    <s v="Lib"/>
    <x v="2"/>
    <x v="1"/>
    <n v="7.77"/>
    <n v="7.77"/>
    <x v="3"/>
    <x v="2"/>
    <x v="1"/>
  </r>
  <r>
    <s v="SNF-57032-096"/>
    <x v="306"/>
    <x v="341"/>
    <s v="E-D-0.5"/>
    <n v="6"/>
    <x v="341"/>
    <s v=""/>
    <x v="0"/>
    <s v="Exc"/>
    <x v="2"/>
    <x v="1"/>
    <n v="7.29"/>
    <n v="43.74"/>
    <x v="1"/>
    <x v="2"/>
    <x v="1"/>
  </r>
  <r>
    <s v="DGL-29648-995"/>
    <x v="307"/>
    <x v="342"/>
    <s v="L-M-0.2"/>
    <n v="2"/>
    <x v="342"/>
    <s v=""/>
    <x v="0"/>
    <s v="Lib"/>
    <x v="0"/>
    <x v="3"/>
    <n v="4.3650000000000002"/>
    <n v="8.73"/>
    <x v="3"/>
    <x v="0"/>
    <x v="0"/>
  </r>
  <r>
    <s v="GPU-65651-504"/>
    <x v="308"/>
    <x v="343"/>
    <s v="E-M-2.5"/>
    <n v="2"/>
    <x v="343"/>
    <s v="lflaoniera8@wordpress.org"/>
    <x v="0"/>
    <s v="Exc"/>
    <x v="0"/>
    <x v="2"/>
    <n v="31.624999999999996"/>
    <n v="63.249999999999993"/>
    <x v="1"/>
    <x v="0"/>
    <x v="1"/>
  </r>
  <r>
    <s v="OJU-34452-896"/>
    <x v="309"/>
    <x v="344"/>
    <s v="E-L-0.5"/>
    <n v="1"/>
    <x v="344"/>
    <s v=""/>
    <x v="0"/>
    <s v="Exc"/>
    <x v="1"/>
    <x v="1"/>
    <n v="8.91"/>
    <n v="8.91"/>
    <x v="1"/>
    <x v="1"/>
    <x v="0"/>
  </r>
  <r>
    <s v="GZS-50547-887"/>
    <x v="310"/>
    <x v="345"/>
    <s v="E-D-1"/>
    <n v="2"/>
    <x v="345"/>
    <s v="ccatchesideaa@macromedia.com"/>
    <x v="0"/>
    <s v="Exc"/>
    <x v="2"/>
    <x v="0"/>
    <n v="12.15"/>
    <n v="24.3"/>
    <x v="1"/>
    <x v="2"/>
    <x v="0"/>
  </r>
  <r>
    <s v="ESR-54041-053"/>
    <x v="311"/>
    <x v="346"/>
    <s v="A-L-0.5"/>
    <n v="6"/>
    <x v="346"/>
    <s v="cgibbonsonab@accuweather.com"/>
    <x v="0"/>
    <s v="Ara"/>
    <x v="1"/>
    <x v="1"/>
    <n v="7.77"/>
    <n v="46.62"/>
    <x v="2"/>
    <x v="1"/>
    <x v="0"/>
  </r>
  <r>
    <s v="OGD-10781-526"/>
    <x v="132"/>
    <x v="347"/>
    <s v="R-L-0.5"/>
    <n v="6"/>
    <x v="347"/>
    <s v="tfarraac@behance.net"/>
    <x v="0"/>
    <s v="Rob"/>
    <x v="1"/>
    <x v="1"/>
    <n v="7.169999999999999"/>
    <n v="43.019999999999996"/>
    <x v="0"/>
    <x v="1"/>
    <x v="1"/>
  </r>
  <r>
    <s v="FVH-29271-315"/>
    <x v="312"/>
    <x v="348"/>
    <s v="A-D-0.5"/>
    <n v="3"/>
    <x v="348"/>
    <s v=""/>
    <x v="1"/>
    <s v="Ara"/>
    <x v="2"/>
    <x v="1"/>
    <n v="5.97"/>
    <n v="17.91"/>
    <x v="2"/>
    <x v="2"/>
    <x v="0"/>
  </r>
  <r>
    <s v="BNZ-20544-633"/>
    <x v="313"/>
    <x v="349"/>
    <s v="L-L-0.5"/>
    <n v="4"/>
    <x v="349"/>
    <s v="gbamfieldae@yellowpages.com"/>
    <x v="0"/>
    <s v="Lib"/>
    <x v="1"/>
    <x v="1"/>
    <n v="9.51"/>
    <n v="38.04"/>
    <x v="3"/>
    <x v="1"/>
    <x v="0"/>
  </r>
  <r>
    <s v="FUX-85791-078"/>
    <x v="156"/>
    <x v="350"/>
    <s v="A-M-0.2"/>
    <n v="2"/>
    <x v="350"/>
    <s v="whollingdaleaf@about.me"/>
    <x v="0"/>
    <s v="Ara"/>
    <x v="0"/>
    <x v="3"/>
    <n v="3.375"/>
    <n v="6.75"/>
    <x v="2"/>
    <x v="0"/>
    <x v="0"/>
  </r>
  <r>
    <s v="YXP-20078-116"/>
    <x v="314"/>
    <x v="351"/>
    <s v="R-M-0.5"/>
    <n v="1"/>
    <x v="351"/>
    <s v="jdeag@xrea.com"/>
    <x v="0"/>
    <s v="Rob"/>
    <x v="0"/>
    <x v="1"/>
    <n v="5.97"/>
    <n v="5.97"/>
    <x v="0"/>
    <x v="0"/>
    <x v="0"/>
  </r>
  <r>
    <s v="VQV-59984-866"/>
    <x v="315"/>
    <x v="352"/>
    <s v="R-D-0.2"/>
    <n v="3"/>
    <x v="352"/>
    <s v="vskulletah@tinyurl.com"/>
    <x v="1"/>
    <s v="Rob"/>
    <x v="2"/>
    <x v="3"/>
    <n v="2.6849999999999996"/>
    <n v="8.0549999999999997"/>
    <x v="0"/>
    <x v="2"/>
    <x v="1"/>
  </r>
  <r>
    <s v="JEH-37276-048"/>
    <x v="316"/>
    <x v="353"/>
    <s v="A-L-0.5"/>
    <n v="3"/>
    <x v="353"/>
    <s v="jrudeforthai@wunderground.com"/>
    <x v="1"/>
    <s v="Ara"/>
    <x v="1"/>
    <x v="1"/>
    <n v="7.77"/>
    <n v="23.31"/>
    <x v="2"/>
    <x v="1"/>
    <x v="0"/>
  </r>
  <r>
    <s v="VYD-28555-589"/>
    <x v="317"/>
    <x v="354"/>
    <s v="R-L-0.5"/>
    <n v="6"/>
    <x v="354"/>
    <s v="atomaszewskiaj@answers.com"/>
    <x v="2"/>
    <s v="Rob"/>
    <x v="1"/>
    <x v="1"/>
    <n v="7.169999999999999"/>
    <n v="43.019999999999996"/>
    <x v="0"/>
    <x v="1"/>
    <x v="0"/>
  </r>
  <r>
    <s v="WUG-76466-650"/>
    <x v="318"/>
    <x v="306"/>
    <s v="L-D-0.5"/>
    <n v="3"/>
    <x v="306"/>
    <s v=""/>
    <x v="0"/>
    <s v="Lib"/>
    <x v="2"/>
    <x v="1"/>
    <n v="7.77"/>
    <n v="23.31"/>
    <x v="3"/>
    <x v="2"/>
    <x v="1"/>
  </r>
  <r>
    <s v="RJV-08261-583"/>
    <x v="182"/>
    <x v="355"/>
    <s v="A-D-0.2"/>
    <n v="5"/>
    <x v="355"/>
    <s v="pbessal@qq.com"/>
    <x v="0"/>
    <s v="Ara"/>
    <x v="2"/>
    <x v="3"/>
    <n v="2.9849999999999999"/>
    <n v="14.924999999999999"/>
    <x v="2"/>
    <x v="2"/>
    <x v="0"/>
  </r>
  <r>
    <s v="PMR-56062-609"/>
    <x v="319"/>
    <x v="356"/>
    <s v="E-D-0.5"/>
    <n v="3"/>
    <x v="356"/>
    <s v="ewindressam@marketwatch.com"/>
    <x v="0"/>
    <s v="Exc"/>
    <x v="2"/>
    <x v="1"/>
    <n v="7.29"/>
    <n v="21.87"/>
    <x v="1"/>
    <x v="2"/>
    <x v="1"/>
  </r>
  <r>
    <s v="XLD-12920-505"/>
    <x v="320"/>
    <x v="357"/>
    <s v="E-L-0.5"/>
    <n v="6"/>
    <x v="357"/>
    <s v=""/>
    <x v="0"/>
    <s v="Exc"/>
    <x v="1"/>
    <x v="1"/>
    <n v="8.91"/>
    <n v="53.46"/>
    <x v="1"/>
    <x v="1"/>
    <x v="0"/>
  </r>
  <r>
    <s v="UBW-50312-037"/>
    <x v="321"/>
    <x v="358"/>
    <s v="A-L-2.5"/>
    <n v="4"/>
    <x v="358"/>
    <s v=""/>
    <x v="0"/>
    <s v="Ara"/>
    <x v="1"/>
    <x v="2"/>
    <n v="29.784999999999997"/>
    <n v="119.13999999999999"/>
    <x v="2"/>
    <x v="1"/>
    <x v="1"/>
  </r>
  <r>
    <s v="QAW-05889-019"/>
    <x v="322"/>
    <x v="359"/>
    <s v="L-M-0.5"/>
    <n v="5"/>
    <x v="359"/>
    <s v="vbaumadierap@google.cn"/>
    <x v="0"/>
    <s v="Lib"/>
    <x v="0"/>
    <x v="1"/>
    <n v="8.73"/>
    <n v="43.650000000000006"/>
    <x v="3"/>
    <x v="0"/>
    <x v="0"/>
  </r>
  <r>
    <s v="EPT-12715-397"/>
    <x v="128"/>
    <x v="360"/>
    <s v="A-D-0.2"/>
    <n v="6"/>
    <x v="360"/>
    <s v=""/>
    <x v="0"/>
    <s v="Ara"/>
    <x v="2"/>
    <x v="3"/>
    <n v="2.9849999999999999"/>
    <n v="17.91"/>
    <x v="2"/>
    <x v="2"/>
    <x v="0"/>
  </r>
  <r>
    <s v="DHT-93810-053"/>
    <x v="323"/>
    <x v="361"/>
    <s v="E-L-1"/>
    <n v="5"/>
    <x v="361"/>
    <s v="sweldsar@wired.com"/>
    <x v="0"/>
    <s v="Exc"/>
    <x v="1"/>
    <x v="0"/>
    <n v="14.85"/>
    <n v="74.25"/>
    <x v="1"/>
    <x v="1"/>
    <x v="0"/>
  </r>
  <r>
    <s v="DMY-96037-963"/>
    <x v="324"/>
    <x v="362"/>
    <s v="L-D-0.2"/>
    <n v="3"/>
    <x v="362"/>
    <s v="msarvaras@artisteer.com"/>
    <x v="0"/>
    <s v="Lib"/>
    <x v="2"/>
    <x v="3"/>
    <n v="3.8849999999999998"/>
    <n v="11.654999999999999"/>
    <x v="3"/>
    <x v="2"/>
    <x v="0"/>
  </r>
  <r>
    <s v="MBM-55936-917"/>
    <x v="325"/>
    <x v="363"/>
    <s v="L-D-0.5"/>
    <n v="3"/>
    <x v="363"/>
    <s v="ahavickat@nsw.gov.au"/>
    <x v="0"/>
    <s v="Lib"/>
    <x v="2"/>
    <x v="1"/>
    <n v="7.77"/>
    <n v="23.31"/>
    <x v="3"/>
    <x v="2"/>
    <x v="0"/>
  </r>
  <r>
    <s v="TPA-93614-840"/>
    <x v="326"/>
    <x v="364"/>
    <s v="E-D-0.5"/>
    <n v="2"/>
    <x v="364"/>
    <s v="sdivinyau@ask.com"/>
    <x v="0"/>
    <s v="Exc"/>
    <x v="2"/>
    <x v="1"/>
    <n v="7.29"/>
    <n v="14.58"/>
    <x v="1"/>
    <x v="2"/>
    <x v="0"/>
  </r>
  <r>
    <s v="WDM-77521-710"/>
    <x v="327"/>
    <x v="365"/>
    <s v="A-M-0.5"/>
    <n v="2"/>
    <x v="365"/>
    <s v="inorquoyav@businessweek.com"/>
    <x v="0"/>
    <s v="Ara"/>
    <x v="0"/>
    <x v="1"/>
    <n v="6.75"/>
    <n v="13.5"/>
    <x v="2"/>
    <x v="0"/>
    <x v="1"/>
  </r>
  <r>
    <s v="EIP-19142-462"/>
    <x v="328"/>
    <x v="366"/>
    <s v="E-L-1"/>
    <n v="6"/>
    <x v="366"/>
    <s v="aiddisonaw@usa.gov"/>
    <x v="0"/>
    <s v="Exc"/>
    <x v="1"/>
    <x v="0"/>
    <n v="14.85"/>
    <n v="89.1"/>
    <x v="1"/>
    <x v="1"/>
    <x v="1"/>
  </r>
  <r>
    <s v="EIP-19142-462"/>
    <x v="328"/>
    <x v="366"/>
    <s v="A-L-0.2"/>
    <n v="1"/>
    <x v="366"/>
    <s v="aiddisonaw@usa.gov"/>
    <x v="0"/>
    <s v="Ara"/>
    <x v="1"/>
    <x v="3"/>
    <n v="3.8849999999999998"/>
    <n v="3.8849999999999998"/>
    <x v="2"/>
    <x v="1"/>
    <x v="1"/>
  </r>
  <r>
    <s v="ZZL-76364-387"/>
    <x v="128"/>
    <x v="367"/>
    <s v="R-L-2.5"/>
    <n v="4"/>
    <x v="367"/>
    <s v="rlongfielday@bluehost.com"/>
    <x v="0"/>
    <s v="Rob"/>
    <x v="1"/>
    <x v="2"/>
    <n v="27.484999999999996"/>
    <n v="109.93999999999998"/>
    <x v="0"/>
    <x v="1"/>
    <x v="1"/>
  </r>
  <r>
    <s v="GMF-18638-786"/>
    <x v="329"/>
    <x v="368"/>
    <s v="L-D-0.5"/>
    <n v="6"/>
    <x v="368"/>
    <s v="gkislingburyaz@samsung.com"/>
    <x v="0"/>
    <s v="Lib"/>
    <x v="2"/>
    <x v="1"/>
    <n v="7.77"/>
    <n v="46.62"/>
    <x v="3"/>
    <x v="2"/>
    <x v="0"/>
  </r>
  <r>
    <s v="TDJ-20844-787"/>
    <x v="330"/>
    <x v="369"/>
    <s v="A-L-0.5"/>
    <n v="5"/>
    <x v="369"/>
    <s v="xgibbonsb0@artisteer.com"/>
    <x v="0"/>
    <s v="Ara"/>
    <x v="1"/>
    <x v="1"/>
    <n v="7.77"/>
    <n v="38.849999999999994"/>
    <x v="2"/>
    <x v="1"/>
    <x v="1"/>
  </r>
  <r>
    <s v="BWK-39400-446"/>
    <x v="331"/>
    <x v="370"/>
    <s v="L-D-0.5"/>
    <n v="4"/>
    <x v="370"/>
    <s v="fparresb1@imageshack.us"/>
    <x v="0"/>
    <s v="Lib"/>
    <x v="2"/>
    <x v="1"/>
    <n v="7.77"/>
    <n v="31.08"/>
    <x v="3"/>
    <x v="2"/>
    <x v="0"/>
  </r>
  <r>
    <s v="LCB-02099-995"/>
    <x v="332"/>
    <x v="371"/>
    <s v="A-D-0.2"/>
    <n v="6"/>
    <x v="371"/>
    <s v="gsibrayb2@wsj.com"/>
    <x v="0"/>
    <s v="Ara"/>
    <x v="2"/>
    <x v="3"/>
    <n v="2.9849999999999999"/>
    <n v="17.91"/>
    <x v="2"/>
    <x v="2"/>
    <x v="0"/>
  </r>
  <r>
    <s v="UBA-43678-174"/>
    <x v="333"/>
    <x v="372"/>
    <s v="E-D-2.5"/>
    <n v="6"/>
    <x v="372"/>
    <s v="ihotchkinb3@mit.edu"/>
    <x v="2"/>
    <s v="Exc"/>
    <x v="2"/>
    <x v="2"/>
    <n v="27.945"/>
    <n v="167.67000000000002"/>
    <x v="1"/>
    <x v="2"/>
    <x v="1"/>
  </r>
  <r>
    <s v="UDH-24280-432"/>
    <x v="334"/>
    <x v="373"/>
    <s v="L-L-1"/>
    <n v="4"/>
    <x v="373"/>
    <s v="nbroadberrieb4@gnu.org"/>
    <x v="0"/>
    <s v="Lib"/>
    <x v="1"/>
    <x v="0"/>
    <n v="15.85"/>
    <n v="63.4"/>
    <x v="3"/>
    <x v="1"/>
    <x v="1"/>
  </r>
  <r>
    <s v="IDQ-20193-502"/>
    <x v="335"/>
    <x v="374"/>
    <s v="L-M-0.2"/>
    <n v="2"/>
    <x v="374"/>
    <s v="rpithcockb5@yellowbook.com"/>
    <x v="0"/>
    <s v="Lib"/>
    <x v="0"/>
    <x v="3"/>
    <n v="4.3650000000000002"/>
    <n v="8.73"/>
    <x v="3"/>
    <x v="0"/>
    <x v="0"/>
  </r>
  <r>
    <s v="DJG-14442-608"/>
    <x v="336"/>
    <x v="375"/>
    <s v="R-D-1"/>
    <n v="3"/>
    <x v="375"/>
    <s v="gcroysdaleb6@nih.gov"/>
    <x v="0"/>
    <s v="Rob"/>
    <x v="2"/>
    <x v="0"/>
    <n v="8.9499999999999993"/>
    <n v="26.849999999999998"/>
    <x v="0"/>
    <x v="2"/>
    <x v="0"/>
  </r>
  <r>
    <s v="DWB-61381-370"/>
    <x v="337"/>
    <x v="376"/>
    <s v="L-L-0.2"/>
    <n v="2"/>
    <x v="376"/>
    <s v="bgozzettb7@github.com"/>
    <x v="0"/>
    <s v="Lib"/>
    <x v="1"/>
    <x v="3"/>
    <n v="4.7549999999999999"/>
    <n v="9.51"/>
    <x v="3"/>
    <x v="1"/>
    <x v="1"/>
  </r>
  <r>
    <s v="FRD-17347-990"/>
    <x v="80"/>
    <x v="377"/>
    <s v="A-D-1"/>
    <n v="4"/>
    <x v="377"/>
    <s v="tcraggsb8@house.gov"/>
    <x v="1"/>
    <s v="Ara"/>
    <x v="2"/>
    <x v="0"/>
    <n v="9.9499999999999993"/>
    <n v="39.799999999999997"/>
    <x v="2"/>
    <x v="2"/>
    <x v="1"/>
  </r>
  <r>
    <s v="YPP-27450-525"/>
    <x v="338"/>
    <x v="378"/>
    <s v="E-M-0.5"/>
    <n v="3"/>
    <x v="378"/>
    <s v="lcullrfordb9@xing.com"/>
    <x v="0"/>
    <s v="Exc"/>
    <x v="0"/>
    <x v="1"/>
    <n v="8.25"/>
    <n v="24.75"/>
    <x v="1"/>
    <x v="0"/>
    <x v="0"/>
  </r>
  <r>
    <s v="EFC-39577-424"/>
    <x v="339"/>
    <x v="379"/>
    <s v="E-M-1"/>
    <n v="5"/>
    <x v="379"/>
    <s v="arizonba@xing.com"/>
    <x v="0"/>
    <s v="Exc"/>
    <x v="0"/>
    <x v="0"/>
    <n v="13.75"/>
    <n v="68.75"/>
    <x v="1"/>
    <x v="0"/>
    <x v="0"/>
  </r>
  <r>
    <s v="LAW-80062-016"/>
    <x v="340"/>
    <x v="380"/>
    <s v="E-M-0.5"/>
    <n v="6"/>
    <x v="380"/>
    <s v=""/>
    <x v="1"/>
    <s v="Exc"/>
    <x v="0"/>
    <x v="1"/>
    <n v="8.25"/>
    <n v="49.5"/>
    <x v="1"/>
    <x v="0"/>
    <x v="1"/>
  </r>
  <r>
    <s v="WKL-27981-758"/>
    <x v="177"/>
    <x v="381"/>
    <s v="A-M-2.5"/>
    <n v="2"/>
    <x v="381"/>
    <s v="fmiellbc@spiegel.de"/>
    <x v="0"/>
    <s v="Ara"/>
    <x v="0"/>
    <x v="2"/>
    <n v="25.874999999999996"/>
    <n v="51.749999999999993"/>
    <x v="2"/>
    <x v="0"/>
    <x v="0"/>
  </r>
  <r>
    <s v="VRT-39834-265"/>
    <x v="341"/>
    <x v="382"/>
    <s v="L-L-1"/>
    <n v="3"/>
    <x v="382"/>
    <s v=""/>
    <x v="1"/>
    <s v="Lib"/>
    <x v="1"/>
    <x v="0"/>
    <n v="15.85"/>
    <n v="47.55"/>
    <x v="3"/>
    <x v="1"/>
    <x v="0"/>
  </r>
  <r>
    <s v="QTC-71005-730"/>
    <x v="342"/>
    <x v="383"/>
    <s v="A-L-0.2"/>
    <n v="4"/>
    <x v="383"/>
    <s v=""/>
    <x v="0"/>
    <s v="Ara"/>
    <x v="1"/>
    <x v="3"/>
    <n v="3.8849999999999998"/>
    <n v="15.54"/>
    <x v="2"/>
    <x v="1"/>
    <x v="1"/>
  </r>
  <r>
    <s v="TNX-09857-717"/>
    <x v="343"/>
    <x v="384"/>
    <s v="L-M-1"/>
    <n v="6"/>
    <x v="384"/>
    <s v=""/>
    <x v="0"/>
    <s v="Lib"/>
    <x v="0"/>
    <x v="0"/>
    <n v="14.55"/>
    <n v="87.300000000000011"/>
    <x v="3"/>
    <x v="0"/>
    <x v="0"/>
  </r>
  <r>
    <s v="JZV-43874-185"/>
    <x v="344"/>
    <x v="385"/>
    <s v="A-M-1"/>
    <n v="5"/>
    <x v="385"/>
    <s v=""/>
    <x v="0"/>
    <s v="Ara"/>
    <x v="0"/>
    <x v="0"/>
    <n v="11.25"/>
    <n v="56.25"/>
    <x v="2"/>
    <x v="0"/>
    <x v="0"/>
  </r>
  <r>
    <s v="ICF-17486-106"/>
    <x v="47"/>
    <x v="386"/>
    <s v="L-L-2.5"/>
    <n v="1"/>
    <x v="386"/>
    <s v="wspringallbh@jugem.jp"/>
    <x v="0"/>
    <s v="Lib"/>
    <x v="1"/>
    <x v="2"/>
    <n v="36.454999999999998"/>
    <n v="36.454999999999998"/>
    <x v="3"/>
    <x v="1"/>
    <x v="0"/>
  </r>
  <r>
    <s v="BMK-49520-383"/>
    <x v="345"/>
    <x v="387"/>
    <s v="R-L-0.2"/>
    <n v="3"/>
    <x v="387"/>
    <s v=""/>
    <x v="0"/>
    <s v="Rob"/>
    <x v="1"/>
    <x v="3"/>
    <n v="3.5849999999999995"/>
    <n v="10.754999999999999"/>
    <x v="0"/>
    <x v="1"/>
    <x v="0"/>
  </r>
  <r>
    <s v="HTS-15020-632"/>
    <x v="169"/>
    <x v="388"/>
    <s v="R-M-0.2"/>
    <n v="3"/>
    <x v="388"/>
    <s v="ghawkyensbj@census.gov"/>
    <x v="0"/>
    <s v="Rob"/>
    <x v="0"/>
    <x v="3"/>
    <n v="2.9849999999999999"/>
    <n v="8.9550000000000001"/>
    <x v="0"/>
    <x v="0"/>
    <x v="1"/>
  </r>
  <r>
    <s v="YLE-18247-749"/>
    <x v="346"/>
    <x v="389"/>
    <s v="A-L-0.5"/>
    <n v="3"/>
    <x v="389"/>
    <s v=""/>
    <x v="0"/>
    <s v="Ara"/>
    <x v="1"/>
    <x v="1"/>
    <n v="7.77"/>
    <n v="23.31"/>
    <x v="2"/>
    <x v="1"/>
    <x v="0"/>
  </r>
  <r>
    <s v="KJJ-12573-591"/>
    <x v="347"/>
    <x v="390"/>
    <s v="A-L-2.5"/>
    <n v="1"/>
    <x v="390"/>
    <s v=""/>
    <x v="0"/>
    <s v="Ara"/>
    <x v="1"/>
    <x v="2"/>
    <n v="29.784999999999997"/>
    <n v="29.784999999999997"/>
    <x v="2"/>
    <x v="1"/>
    <x v="0"/>
  </r>
  <r>
    <s v="RGU-43561-950"/>
    <x v="348"/>
    <x v="391"/>
    <s v="A-L-2.5"/>
    <n v="5"/>
    <x v="391"/>
    <s v="bmcgilvrabm@so-net.ne.jp"/>
    <x v="0"/>
    <s v="Ara"/>
    <x v="1"/>
    <x v="2"/>
    <n v="29.784999999999997"/>
    <n v="148.92499999999998"/>
    <x v="2"/>
    <x v="1"/>
    <x v="0"/>
  </r>
  <r>
    <s v="JSN-73975-443"/>
    <x v="349"/>
    <x v="392"/>
    <s v="L-M-0.5"/>
    <n v="1"/>
    <x v="392"/>
    <s v="adanzeybn@github.com"/>
    <x v="0"/>
    <s v="Lib"/>
    <x v="0"/>
    <x v="1"/>
    <n v="8.73"/>
    <n v="8.73"/>
    <x v="3"/>
    <x v="0"/>
    <x v="0"/>
  </r>
  <r>
    <s v="WNR-71736-993"/>
    <x v="350"/>
    <x v="347"/>
    <s v="L-D-0.5"/>
    <n v="4"/>
    <x v="347"/>
    <s v="tfarraac@behance.net"/>
    <x v="0"/>
    <s v="Lib"/>
    <x v="2"/>
    <x v="1"/>
    <n v="7.77"/>
    <n v="31.08"/>
    <x v="3"/>
    <x v="2"/>
    <x v="1"/>
  </r>
  <r>
    <s v="WNR-71736-993"/>
    <x v="350"/>
    <x v="347"/>
    <s v="A-D-2.5"/>
    <n v="6"/>
    <x v="347"/>
    <s v="tfarraac@behance.net"/>
    <x v="0"/>
    <s v="Ara"/>
    <x v="2"/>
    <x v="2"/>
    <n v="22.884999999999998"/>
    <n v="137.31"/>
    <x v="2"/>
    <x v="2"/>
    <x v="1"/>
  </r>
  <r>
    <s v="HNI-91338-546"/>
    <x v="54"/>
    <x v="393"/>
    <s v="A-D-0.5"/>
    <n v="5"/>
    <x v="393"/>
    <s v=""/>
    <x v="0"/>
    <s v="Ara"/>
    <x v="2"/>
    <x v="1"/>
    <n v="5.97"/>
    <n v="29.849999999999998"/>
    <x v="2"/>
    <x v="2"/>
    <x v="1"/>
  </r>
  <r>
    <s v="CYH-53243-218"/>
    <x v="237"/>
    <x v="394"/>
    <s v="R-M-0.5"/>
    <n v="3"/>
    <x v="394"/>
    <s v=""/>
    <x v="0"/>
    <s v="Rob"/>
    <x v="0"/>
    <x v="1"/>
    <n v="5.97"/>
    <n v="17.91"/>
    <x v="0"/>
    <x v="0"/>
    <x v="1"/>
  </r>
  <r>
    <s v="SVD-75407-177"/>
    <x v="351"/>
    <x v="395"/>
    <s v="E-L-0.5"/>
    <n v="3"/>
    <x v="395"/>
    <s v="ydombrellbs@dedecms.com"/>
    <x v="0"/>
    <s v="Exc"/>
    <x v="1"/>
    <x v="1"/>
    <n v="8.91"/>
    <n v="26.73"/>
    <x v="1"/>
    <x v="1"/>
    <x v="0"/>
  </r>
  <r>
    <s v="NVN-66443-451"/>
    <x v="352"/>
    <x v="396"/>
    <s v="R-D-1"/>
    <n v="2"/>
    <x v="396"/>
    <s v="adarthbt@t.co"/>
    <x v="0"/>
    <s v="Rob"/>
    <x v="2"/>
    <x v="0"/>
    <n v="8.9499999999999993"/>
    <n v="17.899999999999999"/>
    <x v="0"/>
    <x v="2"/>
    <x v="1"/>
  </r>
  <r>
    <s v="JUA-13580-095"/>
    <x v="102"/>
    <x v="397"/>
    <s v="R-L-0.2"/>
    <n v="4"/>
    <x v="397"/>
    <s v="mdarrigoebu@hud.gov"/>
    <x v="1"/>
    <s v="Rob"/>
    <x v="1"/>
    <x v="3"/>
    <n v="3.5849999999999995"/>
    <n v="14.339999999999998"/>
    <x v="0"/>
    <x v="1"/>
    <x v="0"/>
  </r>
  <r>
    <s v="ACY-56225-839"/>
    <x v="353"/>
    <x v="398"/>
    <s v="A-M-2.5"/>
    <n v="3"/>
    <x v="398"/>
    <s v=""/>
    <x v="0"/>
    <s v="Ara"/>
    <x v="0"/>
    <x v="2"/>
    <n v="25.874999999999996"/>
    <n v="77.624999999999986"/>
    <x v="2"/>
    <x v="0"/>
    <x v="0"/>
  </r>
  <r>
    <s v="QBB-07903-622"/>
    <x v="354"/>
    <x v="399"/>
    <s v="R-L-1"/>
    <n v="5"/>
    <x v="399"/>
    <s v="mackrillbw@bandcamp.com"/>
    <x v="0"/>
    <s v="Rob"/>
    <x v="1"/>
    <x v="0"/>
    <n v="11.95"/>
    <n v="59.75"/>
    <x v="0"/>
    <x v="1"/>
    <x v="1"/>
  </r>
  <r>
    <s v="JLJ-81802-619"/>
    <x v="135"/>
    <x v="347"/>
    <s v="A-L-1"/>
    <n v="6"/>
    <x v="347"/>
    <s v="tfarraac@behance.net"/>
    <x v="0"/>
    <s v="Ara"/>
    <x v="1"/>
    <x v="0"/>
    <n v="12.95"/>
    <n v="77.699999999999989"/>
    <x v="2"/>
    <x v="1"/>
    <x v="1"/>
  </r>
  <r>
    <s v="HFT-77191-168"/>
    <x v="343"/>
    <x v="400"/>
    <s v="R-D-0.2"/>
    <n v="2"/>
    <x v="400"/>
    <s v="mkippenby@dion.ne.jp"/>
    <x v="0"/>
    <s v="Rob"/>
    <x v="2"/>
    <x v="3"/>
    <n v="2.6849999999999996"/>
    <n v="5.3699999999999992"/>
    <x v="0"/>
    <x v="2"/>
    <x v="0"/>
  </r>
  <r>
    <s v="SZR-35951-530"/>
    <x v="89"/>
    <x v="401"/>
    <s v="E-D-2.5"/>
    <n v="3"/>
    <x v="401"/>
    <s v="wransonbz@ted.com"/>
    <x v="1"/>
    <s v="Exc"/>
    <x v="2"/>
    <x v="2"/>
    <n v="27.945"/>
    <n v="83.835000000000008"/>
    <x v="1"/>
    <x v="2"/>
    <x v="0"/>
  </r>
  <r>
    <s v="IKL-95976-565"/>
    <x v="355"/>
    <x v="402"/>
    <s v="A-M-1"/>
    <n v="2"/>
    <x v="402"/>
    <s v=""/>
    <x v="0"/>
    <s v="Ara"/>
    <x v="0"/>
    <x v="0"/>
    <n v="11.25"/>
    <n v="22.5"/>
    <x v="2"/>
    <x v="0"/>
    <x v="1"/>
  </r>
  <r>
    <s v="XEY-48929-474"/>
    <x v="204"/>
    <x v="403"/>
    <s v="L-M-2.5"/>
    <n v="6"/>
    <x v="403"/>
    <s v="lrignoldc1@miibeian.gov.cn"/>
    <x v="0"/>
    <s v="Lib"/>
    <x v="0"/>
    <x v="2"/>
    <n v="33.464999999999996"/>
    <n v="200.78999999999996"/>
    <x v="3"/>
    <x v="0"/>
    <x v="0"/>
  </r>
  <r>
    <s v="SQT-07286-736"/>
    <x v="356"/>
    <x v="404"/>
    <s v="A-M-1"/>
    <n v="6"/>
    <x v="404"/>
    <s v=""/>
    <x v="0"/>
    <s v="Ara"/>
    <x v="0"/>
    <x v="0"/>
    <n v="11.25"/>
    <n v="67.5"/>
    <x v="2"/>
    <x v="0"/>
    <x v="1"/>
  </r>
  <r>
    <s v="QDU-45390-361"/>
    <x v="357"/>
    <x v="405"/>
    <s v="E-M-0.5"/>
    <n v="1"/>
    <x v="405"/>
    <s v="crowthornc3@msn.com"/>
    <x v="0"/>
    <s v="Exc"/>
    <x v="0"/>
    <x v="1"/>
    <n v="8.25"/>
    <n v="8.25"/>
    <x v="1"/>
    <x v="0"/>
    <x v="1"/>
  </r>
  <r>
    <s v="RUJ-30649-712"/>
    <x v="300"/>
    <x v="406"/>
    <s v="L-L-0.2"/>
    <n v="2"/>
    <x v="406"/>
    <s v="orylandc4@deviantart.com"/>
    <x v="0"/>
    <s v="Lib"/>
    <x v="1"/>
    <x v="3"/>
    <n v="4.7549999999999999"/>
    <n v="9.51"/>
    <x v="3"/>
    <x v="1"/>
    <x v="0"/>
  </r>
  <r>
    <s v="WSV-49732-075"/>
    <x v="358"/>
    <x v="407"/>
    <s v="L-D-2.5"/>
    <n v="1"/>
    <x v="407"/>
    <s v=""/>
    <x v="0"/>
    <s v="Lib"/>
    <x v="2"/>
    <x v="2"/>
    <n v="29.784999999999997"/>
    <n v="29.784999999999997"/>
    <x v="3"/>
    <x v="2"/>
    <x v="1"/>
  </r>
  <r>
    <s v="VJF-46305-323"/>
    <x v="161"/>
    <x v="408"/>
    <s v="L-D-0.5"/>
    <n v="2"/>
    <x v="408"/>
    <s v="msesonck@census.gov"/>
    <x v="0"/>
    <s v="Lib"/>
    <x v="2"/>
    <x v="1"/>
    <n v="7.77"/>
    <n v="15.54"/>
    <x v="3"/>
    <x v="2"/>
    <x v="1"/>
  </r>
  <r>
    <s v="CXD-74176-600"/>
    <x v="129"/>
    <x v="409"/>
    <s v="E-L-0.5"/>
    <n v="4"/>
    <x v="409"/>
    <s v="craglessc7@webmd.com"/>
    <x v="1"/>
    <s v="Exc"/>
    <x v="1"/>
    <x v="1"/>
    <n v="8.91"/>
    <n v="35.64"/>
    <x v="1"/>
    <x v="1"/>
    <x v="1"/>
  </r>
  <r>
    <s v="ADX-50674-975"/>
    <x v="359"/>
    <x v="410"/>
    <s v="A-M-2.5"/>
    <n v="4"/>
    <x v="410"/>
    <s v="fhollowsc8@blogtalkradio.com"/>
    <x v="0"/>
    <s v="Ara"/>
    <x v="0"/>
    <x v="2"/>
    <n v="25.874999999999996"/>
    <n v="103.49999999999999"/>
    <x v="2"/>
    <x v="0"/>
    <x v="0"/>
  </r>
  <r>
    <s v="RRP-51647-420"/>
    <x v="360"/>
    <x v="411"/>
    <s v="E-D-1"/>
    <n v="3"/>
    <x v="411"/>
    <s v="llathleiffc9@nationalgeographic.com"/>
    <x v="1"/>
    <s v="Exc"/>
    <x v="2"/>
    <x v="0"/>
    <n v="12.15"/>
    <n v="36.450000000000003"/>
    <x v="1"/>
    <x v="2"/>
    <x v="0"/>
  </r>
  <r>
    <s v="PKJ-99134-523"/>
    <x v="361"/>
    <x v="412"/>
    <s v="R-L-0.5"/>
    <n v="5"/>
    <x v="412"/>
    <s v="kheadsca@jalbum.net"/>
    <x v="0"/>
    <s v="Rob"/>
    <x v="1"/>
    <x v="1"/>
    <n v="7.169999999999999"/>
    <n v="35.849999999999994"/>
    <x v="0"/>
    <x v="1"/>
    <x v="1"/>
  </r>
  <r>
    <s v="FZQ-29439-457"/>
    <x v="362"/>
    <x v="413"/>
    <s v="E-L-0.2"/>
    <n v="5"/>
    <x v="413"/>
    <s v="tbownecb@unicef.org"/>
    <x v="1"/>
    <s v="Exc"/>
    <x v="1"/>
    <x v="3"/>
    <n v="4.4550000000000001"/>
    <n v="22.274999999999999"/>
    <x v="1"/>
    <x v="1"/>
    <x v="0"/>
  </r>
  <r>
    <s v="USN-68115-161"/>
    <x v="363"/>
    <x v="414"/>
    <s v="E-M-0.2"/>
    <n v="6"/>
    <x v="414"/>
    <s v="rjacquemardcc@acquirethisname.com"/>
    <x v="1"/>
    <s v="Exc"/>
    <x v="0"/>
    <x v="3"/>
    <n v="4.125"/>
    <n v="24.75"/>
    <x v="1"/>
    <x v="0"/>
    <x v="1"/>
  </r>
  <r>
    <s v="IXU-20263-532"/>
    <x v="364"/>
    <x v="415"/>
    <s v="L-M-2.5"/>
    <n v="2"/>
    <x v="415"/>
    <s v="kwarmancd@printfriendly.com"/>
    <x v="1"/>
    <s v="Lib"/>
    <x v="0"/>
    <x v="2"/>
    <n v="33.464999999999996"/>
    <n v="66.929999999999993"/>
    <x v="3"/>
    <x v="0"/>
    <x v="0"/>
  </r>
  <r>
    <s v="CBT-15092-420"/>
    <x v="85"/>
    <x v="416"/>
    <s v="L-M-0.5"/>
    <n v="1"/>
    <x v="416"/>
    <s v="wcholomince@about.com"/>
    <x v="2"/>
    <s v="Lib"/>
    <x v="0"/>
    <x v="1"/>
    <n v="8.73"/>
    <n v="8.73"/>
    <x v="3"/>
    <x v="0"/>
    <x v="0"/>
  </r>
  <r>
    <s v="PKQ-46841-696"/>
    <x v="365"/>
    <x v="417"/>
    <s v="R-M-0.5"/>
    <n v="3"/>
    <x v="417"/>
    <s v="abraidmancf@census.gov"/>
    <x v="0"/>
    <s v="Rob"/>
    <x v="0"/>
    <x v="1"/>
    <n v="5.97"/>
    <n v="17.91"/>
    <x v="0"/>
    <x v="0"/>
    <x v="1"/>
  </r>
  <r>
    <s v="XDU-05471-219"/>
    <x v="366"/>
    <x v="418"/>
    <s v="R-L-0.5"/>
    <n v="1"/>
    <x v="418"/>
    <s v="pdurbancg@symantec.com"/>
    <x v="1"/>
    <s v="Rob"/>
    <x v="1"/>
    <x v="1"/>
    <n v="7.169999999999999"/>
    <n v="7.169999999999999"/>
    <x v="0"/>
    <x v="1"/>
    <x v="1"/>
  </r>
  <r>
    <s v="NID-20149-329"/>
    <x v="367"/>
    <x v="419"/>
    <s v="R-D-0.2"/>
    <n v="2"/>
    <x v="419"/>
    <s v="aharroldch@miibeian.gov.cn"/>
    <x v="0"/>
    <s v="Rob"/>
    <x v="2"/>
    <x v="3"/>
    <n v="2.6849999999999996"/>
    <n v="5.3699999999999992"/>
    <x v="0"/>
    <x v="2"/>
    <x v="1"/>
  </r>
  <r>
    <s v="SVU-27222-213"/>
    <x v="142"/>
    <x v="420"/>
    <s v="L-L-0.2"/>
    <n v="5"/>
    <x v="420"/>
    <s v="spamphilonci@mlb.com"/>
    <x v="1"/>
    <s v="Lib"/>
    <x v="1"/>
    <x v="3"/>
    <n v="4.7549999999999999"/>
    <n v="23.774999999999999"/>
    <x v="3"/>
    <x v="1"/>
    <x v="1"/>
  </r>
  <r>
    <s v="RWI-84131-848"/>
    <x v="368"/>
    <x v="421"/>
    <s v="R-D-2.5"/>
    <n v="2"/>
    <x v="421"/>
    <s v="mspurdencj@exblog.jp"/>
    <x v="0"/>
    <s v="Rob"/>
    <x v="2"/>
    <x v="2"/>
    <n v="20.584999999999997"/>
    <n v="41.169999999999995"/>
    <x v="0"/>
    <x v="2"/>
    <x v="0"/>
  </r>
  <r>
    <s v="GUU-40666-525"/>
    <x v="31"/>
    <x v="408"/>
    <s v="A-L-0.2"/>
    <n v="3"/>
    <x v="408"/>
    <s v="msesonck@census.gov"/>
    <x v="0"/>
    <s v="Ara"/>
    <x v="1"/>
    <x v="3"/>
    <n v="3.8849999999999998"/>
    <n v="11.654999999999999"/>
    <x v="2"/>
    <x v="1"/>
    <x v="1"/>
  </r>
  <r>
    <s v="SCN-51395-066"/>
    <x v="369"/>
    <x v="422"/>
    <s v="L-L-0.5"/>
    <n v="4"/>
    <x v="422"/>
    <s v="npirronecl@weibo.com"/>
    <x v="0"/>
    <s v="Lib"/>
    <x v="1"/>
    <x v="1"/>
    <n v="9.51"/>
    <n v="38.04"/>
    <x v="3"/>
    <x v="1"/>
    <x v="1"/>
  </r>
  <r>
    <s v="ULA-24644-321"/>
    <x v="370"/>
    <x v="423"/>
    <s v="R-D-2.5"/>
    <n v="4"/>
    <x v="423"/>
    <s v="rcawleycm@yellowbook.com"/>
    <x v="1"/>
    <s v="Rob"/>
    <x v="2"/>
    <x v="2"/>
    <n v="20.584999999999997"/>
    <n v="82.339999999999989"/>
    <x v="0"/>
    <x v="2"/>
    <x v="0"/>
  </r>
  <r>
    <s v="EOL-92666-762"/>
    <x v="371"/>
    <x v="424"/>
    <s v="L-L-0.2"/>
    <n v="2"/>
    <x v="424"/>
    <s v="sbarribalcn@microsoft.com"/>
    <x v="1"/>
    <s v="Lib"/>
    <x v="1"/>
    <x v="3"/>
    <n v="4.7549999999999999"/>
    <n v="9.51"/>
    <x v="3"/>
    <x v="1"/>
    <x v="0"/>
  </r>
  <r>
    <s v="AJV-18231-334"/>
    <x v="372"/>
    <x v="425"/>
    <s v="R-D-2.5"/>
    <n v="2"/>
    <x v="425"/>
    <s v="aadamidesco@bizjournals.com"/>
    <x v="2"/>
    <s v="Rob"/>
    <x v="2"/>
    <x v="2"/>
    <n v="20.584999999999997"/>
    <n v="41.169999999999995"/>
    <x v="0"/>
    <x v="2"/>
    <x v="1"/>
  </r>
  <r>
    <s v="ZQI-47236-301"/>
    <x v="373"/>
    <x v="426"/>
    <s v="L-L-0.5"/>
    <n v="5"/>
    <x v="426"/>
    <s v="cthowescp@craigslist.org"/>
    <x v="0"/>
    <s v="Lib"/>
    <x v="1"/>
    <x v="1"/>
    <n v="9.51"/>
    <n v="47.55"/>
    <x v="3"/>
    <x v="1"/>
    <x v="1"/>
  </r>
  <r>
    <s v="ZCR-15721-658"/>
    <x v="374"/>
    <x v="427"/>
    <s v="A-M-1"/>
    <n v="4"/>
    <x v="427"/>
    <s v="rwillowaycq@admin.ch"/>
    <x v="0"/>
    <s v="Ara"/>
    <x v="0"/>
    <x v="0"/>
    <n v="11.25"/>
    <n v="45"/>
    <x v="2"/>
    <x v="0"/>
    <x v="1"/>
  </r>
  <r>
    <s v="QEW-47945-682"/>
    <x v="319"/>
    <x v="428"/>
    <s v="L-L-0.2"/>
    <n v="5"/>
    <x v="428"/>
    <s v="aelwincr@privacy.gov.au"/>
    <x v="0"/>
    <s v="Lib"/>
    <x v="1"/>
    <x v="3"/>
    <n v="4.7549999999999999"/>
    <n v="23.774999999999999"/>
    <x v="3"/>
    <x v="1"/>
    <x v="1"/>
  </r>
  <r>
    <s v="PSY-45485-542"/>
    <x v="375"/>
    <x v="429"/>
    <s v="R-D-0.5"/>
    <n v="3"/>
    <x v="429"/>
    <s v="abilbrookcs@booking.com"/>
    <x v="1"/>
    <s v="Rob"/>
    <x v="2"/>
    <x v="1"/>
    <n v="5.3699999999999992"/>
    <n v="16.11"/>
    <x v="0"/>
    <x v="2"/>
    <x v="0"/>
  </r>
  <r>
    <s v="BAQ-74241-156"/>
    <x v="376"/>
    <x v="430"/>
    <s v="R-D-0.2"/>
    <n v="4"/>
    <x v="430"/>
    <s v="rmckallct@sakura.ne.jp"/>
    <x v="2"/>
    <s v="Rob"/>
    <x v="2"/>
    <x v="3"/>
    <n v="2.6849999999999996"/>
    <n v="10.739999999999998"/>
    <x v="0"/>
    <x v="2"/>
    <x v="0"/>
  </r>
  <r>
    <s v="BVU-77367-451"/>
    <x v="377"/>
    <x v="431"/>
    <s v="A-D-1"/>
    <n v="5"/>
    <x v="431"/>
    <s v="bdailecu@vistaprint.com"/>
    <x v="0"/>
    <s v="Ara"/>
    <x v="2"/>
    <x v="0"/>
    <n v="9.9499999999999993"/>
    <n v="49.75"/>
    <x v="2"/>
    <x v="2"/>
    <x v="0"/>
  </r>
  <r>
    <s v="TJE-91516-344"/>
    <x v="378"/>
    <x v="432"/>
    <s v="E-M-1"/>
    <n v="2"/>
    <x v="432"/>
    <s v="atrehernecv@state.tx.us"/>
    <x v="1"/>
    <s v="Exc"/>
    <x v="0"/>
    <x v="0"/>
    <n v="13.75"/>
    <n v="27.5"/>
    <x v="1"/>
    <x v="0"/>
    <x v="1"/>
  </r>
  <r>
    <s v="LIS-96202-702"/>
    <x v="277"/>
    <x v="433"/>
    <s v="L-D-2.5"/>
    <n v="4"/>
    <x v="433"/>
    <s v="abrentnallcw@biglobe.ne.jp"/>
    <x v="2"/>
    <s v="Lib"/>
    <x v="2"/>
    <x v="2"/>
    <n v="29.784999999999997"/>
    <n v="119.13999999999999"/>
    <x v="3"/>
    <x v="2"/>
    <x v="1"/>
  </r>
  <r>
    <s v="VIO-27668-766"/>
    <x v="379"/>
    <x v="434"/>
    <s v="R-D-2.5"/>
    <n v="1"/>
    <x v="434"/>
    <s v="ddrinkallcx@psu.edu"/>
    <x v="0"/>
    <s v="Rob"/>
    <x v="2"/>
    <x v="2"/>
    <n v="20.584999999999997"/>
    <n v="20.584999999999997"/>
    <x v="0"/>
    <x v="2"/>
    <x v="0"/>
  </r>
  <r>
    <s v="ZVG-20473-043"/>
    <x v="86"/>
    <x v="435"/>
    <s v="A-D-0.2"/>
    <n v="3"/>
    <x v="435"/>
    <s v="dkornelcy@cyberchimps.com"/>
    <x v="0"/>
    <s v="Ara"/>
    <x v="2"/>
    <x v="3"/>
    <n v="2.9849999999999999"/>
    <n v="8.9550000000000001"/>
    <x v="2"/>
    <x v="2"/>
    <x v="0"/>
  </r>
  <r>
    <s v="KGZ-56395-231"/>
    <x v="380"/>
    <x v="436"/>
    <s v="A-D-0.5"/>
    <n v="1"/>
    <x v="436"/>
    <s v="rlequeuxcz@newyorker.com"/>
    <x v="0"/>
    <s v="Ara"/>
    <x v="2"/>
    <x v="1"/>
    <n v="5.97"/>
    <n v="5.97"/>
    <x v="2"/>
    <x v="2"/>
    <x v="1"/>
  </r>
  <r>
    <s v="CUU-92244-729"/>
    <x v="381"/>
    <x v="437"/>
    <s v="E-M-1"/>
    <n v="3"/>
    <x v="437"/>
    <s v="jmccaulld0@parallels.com"/>
    <x v="0"/>
    <s v="Exc"/>
    <x v="0"/>
    <x v="0"/>
    <n v="13.75"/>
    <n v="41.25"/>
    <x v="1"/>
    <x v="0"/>
    <x v="0"/>
  </r>
  <r>
    <s v="EHE-94714-312"/>
    <x v="382"/>
    <x v="438"/>
    <s v="E-L-0.2"/>
    <n v="5"/>
    <x v="438"/>
    <s v="abrashda@plala.or.jp"/>
    <x v="0"/>
    <s v="Exc"/>
    <x v="1"/>
    <x v="3"/>
    <n v="4.4550000000000001"/>
    <n v="22.274999999999999"/>
    <x v="1"/>
    <x v="1"/>
    <x v="0"/>
  </r>
  <r>
    <s v="RTL-16205-161"/>
    <x v="11"/>
    <x v="439"/>
    <s v="A-M-0.5"/>
    <n v="1"/>
    <x v="439"/>
    <s v="ahutchinsond2@imgur.com"/>
    <x v="0"/>
    <s v="Ara"/>
    <x v="0"/>
    <x v="1"/>
    <n v="6.75"/>
    <n v="6.75"/>
    <x v="2"/>
    <x v="0"/>
    <x v="0"/>
  </r>
  <r>
    <s v="GTS-22482-014"/>
    <x v="167"/>
    <x v="440"/>
    <s v="L-M-2.5"/>
    <n v="4"/>
    <x v="440"/>
    <s v=""/>
    <x v="0"/>
    <s v="Lib"/>
    <x v="0"/>
    <x v="2"/>
    <n v="33.464999999999996"/>
    <n v="133.85999999999999"/>
    <x v="3"/>
    <x v="0"/>
    <x v="0"/>
  </r>
  <r>
    <s v="DYG-25473-881"/>
    <x v="383"/>
    <x v="441"/>
    <s v="A-D-0.2"/>
    <n v="2"/>
    <x v="441"/>
    <s v="rdriversd4@hexun.com"/>
    <x v="0"/>
    <s v="Ara"/>
    <x v="2"/>
    <x v="3"/>
    <n v="2.9849999999999999"/>
    <n v="5.97"/>
    <x v="2"/>
    <x v="2"/>
    <x v="1"/>
  </r>
  <r>
    <s v="HTR-21838-286"/>
    <x v="18"/>
    <x v="442"/>
    <s v="A-L-1"/>
    <n v="2"/>
    <x v="442"/>
    <s v="hzeald5@google.de"/>
    <x v="0"/>
    <s v="Ara"/>
    <x v="1"/>
    <x v="0"/>
    <n v="12.95"/>
    <n v="25.9"/>
    <x v="2"/>
    <x v="1"/>
    <x v="1"/>
  </r>
  <r>
    <s v="KYG-28296-920"/>
    <x v="84"/>
    <x v="443"/>
    <s v="E-M-2.5"/>
    <n v="1"/>
    <x v="443"/>
    <s v="gsmallcombed6@ucla.edu"/>
    <x v="1"/>
    <s v="Exc"/>
    <x v="0"/>
    <x v="2"/>
    <n v="31.624999999999996"/>
    <n v="31.624999999999996"/>
    <x v="1"/>
    <x v="0"/>
    <x v="0"/>
  </r>
  <r>
    <s v="NNB-20459-430"/>
    <x v="384"/>
    <x v="444"/>
    <s v="L-M-0.2"/>
    <n v="2"/>
    <x v="444"/>
    <s v="ddibleyd7@feedburner.com"/>
    <x v="0"/>
    <s v="Lib"/>
    <x v="0"/>
    <x v="3"/>
    <n v="4.3650000000000002"/>
    <n v="8.73"/>
    <x v="3"/>
    <x v="0"/>
    <x v="1"/>
  </r>
  <r>
    <s v="FEK-14025-351"/>
    <x v="385"/>
    <x v="445"/>
    <s v="E-L-0.2"/>
    <n v="6"/>
    <x v="445"/>
    <s v="gdimitrioud8@chronoengine.com"/>
    <x v="0"/>
    <s v="Exc"/>
    <x v="1"/>
    <x v="3"/>
    <n v="4.4550000000000001"/>
    <n v="26.73"/>
    <x v="1"/>
    <x v="1"/>
    <x v="0"/>
  </r>
  <r>
    <s v="AWH-16980-469"/>
    <x v="386"/>
    <x v="446"/>
    <s v="L-M-0.2"/>
    <n v="6"/>
    <x v="446"/>
    <s v="fflanagand9@woothemes.com"/>
    <x v="0"/>
    <s v="Lib"/>
    <x v="0"/>
    <x v="3"/>
    <n v="4.3650000000000002"/>
    <n v="26.19"/>
    <x v="3"/>
    <x v="0"/>
    <x v="1"/>
  </r>
  <r>
    <s v="ZPW-31329-741"/>
    <x v="387"/>
    <x v="438"/>
    <s v="R-D-1"/>
    <n v="6"/>
    <x v="438"/>
    <s v="abrashda@plala.or.jp"/>
    <x v="0"/>
    <s v="Rob"/>
    <x v="2"/>
    <x v="0"/>
    <n v="8.9499999999999993"/>
    <n v="53.699999999999996"/>
    <x v="0"/>
    <x v="2"/>
    <x v="0"/>
  </r>
  <r>
    <s v="ZPW-31329-741"/>
    <x v="387"/>
    <x v="438"/>
    <s v="E-M-2.5"/>
    <n v="4"/>
    <x v="438"/>
    <s v="abrashda@plala.or.jp"/>
    <x v="0"/>
    <s v="Exc"/>
    <x v="0"/>
    <x v="2"/>
    <n v="31.624999999999996"/>
    <n v="126.49999999999999"/>
    <x v="1"/>
    <x v="0"/>
    <x v="0"/>
  </r>
  <r>
    <s v="ZPW-31329-741"/>
    <x v="387"/>
    <x v="438"/>
    <s v="E-M-0.2"/>
    <n v="1"/>
    <x v="438"/>
    <s v="abrashda@plala.or.jp"/>
    <x v="0"/>
    <s v="Exc"/>
    <x v="0"/>
    <x v="3"/>
    <n v="4.125"/>
    <n v="4.125"/>
    <x v="1"/>
    <x v="0"/>
    <x v="0"/>
  </r>
  <r>
    <s v="UBI-83843-396"/>
    <x v="388"/>
    <x v="447"/>
    <s v="R-L-1"/>
    <n v="2"/>
    <x v="447"/>
    <s v="nizhakovdd@aol.com"/>
    <x v="2"/>
    <s v="Rob"/>
    <x v="1"/>
    <x v="0"/>
    <n v="11.95"/>
    <n v="23.9"/>
    <x v="0"/>
    <x v="1"/>
    <x v="1"/>
  </r>
  <r>
    <s v="VID-40587-569"/>
    <x v="389"/>
    <x v="448"/>
    <s v="E-D-2.5"/>
    <n v="5"/>
    <x v="448"/>
    <s v="skeetsde@answers.com"/>
    <x v="0"/>
    <s v="Exc"/>
    <x v="2"/>
    <x v="2"/>
    <n v="27.945"/>
    <n v="139.72499999999999"/>
    <x v="1"/>
    <x v="2"/>
    <x v="0"/>
  </r>
  <r>
    <s v="KBB-52530-416"/>
    <x v="229"/>
    <x v="449"/>
    <s v="L-D-2.5"/>
    <n v="2"/>
    <x v="449"/>
    <s v=""/>
    <x v="0"/>
    <s v="Lib"/>
    <x v="2"/>
    <x v="2"/>
    <n v="29.784999999999997"/>
    <n v="59.569999999999993"/>
    <x v="3"/>
    <x v="2"/>
    <x v="0"/>
  </r>
  <r>
    <s v="ISJ-48676-420"/>
    <x v="390"/>
    <x v="450"/>
    <s v="L-L-0.5"/>
    <n v="6"/>
    <x v="450"/>
    <s v="kcakedg@huffingtonpost.com"/>
    <x v="0"/>
    <s v="Lib"/>
    <x v="1"/>
    <x v="1"/>
    <n v="9.51"/>
    <n v="57.06"/>
    <x v="3"/>
    <x v="1"/>
    <x v="1"/>
  </r>
  <r>
    <s v="MIF-17920-768"/>
    <x v="391"/>
    <x v="451"/>
    <s v="R-L-0.2"/>
    <n v="6"/>
    <x v="451"/>
    <s v="mhanseddh@instagram.com"/>
    <x v="1"/>
    <s v="Rob"/>
    <x v="1"/>
    <x v="3"/>
    <n v="3.5849999999999995"/>
    <n v="21.509999999999998"/>
    <x v="0"/>
    <x v="1"/>
    <x v="0"/>
  </r>
  <r>
    <s v="CPX-19312-088"/>
    <x v="117"/>
    <x v="452"/>
    <s v="L-M-0.5"/>
    <n v="6"/>
    <x v="452"/>
    <s v="fkienleindi@trellian.com"/>
    <x v="1"/>
    <s v="Lib"/>
    <x v="0"/>
    <x v="1"/>
    <n v="8.73"/>
    <n v="52.38"/>
    <x v="3"/>
    <x v="0"/>
    <x v="0"/>
  </r>
  <r>
    <s v="RXI-67978-260"/>
    <x v="392"/>
    <x v="453"/>
    <s v="E-D-1"/>
    <n v="6"/>
    <x v="453"/>
    <s v="kegglestonedj@sphinn.com"/>
    <x v="1"/>
    <s v="Exc"/>
    <x v="2"/>
    <x v="0"/>
    <n v="12.15"/>
    <n v="72.900000000000006"/>
    <x v="1"/>
    <x v="2"/>
    <x v="1"/>
  </r>
  <r>
    <s v="LKE-14821-285"/>
    <x v="393"/>
    <x v="454"/>
    <s v="R-M-0.2"/>
    <n v="5"/>
    <x v="454"/>
    <s v="bsemkinsdk@unc.edu"/>
    <x v="1"/>
    <s v="Rob"/>
    <x v="0"/>
    <x v="3"/>
    <n v="2.9849999999999999"/>
    <n v="14.924999999999999"/>
    <x v="0"/>
    <x v="0"/>
    <x v="0"/>
  </r>
  <r>
    <s v="LRK-97117-150"/>
    <x v="394"/>
    <x v="455"/>
    <s v="L-L-1"/>
    <n v="6"/>
    <x v="455"/>
    <s v="slorenzettidl@is.gd"/>
    <x v="0"/>
    <s v="Lib"/>
    <x v="1"/>
    <x v="0"/>
    <n v="15.85"/>
    <n v="95.1"/>
    <x v="3"/>
    <x v="1"/>
    <x v="1"/>
  </r>
  <r>
    <s v="IGK-51227-573"/>
    <x v="137"/>
    <x v="456"/>
    <s v="L-D-0.5"/>
    <n v="2"/>
    <x v="456"/>
    <s v="bgiannazzidm@apple.com"/>
    <x v="0"/>
    <s v="Lib"/>
    <x v="2"/>
    <x v="1"/>
    <n v="7.77"/>
    <n v="15.54"/>
    <x v="3"/>
    <x v="2"/>
    <x v="1"/>
  </r>
  <r>
    <s v="ZAY-43009-775"/>
    <x v="395"/>
    <x v="457"/>
    <s v="L-D-0.2"/>
    <n v="6"/>
    <x v="457"/>
    <s v=""/>
    <x v="0"/>
    <s v="Lib"/>
    <x v="2"/>
    <x v="3"/>
    <n v="3.8849999999999998"/>
    <n v="23.31"/>
    <x v="3"/>
    <x v="2"/>
    <x v="1"/>
  </r>
  <r>
    <s v="EMA-63190-618"/>
    <x v="396"/>
    <x v="458"/>
    <s v="E-M-0.2"/>
    <n v="1"/>
    <x v="458"/>
    <s v="ulethbrigdo@hc360.com"/>
    <x v="0"/>
    <s v="Exc"/>
    <x v="0"/>
    <x v="3"/>
    <n v="4.125"/>
    <n v="4.125"/>
    <x v="1"/>
    <x v="0"/>
    <x v="0"/>
  </r>
  <r>
    <s v="FBI-35855-418"/>
    <x v="189"/>
    <x v="459"/>
    <s v="R-M-0.5"/>
    <n v="6"/>
    <x v="459"/>
    <s v="sfarnishdp@dmoz.org"/>
    <x v="2"/>
    <s v="Rob"/>
    <x v="0"/>
    <x v="1"/>
    <n v="5.97"/>
    <n v="35.82"/>
    <x v="0"/>
    <x v="0"/>
    <x v="1"/>
  </r>
  <r>
    <s v="TXB-80533-417"/>
    <x v="8"/>
    <x v="460"/>
    <s v="L-L-1"/>
    <n v="2"/>
    <x v="460"/>
    <s v="fjecockdq@unicef.org"/>
    <x v="0"/>
    <s v="Lib"/>
    <x v="1"/>
    <x v="0"/>
    <n v="15.85"/>
    <n v="31.7"/>
    <x v="3"/>
    <x v="1"/>
    <x v="1"/>
  </r>
  <r>
    <s v="MBM-00112-248"/>
    <x v="397"/>
    <x v="461"/>
    <s v="L-L-1"/>
    <n v="5"/>
    <x v="461"/>
    <s v=""/>
    <x v="0"/>
    <s v="Lib"/>
    <x v="1"/>
    <x v="0"/>
    <n v="15.85"/>
    <n v="79.25"/>
    <x v="3"/>
    <x v="1"/>
    <x v="0"/>
  </r>
  <r>
    <s v="EUO-69145-988"/>
    <x v="398"/>
    <x v="462"/>
    <s v="E-D-0.2"/>
    <n v="3"/>
    <x v="462"/>
    <s v="hpallisterds@ning.com"/>
    <x v="0"/>
    <s v="Exc"/>
    <x v="2"/>
    <x v="3"/>
    <n v="3.645"/>
    <n v="10.935"/>
    <x v="1"/>
    <x v="2"/>
    <x v="1"/>
  </r>
  <r>
    <s v="GYA-80327-368"/>
    <x v="399"/>
    <x v="463"/>
    <s v="A-D-1"/>
    <n v="4"/>
    <x v="463"/>
    <s v="cmershdt@drupal.org"/>
    <x v="1"/>
    <s v="Ara"/>
    <x v="2"/>
    <x v="0"/>
    <n v="9.9499999999999993"/>
    <n v="39.799999999999997"/>
    <x v="2"/>
    <x v="2"/>
    <x v="1"/>
  </r>
  <r>
    <s v="TNW-41601-420"/>
    <x v="400"/>
    <x v="464"/>
    <s v="R-M-1"/>
    <n v="5"/>
    <x v="464"/>
    <s v="murione5@alexa.com"/>
    <x v="1"/>
    <s v="Rob"/>
    <x v="0"/>
    <x v="0"/>
    <n v="9.9499999999999993"/>
    <n v="49.75"/>
    <x v="0"/>
    <x v="0"/>
    <x v="0"/>
  </r>
  <r>
    <s v="ALR-62963-723"/>
    <x v="401"/>
    <x v="465"/>
    <s v="R-D-0.2"/>
    <n v="3"/>
    <x v="465"/>
    <s v=""/>
    <x v="1"/>
    <s v="Rob"/>
    <x v="2"/>
    <x v="3"/>
    <n v="2.6849999999999996"/>
    <n v="8.0549999999999997"/>
    <x v="0"/>
    <x v="2"/>
    <x v="0"/>
  </r>
  <r>
    <s v="JIG-27636-870"/>
    <x v="402"/>
    <x v="466"/>
    <s v="R-L-1"/>
    <n v="4"/>
    <x v="466"/>
    <s v=""/>
    <x v="0"/>
    <s v="Rob"/>
    <x v="1"/>
    <x v="0"/>
    <n v="11.95"/>
    <n v="47.8"/>
    <x v="0"/>
    <x v="1"/>
    <x v="1"/>
  </r>
  <r>
    <s v="CTE-31437-326"/>
    <x v="6"/>
    <x v="467"/>
    <s v="R-M-0.2"/>
    <n v="4"/>
    <x v="467"/>
    <s v="gduckerdx@patch.com"/>
    <x v="2"/>
    <s v="Rob"/>
    <x v="0"/>
    <x v="3"/>
    <n v="2.9849999999999999"/>
    <n v="11.94"/>
    <x v="0"/>
    <x v="0"/>
    <x v="1"/>
  </r>
  <r>
    <s v="CTE-31437-326"/>
    <x v="6"/>
    <x v="467"/>
    <s v="E-M-0.2"/>
    <n v="4"/>
    <x v="467"/>
    <s v="gduckerdx@patch.com"/>
    <x v="2"/>
    <s v="Exc"/>
    <x v="0"/>
    <x v="3"/>
    <n v="4.125"/>
    <n v="16.5"/>
    <x v="1"/>
    <x v="0"/>
    <x v="1"/>
  </r>
  <r>
    <s v="CTE-31437-326"/>
    <x v="6"/>
    <x v="467"/>
    <s v="L-D-1"/>
    <n v="4"/>
    <x v="467"/>
    <s v="gduckerdx@patch.com"/>
    <x v="2"/>
    <s v="Lib"/>
    <x v="2"/>
    <x v="0"/>
    <n v="12.95"/>
    <n v="51.8"/>
    <x v="3"/>
    <x v="2"/>
    <x v="1"/>
  </r>
  <r>
    <s v="CTE-31437-326"/>
    <x v="6"/>
    <x v="467"/>
    <s v="L-L-0.2"/>
    <n v="3"/>
    <x v="467"/>
    <s v="gduckerdx@patch.com"/>
    <x v="2"/>
    <s v="Lib"/>
    <x v="1"/>
    <x v="3"/>
    <n v="4.7549999999999999"/>
    <n v="14.265000000000001"/>
    <x v="3"/>
    <x v="1"/>
    <x v="1"/>
  </r>
  <r>
    <s v="SLD-63003-334"/>
    <x v="403"/>
    <x v="468"/>
    <s v="L-M-0.2"/>
    <n v="6"/>
    <x v="468"/>
    <s v="wstearleye1@census.gov"/>
    <x v="0"/>
    <s v="Lib"/>
    <x v="0"/>
    <x v="3"/>
    <n v="4.3650000000000002"/>
    <n v="26.19"/>
    <x v="3"/>
    <x v="0"/>
    <x v="1"/>
  </r>
  <r>
    <s v="BXN-64230-789"/>
    <x v="404"/>
    <x v="469"/>
    <s v="A-L-1"/>
    <n v="2"/>
    <x v="469"/>
    <s v="dwincere2@marriott.com"/>
    <x v="0"/>
    <s v="Ara"/>
    <x v="1"/>
    <x v="0"/>
    <n v="12.95"/>
    <n v="25.9"/>
    <x v="2"/>
    <x v="1"/>
    <x v="0"/>
  </r>
  <r>
    <s v="XEE-37895-169"/>
    <x v="21"/>
    <x v="470"/>
    <s v="A-L-2.5"/>
    <n v="3"/>
    <x v="470"/>
    <s v="plyfielde3@baidu.com"/>
    <x v="0"/>
    <s v="Ara"/>
    <x v="1"/>
    <x v="2"/>
    <n v="29.784999999999997"/>
    <n v="89.35499999999999"/>
    <x v="2"/>
    <x v="1"/>
    <x v="0"/>
  </r>
  <r>
    <s v="ZTX-80764-911"/>
    <x v="239"/>
    <x v="471"/>
    <s v="L-D-0.5"/>
    <n v="6"/>
    <x v="471"/>
    <s v="hperrise4@studiopress.com"/>
    <x v="1"/>
    <s v="Lib"/>
    <x v="2"/>
    <x v="1"/>
    <n v="7.77"/>
    <n v="46.62"/>
    <x v="3"/>
    <x v="2"/>
    <x v="1"/>
  </r>
  <r>
    <s v="WVT-88135-549"/>
    <x v="405"/>
    <x v="464"/>
    <s v="A-D-1"/>
    <n v="3"/>
    <x v="464"/>
    <s v="murione5@alexa.com"/>
    <x v="1"/>
    <s v="Ara"/>
    <x v="2"/>
    <x v="0"/>
    <n v="9.9499999999999993"/>
    <n v="29.849999999999998"/>
    <x v="2"/>
    <x v="2"/>
    <x v="0"/>
  </r>
  <r>
    <s v="IPA-94170-889"/>
    <x v="292"/>
    <x v="472"/>
    <s v="R-L-0.2"/>
    <n v="3"/>
    <x v="472"/>
    <s v="ckide6@narod.ru"/>
    <x v="1"/>
    <s v="Rob"/>
    <x v="1"/>
    <x v="3"/>
    <n v="3.5849999999999995"/>
    <n v="10.754999999999999"/>
    <x v="0"/>
    <x v="1"/>
    <x v="0"/>
  </r>
  <r>
    <s v="YQL-63755-365"/>
    <x v="117"/>
    <x v="473"/>
    <s v="A-M-0.2"/>
    <n v="4"/>
    <x v="473"/>
    <s v="cbeinee7@xinhuanet.com"/>
    <x v="0"/>
    <s v="Ara"/>
    <x v="0"/>
    <x v="3"/>
    <n v="3.375"/>
    <n v="13.5"/>
    <x v="2"/>
    <x v="0"/>
    <x v="0"/>
  </r>
  <r>
    <s v="RKW-81145-984"/>
    <x v="406"/>
    <x v="474"/>
    <s v="L-L-1"/>
    <n v="3"/>
    <x v="474"/>
    <s v="cbakeupe8@globo.com"/>
    <x v="0"/>
    <s v="Lib"/>
    <x v="1"/>
    <x v="0"/>
    <n v="15.85"/>
    <n v="47.55"/>
    <x v="3"/>
    <x v="1"/>
    <x v="1"/>
  </r>
  <r>
    <s v="MBT-23379-866"/>
    <x v="407"/>
    <x v="475"/>
    <s v="L-L-1"/>
    <n v="5"/>
    <x v="475"/>
    <s v="nhelkine9@example.com"/>
    <x v="0"/>
    <s v="Lib"/>
    <x v="1"/>
    <x v="0"/>
    <n v="15.85"/>
    <n v="79.25"/>
    <x v="3"/>
    <x v="1"/>
    <x v="1"/>
  </r>
  <r>
    <s v="GEJ-39834-935"/>
    <x v="408"/>
    <x v="476"/>
    <s v="L-M-0.2"/>
    <n v="6"/>
    <x v="476"/>
    <s v="pwitheringtonea@networkadvertising.org"/>
    <x v="0"/>
    <s v="Lib"/>
    <x v="0"/>
    <x v="3"/>
    <n v="4.3650000000000002"/>
    <n v="26.19"/>
    <x v="3"/>
    <x v="0"/>
    <x v="0"/>
  </r>
  <r>
    <s v="KRW-91640-596"/>
    <x v="409"/>
    <x v="477"/>
    <s v="R-L-0.5"/>
    <n v="3"/>
    <x v="477"/>
    <s v="ttilzeyeb@hostgator.com"/>
    <x v="0"/>
    <s v="Rob"/>
    <x v="1"/>
    <x v="1"/>
    <n v="7.169999999999999"/>
    <n v="21.509999999999998"/>
    <x v="0"/>
    <x v="1"/>
    <x v="1"/>
  </r>
  <r>
    <s v="AOT-70449-651"/>
    <x v="410"/>
    <x v="478"/>
    <s v="R-D-2.5"/>
    <n v="5"/>
    <x v="478"/>
    <s v=""/>
    <x v="0"/>
    <s v="Rob"/>
    <x v="2"/>
    <x v="2"/>
    <n v="20.584999999999997"/>
    <n v="102.92499999999998"/>
    <x v="0"/>
    <x v="2"/>
    <x v="0"/>
  </r>
  <r>
    <s v="DGC-21813-731"/>
    <x v="127"/>
    <x v="479"/>
    <s v="L-D-0.2"/>
    <n v="2"/>
    <x v="479"/>
    <s v=""/>
    <x v="0"/>
    <s v="Lib"/>
    <x v="2"/>
    <x v="3"/>
    <n v="3.8849999999999998"/>
    <n v="7.77"/>
    <x v="3"/>
    <x v="2"/>
    <x v="1"/>
  </r>
  <r>
    <s v="JBE-92943-643"/>
    <x v="411"/>
    <x v="480"/>
    <s v="E-D-2.5"/>
    <n v="5"/>
    <x v="480"/>
    <s v="kimortsee@alexa.com"/>
    <x v="0"/>
    <s v="Exc"/>
    <x v="2"/>
    <x v="2"/>
    <n v="27.945"/>
    <n v="139.72499999999999"/>
    <x v="1"/>
    <x v="2"/>
    <x v="1"/>
  </r>
  <r>
    <s v="ZIL-34948-499"/>
    <x v="112"/>
    <x v="464"/>
    <s v="A-D-0.5"/>
    <n v="2"/>
    <x v="464"/>
    <s v="murione5@alexa.com"/>
    <x v="1"/>
    <s v="Ara"/>
    <x v="2"/>
    <x v="1"/>
    <n v="5.97"/>
    <n v="11.94"/>
    <x v="2"/>
    <x v="2"/>
    <x v="0"/>
  </r>
  <r>
    <s v="JSU-23781-256"/>
    <x v="412"/>
    <x v="481"/>
    <s v="L-D-0.2"/>
    <n v="1"/>
    <x v="481"/>
    <s v="marmisteadeg@blogtalkradio.com"/>
    <x v="0"/>
    <s v="Lib"/>
    <x v="2"/>
    <x v="3"/>
    <n v="3.8849999999999998"/>
    <n v="3.8849999999999998"/>
    <x v="3"/>
    <x v="2"/>
    <x v="1"/>
  </r>
  <r>
    <s v="JSU-23781-256"/>
    <x v="412"/>
    <x v="481"/>
    <s v="R-M-1"/>
    <n v="4"/>
    <x v="481"/>
    <s v="marmisteadeg@blogtalkradio.com"/>
    <x v="0"/>
    <s v="Rob"/>
    <x v="0"/>
    <x v="0"/>
    <n v="9.9499999999999993"/>
    <n v="39.799999999999997"/>
    <x v="0"/>
    <x v="0"/>
    <x v="1"/>
  </r>
  <r>
    <s v="VPX-44956-367"/>
    <x v="413"/>
    <x v="482"/>
    <s v="R-M-0.5"/>
    <n v="5"/>
    <x v="482"/>
    <s v="vupstoneei@google.pl"/>
    <x v="0"/>
    <s v="Rob"/>
    <x v="0"/>
    <x v="1"/>
    <n v="5.97"/>
    <n v="29.849999999999998"/>
    <x v="0"/>
    <x v="0"/>
    <x v="1"/>
  </r>
  <r>
    <s v="VTB-46451-959"/>
    <x v="414"/>
    <x v="483"/>
    <s v="L-D-2.5"/>
    <n v="1"/>
    <x v="483"/>
    <s v="bbeelbyej@rediff.com"/>
    <x v="1"/>
    <s v="Lib"/>
    <x v="2"/>
    <x v="2"/>
    <n v="29.784999999999997"/>
    <n v="29.784999999999997"/>
    <x v="3"/>
    <x v="2"/>
    <x v="1"/>
  </r>
  <r>
    <s v="DNZ-11665-950"/>
    <x v="415"/>
    <x v="484"/>
    <s v="L-L-2.5"/>
    <n v="2"/>
    <x v="484"/>
    <s v=""/>
    <x v="0"/>
    <s v="Lib"/>
    <x v="1"/>
    <x v="2"/>
    <n v="36.454999999999998"/>
    <n v="72.91"/>
    <x v="3"/>
    <x v="1"/>
    <x v="1"/>
  </r>
  <r>
    <s v="ITR-54735-364"/>
    <x v="416"/>
    <x v="485"/>
    <s v="R-D-0.2"/>
    <n v="5"/>
    <x v="485"/>
    <s v=""/>
    <x v="0"/>
    <s v="Rob"/>
    <x v="2"/>
    <x v="3"/>
    <n v="2.6849999999999996"/>
    <n v="13.424999999999997"/>
    <x v="0"/>
    <x v="2"/>
    <x v="0"/>
  </r>
  <r>
    <s v="YDS-02797-307"/>
    <x v="417"/>
    <x v="486"/>
    <s v="E-M-2.5"/>
    <n v="4"/>
    <x v="486"/>
    <s v="wspeechlyem@amazon.com"/>
    <x v="0"/>
    <s v="Exc"/>
    <x v="0"/>
    <x v="2"/>
    <n v="31.624999999999996"/>
    <n v="126.49999999999999"/>
    <x v="1"/>
    <x v="0"/>
    <x v="0"/>
  </r>
  <r>
    <s v="BPG-68988-842"/>
    <x v="418"/>
    <x v="487"/>
    <s v="E-M-0.5"/>
    <n v="5"/>
    <x v="487"/>
    <s v="iphillpoten@buzzfeed.com"/>
    <x v="2"/>
    <s v="Exc"/>
    <x v="0"/>
    <x v="1"/>
    <n v="8.25"/>
    <n v="41.25"/>
    <x v="1"/>
    <x v="0"/>
    <x v="1"/>
  </r>
  <r>
    <s v="XZG-51938-658"/>
    <x v="419"/>
    <x v="488"/>
    <s v="E-L-0.5"/>
    <n v="6"/>
    <x v="488"/>
    <s v="lpennaccieo@statcounter.com"/>
    <x v="0"/>
    <s v="Exc"/>
    <x v="1"/>
    <x v="1"/>
    <n v="8.91"/>
    <n v="53.46"/>
    <x v="1"/>
    <x v="1"/>
    <x v="1"/>
  </r>
  <r>
    <s v="KAR-24978-271"/>
    <x v="420"/>
    <x v="489"/>
    <s v="R-M-1"/>
    <n v="6"/>
    <x v="489"/>
    <s v="sarpinep@moonfruit.com"/>
    <x v="0"/>
    <s v="Rob"/>
    <x v="0"/>
    <x v="0"/>
    <n v="9.9499999999999993"/>
    <n v="59.699999999999996"/>
    <x v="0"/>
    <x v="0"/>
    <x v="1"/>
  </r>
  <r>
    <s v="FQK-28730-361"/>
    <x v="421"/>
    <x v="490"/>
    <s v="R-M-1"/>
    <n v="6"/>
    <x v="490"/>
    <s v="dfrieseq@cargocollective.com"/>
    <x v="0"/>
    <s v="Rob"/>
    <x v="0"/>
    <x v="0"/>
    <n v="9.9499999999999993"/>
    <n v="59.699999999999996"/>
    <x v="0"/>
    <x v="0"/>
    <x v="1"/>
  </r>
  <r>
    <s v="BGB-67996-089"/>
    <x v="422"/>
    <x v="491"/>
    <s v="R-D-1"/>
    <n v="5"/>
    <x v="491"/>
    <s v="rsharerer@flavors.me"/>
    <x v="0"/>
    <s v="Rob"/>
    <x v="2"/>
    <x v="0"/>
    <n v="8.9499999999999993"/>
    <n v="44.75"/>
    <x v="0"/>
    <x v="2"/>
    <x v="1"/>
  </r>
  <r>
    <s v="XMC-20620-809"/>
    <x v="423"/>
    <x v="492"/>
    <s v="E-M-0.5"/>
    <n v="2"/>
    <x v="492"/>
    <s v="nnasebyes@umich.edu"/>
    <x v="0"/>
    <s v="Exc"/>
    <x v="0"/>
    <x v="1"/>
    <n v="8.25"/>
    <n v="16.5"/>
    <x v="1"/>
    <x v="0"/>
    <x v="0"/>
  </r>
  <r>
    <s v="ZSO-58292-191"/>
    <x v="109"/>
    <x v="493"/>
    <s v="R-D-0.5"/>
    <n v="4"/>
    <x v="493"/>
    <s v=""/>
    <x v="0"/>
    <s v="Rob"/>
    <x v="2"/>
    <x v="1"/>
    <n v="5.3699999999999992"/>
    <n v="21.479999999999997"/>
    <x v="0"/>
    <x v="2"/>
    <x v="1"/>
  </r>
  <r>
    <s v="LWJ-06793-303"/>
    <x v="204"/>
    <x v="494"/>
    <s v="R-M-2.5"/>
    <n v="2"/>
    <x v="494"/>
    <s v="koculleneu@ca.gov"/>
    <x v="1"/>
    <s v="Rob"/>
    <x v="0"/>
    <x v="2"/>
    <n v="22.884999999999998"/>
    <n v="45.769999999999996"/>
    <x v="0"/>
    <x v="0"/>
    <x v="0"/>
  </r>
  <r>
    <s v="FLM-82229-989"/>
    <x v="424"/>
    <x v="495"/>
    <s v="L-L-0.2"/>
    <n v="2"/>
    <x v="495"/>
    <s v=""/>
    <x v="1"/>
    <s v="Lib"/>
    <x v="1"/>
    <x v="3"/>
    <n v="4.7549999999999999"/>
    <n v="9.51"/>
    <x v="3"/>
    <x v="1"/>
    <x v="1"/>
  </r>
  <r>
    <s v="CPV-90280-133"/>
    <x v="13"/>
    <x v="464"/>
    <s v="R-D-0.2"/>
    <n v="3"/>
    <x v="464"/>
    <s v="murione5@alexa.com"/>
    <x v="1"/>
    <s v="Rob"/>
    <x v="2"/>
    <x v="3"/>
    <n v="2.6849999999999996"/>
    <n v="8.0549999999999997"/>
    <x v="0"/>
    <x v="2"/>
    <x v="0"/>
  </r>
  <r>
    <s v="OGW-60685-912"/>
    <x v="224"/>
    <x v="496"/>
    <s v="E-D-2.5"/>
    <n v="4"/>
    <x v="496"/>
    <s v="hbranganex@woothemes.com"/>
    <x v="0"/>
    <s v="Exc"/>
    <x v="2"/>
    <x v="2"/>
    <n v="27.945"/>
    <n v="111.78"/>
    <x v="1"/>
    <x v="2"/>
    <x v="0"/>
  </r>
  <r>
    <s v="DEC-11160-362"/>
    <x v="220"/>
    <x v="497"/>
    <s v="R-D-0.2"/>
    <n v="4"/>
    <x v="497"/>
    <s v="agallyoney@engadget.com"/>
    <x v="0"/>
    <s v="Rob"/>
    <x v="2"/>
    <x v="3"/>
    <n v="2.6849999999999996"/>
    <n v="10.739999999999998"/>
    <x v="0"/>
    <x v="2"/>
    <x v="0"/>
  </r>
  <r>
    <s v="WCT-07869-499"/>
    <x v="91"/>
    <x v="498"/>
    <s v="R-D-0.5"/>
    <n v="5"/>
    <x v="498"/>
    <s v="bdomangeez@yahoo.co.jp"/>
    <x v="0"/>
    <s v="Rob"/>
    <x v="2"/>
    <x v="1"/>
    <n v="5.3699999999999992"/>
    <n v="26.849999999999994"/>
    <x v="0"/>
    <x v="2"/>
    <x v="1"/>
  </r>
  <r>
    <s v="FHD-89872-325"/>
    <x v="425"/>
    <x v="499"/>
    <s v="L-L-1"/>
    <n v="4"/>
    <x v="499"/>
    <s v="koslerf0@gmpg.org"/>
    <x v="0"/>
    <s v="Lib"/>
    <x v="1"/>
    <x v="0"/>
    <n v="15.85"/>
    <n v="63.4"/>
    <x v="3"/>
    <x v="1"/>
    <x v="0"/>
  </r>
  <r>
    <s v="AZF-45991-584"/>
    <x v="426"/>
    <x v="500"/>
    <s v="A-D-2.5"/>
    <n v="1"/>
    <x v="500"/>
    <s v=""/>
    <x v="1"/>
    <s v="Ara"/>
    <x v="2"/>
    <x v="2"/>
    <n v="22.884999999999998"/>
    <n v="22.884999999999998"/>
    <x v="2"/>
    <x v="2"/>
    <x v="0"/>
  </r>
  <r>
    <s v="MDG-14481-513"/>
    <x v="427"/>
    <x v="501"/>
    <s v="A-M-2.5"/>
    <n v="4"/>
    <x v="501"/>
    <s v="zpellettf2@dailymotion.com"/>
    <x v="0"/>
    <s v="Ara"/>
    <x v="0"/>
    <x v="2"/>
    <n v="25.874999999999996"/>
    <n v="103.49999999999999"/>
    <x v="2"/>
    <x v="0"/>
    <x v="1"/>
  </r>
  <r>
    <s v="OFN-49424-848"/>
    <x v="428"/>
    <x v="502"/>
    <s v="R-L-2.5"/>
    <n v="2"/>
    <x v="502"/>
    <s v="isprakesf3@spiegel.de"/>
    <x v="0"/>
    <s v="Rob"/>
    <x v="1"/>
    <x v="2"/>
    <n v="27.484999999999996"/>
    <n v="54.969999999999992"/>
    <x v="0"/>
    <x v="1"/>
    <x v="1"/>
  </r>
  <r>
    <s v="NFA-03411-746"/>
    <x v="383"/>
    <x v="503"/>
    <s v="A-L-0.5"/>
    <n v="2"/>
    <x v="503"/>
    <s v="hfromantf4@ucsd.edu"/>
    <x v="0"/>
    <s v="Ara"/>
    <x v="1"/>
    <x v="1"/>
    <n v="7.77"/>
    <n v="15.54"/>
    <x v="2"/>
    <x v="1"/>
    <x v="1"/>
  </r>
  <r>
    <s v="CYM-74988-450"/>
    <x v="156"/>
    <x v="504"/>
    <s v="L-D-0.2"/>
    <n v="4"/>
    <x v="504"/>
    <s v="rflearf5@artisteer.com"/>
    <x v="2"/>
    <s v="Lib"/>
    <x v="2"/>
    <x v="3"/>
    <n v="3.8849999999999998"/>
    <n v="15.54"/>
    <x v="3"/>
    <x v="2"/>
    <x v="1"/>
  </r>
  <r>
    <s v="WTV-24996-658"/>
    <x v="429"/>
    <x v="505"/>
    <s v="E-D-2.5"/>
    <n v="3"/>
    <x v="505"/>
    <s v=""/>
    <x v="1"/>
    <s v="Exc"/>
    <x v="2"/>
    <x v="2"/>
    <n v="27.945"/>
    <n v="83.835000000000008"/>
    <x v="1"/>
    <x v="2"/>
    <x v="1"/>
  </r>
  <r>
    <s v="DSL-69915-544"/>
    <x v="103"/>
    <x v="506"/>
    <s v="R-L-0.2"/>
    <n v="3"/>
    <x v="506"/>
    <s v="wlightollersf9@baidu.com"/>
    <x v="0"/>
    <s v="Rob"/>
    <x v="1"/>
    <x v="3"/>
    <n v="3.5849999999999995"/>
    <n v="10.754999999999999"/>
    <x v="0"/>
    <x v="1"/>
    <x v="0"/>
  </r>
  <r>
    <s v="NBT-35757-542"/>
    <x v="361"/>
    <x v="507"/>
    <s v="E-L-0.2"/>
    <n v="3"/>
    <x v="507"/>
    <s v="bmundenf8@elpais.com"/>
    <x v="0"/>
    <s v="Exc"/>
    <x v="1"/>
    <x v="3"/>
    <n v="4.4550000000000001"/>
    <n v="13.365"/>
    <x v="1"/>
    <x v="1"/>
    <x v="0"/>
  </r>
  <r>
    <s v="OYU-25085-528"/>
    <x v="120"/>
    <x v="506"/>
    <s v="E-L-0.2"/>
    <n v="4"/>
    <x v="506"/>
    <s v="wlightollersf9@baidu.com"/>
    <x v="0"/>
    <s v="Exc"/>
    <x v="1"/>
    <x v="3"/>
    <n v="4.4550000000000001"/>
    <n v="17.82"/>
    <x v="1"/>
    <x v="1"/>
    <x v="0"/>
  </r>
  <r>
    <s v="XCG-07109-195"/>
    <x v="430"/>
    <x v="508"/>
    <s v="L-D-0.2"/>
    <n v="6"/>
    <x v="508"/>
    <s v="nbrakespearfa@rediff.com"/>
    <x v="0"/>
    <s v="Lib"/>
    <x v="2"/>
    <x v="3"/>
    <n v="3.8849999999999998"/>
    <n v="23.31"/>
    <x v="3"/>
    <x v="2"/>
    <x v="0"/>
  </r>
  <r>
    <s v="YZA-25234-630"/>
    <x v="125"/>
    <x v="509"/>
    <s v="E-D-0.2"/>
    <n v="2"/>
    <x v="509"/>
    <s v="mglawsopfb@reverbnation.com"/>
    <x v="0"/>
    <s v="Exc"/>
    <x v="2"/>
    <x v="3"/>
    <n v="3.645"/>
    <n v="7.29"/>
    <x v="1"/>
    <x v="2"/>
    <x v="1"/>
  </r>
  <r>
    <s v="OKU-29966-417"/>
    <x v="431"/>
    <x v="510"/>
    <s v="E-L-0.2"/>
    <n v="4"/>
    <x v="510"/>
    <s v="galbertsfc@etsy.com"/>
    <x v="2"/>
    <s v="Exc"/>
    <x v="1"/>
    <x v="3"/>
    <n v="4.4550000000000001"/>
    <n v="17.82"/>
    <x v="1"/>
    <x v="1"/>
    <x v="0"/>
  </r>
  <r>
    <s v="MEX-29350-659"/>
    <x v="40"/>
    <x v="511"/>
    <s v="E-M-1"/>
    <n v="5"/>
    <x v="511"/>
    <s v="vpolglasefd@about.me"/>
    <x v="0"/>
    <s v="Exc"/>
    <x v="0"/>
    <x v="0"/>
    <n v="13.75"/>
    <n v="68.75"/>
    <x v="1"/>
    <x v="0"/>
    <x v="1"/>
  </r>
  <r>
    <s v="NOY-99738-977"/>
    <x v="432"/>
    <x v="512"/>
    <s v="R-L-2.5"/>
    <n v="2"/>
    <x v="512"/>
    <s v=""/>
    <x v="2"/>
    <s v="Rob"/>
    <x v="1"/>
    <x v="2"/>
    <n v="27.484999999999996"/>
    <n v="54.969999999999992"/>
    <x v="0"/>
    <x v="1"/>
    <x v="0"/>
  </r>
  <r>
    <s v="TCR-01064-030"/>
    <x v="254"/>
    <x v="513"/>
    <s v="E-M-1"/>
    <n v="6"/>
    <x v="513"/>
    <s v="sbuschff@so-net.ne.jp"/>
    <x v="1"/>
    <s v="Exc"/>
    <x v="0"/>
    <x v="0"/>
    <n v="13.75"/>
    <n v="82.5"/>
    <x v="1"/>
    <x v="0"/>
    <x v="1"/>
  </r>
  <r>
    <s v="YUL-42750-776"/>
    <x v="219"/>
    <x v="514"/>
    <s v="L-M-0.2"/>
    <n v="2"/>
    <x v="514"/>
    <s v="craisbeckfg@webnode.com"/>
    <x v="0"/>
    <s v="Lib"/>
    <x v="0"/>
    <x v="3"/>
    <n v="4.3650000000000002"/>
    <n v="8.73"/>
    <x v="3"/>
    <x v="0"/>
    <x v="0"/>
  </r>
  <r>
    <s v="XQJ-86887-506"/>
    <x v="433"/>
    <x v="464"/>
    <s v="E-L-1"/>
    <n v="4"/>
    <x v="464"/>
    <s v="murione5@alexa.com"/>
    <x v="1"/>
    <s v="Exc"/>
    <x v="1"/>
    <x v="0"/>
    <n v="14.85"/>
    <n v="59.4"/>
    <x v="1"/>
    <x v="1"/>
    <x v="0"/>
  </r>
  <r>
    <s v="CUN-90044-279"/>
    <x v="434"/>
    <x v="515"/>
    <s v="L-D-0.2"/>
    <n v="4"/>
    <x v="515"/>
    <s v=""/>
    <x v="0"/>
    <s v="Lib"/>
    <x v="2"/>
    <x v="3"/>
    <n v="3.8849999999999998"/>
    <n v="15.54"/>
    <x v="3"/>
    <x v="2"/>
    <x v="0"/>
  </r>
  <r>
    <s v="ICC-73030-502"/>
    <x v="435"/>
    <x v="516"/>
    <s v="A-L-1"/>
    <n v="3"/>
    <x v="516"/>
    <s v="raynoldfj@ustream.tv"/>
    <x v="0"/>
    <s v="Ara"/>
    <x v="1"/>
    <x v="0"/>
    <n v="12.95"/>
    <n v="38.849999999999994"/>
    <x v="2"/>
    <x v="1"/>
    <x v="0"/>
  </r>
  <r>
    <s v="ADP-04506-084"/>
    <x v="436"/>
    <x v="517"/>
    <s v="E-M-2.5"/>
    <n v="6"/>
    <x v="517"/>
    <s v=""/>
    <x v="0"/>
    <s v="Exc"/>
    <x v="0"/>
    <x v="2"/>
    <n v="31.624999999999996"/>
    <n v="189.74999999999997"/>
    <x v="1"/>
    <x v="0"/>
    <x v="0"/>
  </r>
  <r>
    <s v="PNU-22150-408"/>
    <x v="437"/>
    <x v="518"/>
    <s v="A-D-0.2"/>
    <n v="6"/>
    <x v="518"/>
    <s v=""/>
    <x v="1"/>
    <s v="Ara"/>
    <x v="2"/>
    <x v="3"/>
    <n v="2.9849999999999999"/>
    <n v="17.91"/>
    <x v="2"/>
    <x v="2"/>
    <x v="0"/>
  </r>
  <r>
    <s v="VSQ-07182-513"/>
    <x v="438"/>
    <x v="519"/>
    <s v="L-L-0.2"/>
    <n v="6"/>
    <x v="519"/>
    <s v="bgrecefm@naver.com"/>
    <x v="2"/>
    <s v="Lib"/>
    <x v="1"/>
    <x v="3"/>
    <n v="4.7549999999999999"/>
    <n v="28.53"/>
    <x v="3"/>
    <x v="1"/>
    <x v="1"/>
  </r>
  <r>
    <s v="SPF-31673-217"/>
    <x v="439"/>
    <x v="520"/>
    <s v="E-M-1"/>
    <n v="6"/>
    <x v="520"/>
    <s v="dflintiffg1@e-recht24.de"/>
    <x v="2"/>
    <s v="Exc"/>
    <x v="0"/>
    <x v="0"/>
    <n v="13.75"/>
    <n v="82.5"/>
    <x v="1"/>
    <x v="0"/>
    <x v="1"/>
  </r>
  <r>
    <s v="NEX-63825-598"/>
    <x v="175"/>
    <x v="521"/>
    <s v="R-L-0.5"/>
    <n v="2"/>
    <x v="521"/>
    <s v="athysfo@cdc.gov"/>
    <x v="0"/>
    <s v="Rob"/>
    <x v="1"/>
    <x v="1"/>
    <n v="7.169999999999999"/>
    <n v="14.339999999999998"/>
    <x v="0"/>
    <x v="1"/>
    <x v="1"/>
  </r>
  <r>
    <s v="XPG-66112-335"/>
    <x v="440"/>
    <x v="522"/>
    <s v="R-D-2.5"/>
    <n v="4"/>
    <x v="522"/>
    <s v="jchuggfp@about.me"/>
    <x v="0"/>
    <s v="Rob"/>
    <x v="2"/>
    <x v="2"/>
    <n v="20.584999999999997"/>
    <n v="82.339999999999989"/>
    <x v="0"/>
    <x v="2"/>
    <x v="1"/>
  </r>
  <r>
    <s v="NSQ-72210-345"/>
    <x v="441"/>
    <x v="523"/>
    <s v="A-M-0.2"/>
    <n v="6"/>
    <x v="523"/>
    <s v="akelstonfq@sakura.ne.jp"/>
    <x v="0"/>
    <s v="Ara"/>
    <x v="0"/>
    <x v="3"/>
    <n v="3.375"/>
    <n v="20.25"/>
    <x v="2"/>
    <x v="0"/>
    <x v="0"/>
  </r>
  <r>
    <s v="XRR-28376-277"/>
    <x v="442"/>
    <x v="524"/>
    <s v="R-L-2.5"/>
    <n v="6"/>
    <x v="524"/>
    <s v=""/>
    <x v="1"/>
    <s v="Rob"/>
    <x v="1"/>
    <x v="2"/>
    <n v="27.484999999999996"/>
    <n v="164.90999999999997"/>
    <x v="0"/>
    <x v="1"/>
    <x v="1"/>
  </r>
  <r>
    <s v="WHQ-25197-475"/>
    <x v="443"/>
    <x v="525"/>
    <s v="L-L-0.2"/>
    <n v="4"/>
    <x v="525"/>
    <s v="cmottramfs@harvard.edu"/>
    <x v="0"/>
    <s v="Lib"/>
    <x v="1"/>
    <x v="3"/>
    <n v="4.7549999999999999"/>
    <n v="19.02"/>
    <x v="3"/>
    <x v="1"/>
    <x v="0"/>
  </r>
  <r>
    <s v="HMB-30634-745"/>
    <x v="216"/>
    <x v="520"/>
    <s v="A-D-2.5"/>
    <n v="6"/>
    <x v="520"/>
    <s v="dflintiffg1@e-recht24.de"/>
    <x v="2"/>
    <s v="Ara"/>
    <x v="2"/>
    <x v="2"/>
    <n v="22.884999999999998"/>
    <n v="137.31"/>
    <x v="2"/>
    <x v="2"/>
    <x v="1"/>
  </r>
  <r>
    <s v="XTL-68000-371"/>
    <x v="444"/>
    <x v="526"/>
    <s v="A-M-0.5"/>
    <n v="4"/>
    <x v="526"/>
    <s v="dsangwinfu@weebly.com"/>
    <x v="0"/>
    <s v="Ara"/>
    <x v="0"/>
    <x v="1"/>
    <n v="6.75"/>
    <n v="27"/>
    <x v="2"/>
    <x v="0"/>
    <x v="1"/>
  </r>
  <r>
    <s v="YES-51109-625"/>
    <x v="37"/>
    <x v="527"/>
    <s v="E-L-0.5"/>
    <n v="4"/>
    <x v="527"/>
    <s v="eaizikowitzfv@virginia.edu"/>
    <x v="2"/>
    <s v="Exc"/>
    <x v="1"/>
    <x v="1"/>
    <n v="8.91"/>
    <n v="35.64"/>
    <x v="1"/>
    <x v="1"/>
    <x v="1"/>
  </r>
  <r>
    <s v="EAY-89850-211"/>
    <x v="445"/>
    <x v="528"/>
    <s v="A-D-0.2"/>
    <n v="2"/>
    <x v="528"/>
    <s v=""/>
    <x v="0"/>
    <s v="Ara"/>
    <x v="2"/>
    <x v="3"/>
    <n v="2.9849999999999999"/>
    <n v="5.97"/>
    <x v="2"/>
    <x v="2"/>
    <x v="0"/>
  </r>
  <r>
    <s v="IOQ-84840-827"/>
    <x v="446"/>
    <x v="529"/>
    <s v="A-M-1"/>
    <n v="6"/>
    <x v="529"/>
    <s v="cvenourfx@ask.com"/>
    <x v="0"/>
    <s v="Ara"/>
    <x v="0"/>
    <x v="0"/>
    <n v="11.25"/>
    <n v="67.5"/>
    <x v="2"/>
    <x v="0"/>
    <x v="1"/>
  </r>
  <r>
    <s v="FBD-56220-430"/>
    <x v="245"/>
    <x v="530"/>
    <s v="R-L-0.2"/>
    <n v="6"/>
    <x v="530"/>
    <s v="mharbyfy@163.com"/>
    <x v="0"/>
    <s v="Rob"/>
    <x v="1"/>
    <x v="3"/>
    <n v="3.5849999999999995"/>
    <n v="21.509999999999998"/>
    <x v="0"/>
    <x v="1"/>
    <x v="0"/>
  </r>
  <r>
    <s v="COV-52659-202"/>
    <x v="447"/>
    <x v="531"/>
    <s v="L-M-2.5"/>
    <n v="2"/>
    <x v="531"/>
    <s v="rthickpennyfz@cafepress.com"/>
    <x v="0"/>
    <s v="Lib"/>
    <x v="0"/>
    <x v="2"/>
    <n v="33.464999999999996"/>
    <n v="66.929999999999993"/>
    <x v="3"/>
    <x v="0"/>
    <x v="1"/>
  </r>
  <r>
    <s v="YUO-76652-814"/>
    <x v="448"/>
    <x v="532"/>
    <s v="A-D-0.2"/>
    <n v="6"/>
    <x v="532"/>
    <s v="pormerodg0@redcross.org"/>
    <x v="0"/>
    <s v="Ara"/>
    <x v="2"/>
    <x v="3"/>
    <n v="2.9849999999999999"/>
    <n v="17.91"/>
    <x v="2"/>
    <x v="2"/>
    <x v="1"/>
  </r>
  <r>
    <s v="PBT-36926-102"/>
    <x v="344"/>
    <x v="520"/>
    <s v="L-M-1"/>
    <n v="4"/>
    <x v="520"/>
    <s v="dflintiffg1@e-recht24.de"/>
    <x v="2"/>
    <s v="Lib"/>
    <x v="0"/>
    <x v="0"/>
    <n v="14.55"/>
    <n v="58.2"/>
    <x v="3"/>
    <x v="0"/>
    <x v="1"/>
  </r>
  <r>
    <s v="BLV-60087-454"/>
    <x v="152"/>
    <x v="533"/>
    <s v="E-L-0.2"/>
    <n v="3"/>
    <x v="533"/>
    <s v="tzanettig2@gravatar.com"/>
    <x v="1"/>
    <s v="Exc"/>
    <x v="1"/>
    <x v="3"/>
    <n v="4.4550000000000001"/>
    <n v="13.365"/>
    <x v="1"/>
    <x v="1"/>
    <x v="1"/>
  </r>
  <r>
    <s v="BLV-60087-454"/>
    <x v="152"/>
    <x v="533"/>
    <s v="A-M-0.5"/>
    <n v="5"/>
    <x v="533"/>
    <s v="tzanettig2@gravatar.com"/>
    <x v="1"/>
    <s v="Ara"/>
    <x v="0"/>
    <x v="1"/>
    <n v="6.75"/>
    <n v="33.75"/>
    <x v="2"/>
    <x v="0"/>
    <x v="1"/>
  </r>
  <r>
    <s v="QYC-63914-195"/>
    <x v="449"/>
    <x v="534"/>
    <s v="E-L-1"/>
    <n v="3"/>
    <x v="534"/>
    <s v="rkirtleyg4@hatena.ne.jp"/>
    <x v="0"/>
    <s v="Exc"/>
    <x v="1"/>
    <x v="0"/>
    <n v="14.85"/>
    <n v="44.55"/>
    <x v="1"/>
    <x v="1"/>
    <x v="0"/>
  </r>
  <r>
    <s v="OIB-77163-890"/>
    <x v="450"/>
    <x v="535"/>
    <s v="E-L-0.5"/>
    <n v="5"/>
    <x v="535"/>
    <s v="cclemencetg5@weather.com"/>
    <x v="2"/>
    <s v="Exc"/>
    <x v="1"/>
    <x v="1"/>
    <n v="8.91"/>
    <n v="44.55"/>
    <x v="1"/>
    <x v="1"/>
    <x v="0"/>
  </r>
  <r>
    <s v="SGS-87525-238"/>
    <x v="451"/>
    <x v="536"/>
    <s v="E-D-1"/>
    <n v="5"/>
    <x v="536"/>
    <s v="rdonetg6@oakley.com"/>
    <x v="0"/>
    <s v="Exc"/>
    <x v="2"/>
    <x v="0"/>
    <n v="12.15"/>
    <n v="60.75"/>
    <x v="1"/>
    <x v="2"/>
    <x v="1"/>
  </r>
  <r>
    <s v="GQR-12490-152"/>
    <x v="83"/>
    <x v="537"/>
    <s v="R-L-0.2"/>
    <n v="1"/>
    <x v="537"/>
    <s v="sgaweng7@creativecommons.org"/>
    <x v="0"/>
    <s v="Rob"/>
    <x v="1"/>
    <x v="3"/>
    <n v="3.5849999999999995"/>
    <n v="3.5849999999999995"/>
    <x v="0"/>
    <x v="1"/>
    <x v="0"/>
  </r>
  <r>
    <s v="UOJ-28238-299"/>
    <x v="452"/>
    <x v="538"/>
    <s v="R-L-0.2"/>
    <n v="6"/>
    <x v="538"/>
    <s v="rreadieg8@guardian.co.uk"/>
    <x v="0"/>
    <s v="Rob"/>
    <x v="1"/>
    <x v="3"/>
    <n v="3.5849999999999995"/>
    <n v="21.509999999999998"/>
    <x v="0"/>
    <x v="1"/>
    <x v="1"/>
  </r>
  <r>
    <s v="ETD-58130-674"/>
    <x v="453"/>
    <x v="539"/>
    <s v="E-M-0.5"/>
    <n v="2"/>
    <x v="539"/>
    <s v="cverissimogh@theglobeandmail.com"/>
    <x v="2"/>
    <s v="Exc"/>
    <x v="0"/>
    <x v="1"/>
    <n v="8.25"/>
    <n v="16.5"/>
    <x v="1"/>
    <x v="0"/>
    <x v="0"/>
  </r>
  <r>
    <s v="UPF-60123-025"/>
    <x v="454"/>
    <x v="540"/>
    <s v="R-L-2.5"/>
    <n v="3"/>
    <x v="540"/>
    <s v=""/>
    <x v="0"/>
    <s v="Rob"/>
    <x v="1"/>
    <x v="2"/>
    <n v="27.484999999999996"/>
    <n v="82.454999999999984"/>
    <x v="0"/>
    <x v="1"/>
    <x v="1"/>
  </r>
  <r>
    <s v="NQS-01613-687"/>
    <x v="455"/>
    <x v="541"/>
    <s v="L-D-0.5"/>
    <n v="1"/>
    <x v="541"/>
    <s v="bogb@elpais.com"/>
    <x v="0"/>
    <s v="Lib"/>
    <x v="2"/>
    <x v="1"/>
    <n v="7.77"/>
    <n v="7.77"/>
    <x v="3"/>
    <x v="2"/>
    <x v="0"/>
  </r>
  <r>
    <s v="MGH-36050-573"/>
    <x v="456"/>
    <x v="542"/>
    <s v="R-M-0.5"/>
    <n v="2"/>
    <x v="542"/>
    <s v="vstansburygc@unblog.fr"/>
    <x v="0"/>
    <s v="Rob"/>
    <x v="0"/>
    <x v="1"/>
    <n v="5.97"/>
    <n v="11.94"/>
    <x v="0"/>
    <x v="0"/>
    <x v="0"/>
  </r>
  <r>
    <s v="UVF-59322-459"/>
    <x v="373"/>
    <x v="543"/>
    <s v="E-L-2.5"/>
    <n v="6"/>
    <x v="543"/>
    <s v="dheinonengd@printfriendly.com"/>
    <x v="0"/>
    <s v="Exc"/>
    <x v="1"/>
    <x v="2"/>
    <n v="34.154999999999994"/>
    <n v="204.92999999999995"/>
    <x v="1"/>
    <x v="1"/>
    <x v="1"/>
  </r>
  <r>
    <s v="VET-41158-896"/>
    <x v="457"/>
    <x v="544"/>
    <s v="E-M-2.5"/>
    <n v="2"/>
    <x v="544"/>
    <s v="jshentonge@google.com.hk"/>
    <x v="0"/>
    <s v="Exc"/>
    <x v="0"/>
    <x v="2"/>
    <n v="31.624999999999996"/>
    <n v="63.249999999999993"/>
    <x v="1"/>
    <x v="0"/>
    <x v="0"/>
  </r>
  <r>
    <s v="XYL-52196-459"/>
    <x v="458"/>
    <x v="545"/>
    <s v="R-D-0.2"/>
    <n v="3"/>
    <x v="545"/>
    <s v="jwilkissongf@nba.com"/>
    <x v="0"/>
    <s v="Rob"/>
    <x v="2"/>
    <x v="3"/>
    <n v="2.6849999999999996"/>
    <n v="8.0549999999999997"/>
    <x v="0"/>
    <x v="2"/>
    <x v="0"/>
  </r>
  <r>
    <s v="BPZ-51283-916"/>
    <x v="264"/>
    <x v="546"/>
    <s v="A-M-2.5"/>
    <n v="2"/>
    <x v="546"/>
    <s v=""/>
    <x v="0"/>
    <s v="Ara"/>
    <x v="0"/>
    <x v="2"/>
    <n v="25.874999999999996"/>
    <n v="51.749999999999993"/>
    <x v="2"/>
    <x v="0"/>
    <x v="1"/>
  </r>
  <r>
    <s v="VQW-91903-926"/>
    <x v="459"/>
    <x v="539"/>
    <s v="E-D-2.5"/>
    <n v="1"/>
    <x v="539"/>
    <s v="cverissimogh@theglobeandmail.com"/>
    <x v="2"/>
    <s v="Exc"/>
    <x v="2"/>
    <x v="2"/>
    <n v="27.945"/>
    <n v="27.945"/>
    <x v="1"/>
    <x v="2"/>
    <x v="0"/>
  </r>
  <r>
    <s v="OLF-77983-457"/>
    <x v="460"/>
    <x v="547"/>
    <s v="A-L-2.5"/>
    <n v="2"/>
    <x v="547"/>
    <s v="gstarcksgi@abc.net.au"/>
    <x v="0"/>
    <s v="Ara"/>
    <x v="1"/>
    <x v="2"/>
    <n v="29.784999999999997"/>
    <n v="59.569999999999993"/>
    <x v="2"/>
    <x v="1"/>
    <x v="1"/>
  </r>
  <r>
    <s v="MVI-04946-827"/>
    <x v="461"/>
    <x v="548"/>
    <s v="E-L-1"/>
    <n v="1"/>
    <x v="548"/>
    <s v=""/>
    <x v="2"/>
    <s v="Exc"/>
    <x v="1"/>
    <x v="0"/>
    <n v="14.85"/>
    <n v="14.85"/>
    <x v="1"/>
    <x v="1"/>
    <x v="1"/>
  </r>
  <r>
    <s v="UOG-94188-104"/>
    <x v="219"/>
    <x v="549"/>
    <s v="A-M-0.5"/>
    <n v="5"/>
    <x v="549"/>
    <s v="kscholardgk@sbwire.com"/>
    <x v="0"/>
    <s v="Ara"/>
    <x v="0"/>
    <x v="1"/>
    <n v="6.75"/>
    <n v="33.75"/>
    <x v="2"/>
    <x v="0"/>
    <x v="1"/>
  </r>
  <r>
    <s v="DSN-15872-519"/>
    <x v="462"/>
    <x v="550"/>
    <s v="L-L-2.5"/>
    <n v="4"/>
    <x v="550"/>
    <s v="bkindleygl@wikimedia.org"/>
    <x v="0"/>
    <s v="Lib"/>
    <x v="1"/>
    <x v="2"/>
    <n v="36.454999999999998"/>
    <n v="145.82"/>
    <x v="3"/>
    <x v="1"/>
    <x v="0"/>
  </r>
  <r>
    <s v="OUQ-73954-002"/>
    <x v="463"/>
    <x v="551"/>
    <s v="R-M-0.2"/>
    <n v="4"/>
    <x v="551"/>
    <s v="khammettgm@dmoz.org"/>
    <x v="0"/>
    <s v="Rob"/>
    <x v="0"/>
    <x v="3"/>
    <n v="2.9849999999999999"/>
    <n v="11.94"/>
    <x v="0"/>
    <x v="0"/>
    <x v="0"/>
  </r>
  <r>
    <s v="LGL-16843-667"/>
    <x v="464"/>
    <x v="552"/>
    <s v="A-D-0.2"/>
    <n v="4"/>
    <x v="552"/>
    <s v="ahulburtgn@fda.gov"/>
    <x v="0"/>
    <s v="Ara"/>
    <x v="2"/>
    <x v="3"/>
    <n v="2.9849999999999999"/>
    <n v="11.94"/>
    <x v="2"/>
    <x v="2"/>
    <x v="0"/>
  </r>
  <r>
    <s v="TCC-89722-031"/>
    <x v="465"/>
    <x v="553"/>
    <s v="L-D-0.5"/>
    <n v="1"/>
    <x v="553"/>
    <s v="plauritzengo@photobucket.com"/>
    <x v="0"/>
    <s v="Lib"/>
    <x v="2"/>
    <x v="1"/>
    <n v="7.77"/>
    <n v="7.77"/>
    <x v="3"/>
    <x v="2"/>
    <x v="1"/>
  </r>
  <r>
    <s v="TRA-79507-007"/>
    <x v="466"/>
    <x v="554"/>
    <s v="R-L-2.5"/>
    <n v="4"/>
    <x v="554"/>
    <s v="aburgwingp@redcross.org"/>
    <x v="0"/>
    <s v="Rob"/>
    <x v="1"/>
    <x v="2"/>
    <n v="27.484999999999996"/>
    <n v="109.93999999999998"/>
    <x v="0"/>
    <x v="1"/>
    <x v="0"/>
  </r>
  <r>
    <s v="MZJ-77284-941"/>
    <x v="467"/>
    <x v="555"/>
    <s v="E-L-0.2"/>
    <n v="5"/>
    <x v="555"/>
    <s v="erolingq@google.fr"/>
    <x v="0"/>
    <s v="Exc"/>
    <x v="1"/>
    <x v="3"/>
    <n v="4.4550000000000001"/>
    <n v="22.274999999999999"/>
    <x v="1"/>
    <x v="1"/>
    <x v="0"/>
  </r>
  <r>
    <s v="AXN-57779-891"/>
    <x v="468"/>
    <x v="556"/>
    <s v="R-M-0.2"/>
    <n v="3"/>
    <x v="556"/>
    <s v="dfowlegr@epa.gov"/>
    <x v="0"/>
    <s v="Rob"/>
    <x v="0"/>
    <x v="3"/>
    <n v="2.9849999999999999"/>
    <n v="8.9550000000000001"/>
    <x v="0"/>
    <x v="0"/>
    <x v="1"/>
  </r>
  <r>
    <s v="PJB-15659-994"/>
    <x v="469"/>
    <x v="557"/>
    <s v="L-D-2.5"/>
    <n v="4"/>
    <x v="557"/>
    <s v=""/>
    <x v="1"/>
    <s v="Lib"/>
    <x v="2"/>
    <x v="2"/>
    <n v="29.784999999999997"/>
    <n v="119.13999999999999"/>
    <x v="3"/>
    <x v="2"/>
    <x v="1"/>
  </r>
  <r>
    <s v="LTS-03470-353"/>
    <x v="470"/>
    <x v="558"/>
    <s v="A-L-2.5"/>
    <n v="5"/>
    <x v="558"/>
    <s v="wpowleslandgt@soundcloud.com"/>
    <x v="0"/>
    <s v="Ara"/>
    <x v="1"/>
    <x v="2"/>
    <n v="29.784999999999997"/>
    <n v="148.92499999999998"/>
    <x v="2"/>
    <x v="1"/>
    <x v="0"/>
  </r>
  <r>
    <s v="UMM-28497-689"/>
    <x v="471"/>
    <x v="539"/>
    <s v="L-L-2.5"/>
    <n v="3"/>
    <x v="539"/>
    <s v="cverissimogh@theglobeandmail.com"/>
    <x v="2"/>
    <s v="Lib"/>
    <x v="1"/>
    <x v="2"/>
    <n v="36.454999999999998"/>
    <n v="109.36499999999999"/>
    <x v="3"/>
    <x v="1"/>
    <x v="0"/>
  </r>
  <r>
    <s v="MJZ-93232-402"/>
    <x v="472"/>
    <x v="559"/>
    <s v="E-D-0.2"/>
    <n v="1"/>
    <x v="559"/>
    <s v="lellinghamgv@sciencedaily.com"/>
    <x v="0"/>
    <s v="Exc"/>
    <x v="2"/>
    <x v="3"/>
    <n v="3.645"/>
    <n v="3.645"/>
    <x v="1"/>
    <x v="2"/>
    <x v="0"/>
  </r>
  <r>
    <s v="UHW-74617-126"/>
    <x v="173"/>
    <x v="560"/>
    <s v="E-D-2.5"/>
    <n v="2"/>
    <x v="560"/>
    <s v=""/>
    <x v="0"/>
    <s v="Exc"/>
    <x v="2"/>
    <x v="2"/>
    <n v="27.945"/>
    <n v="55.89"/>
    <x v="1"/>
    <x v="2"/>
    <x v="1"/>
  </r>
  <r>
    <s v="RIK-61730-794"/>
    <x v="473"/>
    <x v="561"/>
    <s v="L-M-0.2"/>
    <n v="6"/>
    <x v="561"/>
    <s v="afendtgx@forbes.com"/>
    <x v="0"/>
    <s v="Lib"/>
    <x v="0"/>
    <x v="3"/>
    <n v="4.3650000000000002"/>
    <n v="26.19"/>
    <x v="3"/>
    <x v="0"/>
    <x v="0"/>
  </r>
  <r>
    <s v="IDJ-55379-750"/>
    <x v="474"/>
    <x v="562"/>
    <s v="R-M-1"/>
    <n v="4"/>
    <x v="562"/>
    <s v="acleyburngy@lycos.com"/>
    <x v="0"/>
    <s v="Rob"/>
    <x v="0"/>
    <x v="0"/>
    <n v="9.9499999999999993"/>
    <n v="39.799999999999997"/>
    <x v="0"/>
    <x v="0"/>
    <x v="1"/>
  </r>
  <r>
    <s v="OHX-11953-965"/>
    <x v="475"/>
    <x v="563"/>
    <s v="E-L-2.5"/>
    <n v="2"/>
    <x v="563"/>
    <s v="tcastiglionegz@xing.com"/>
    <x v="0"/>
    <s v="Exc"/>
    <x v="1"/>
    <x v="2"/>
    <n v="34.154999999999994"/>
    <n v="68.309999999999988"/>
    <x v="1"/>
    <x v="1"/>
    <x v="1"/>
  </r>
  <r>
    <s v="TVV-42245-088"/>
    <x v="476"/>
    <x v="564"/>
    <s v="A-M-0.2"/>
    <n v="4"/>
    <x v="564"/>
    <s v=""/>
    <x v="1"/>
    <s v="Ara"/>
    <x v="0"/>
    <x v="3"/>
    <n v="3.375"/>
    <n v="13.5"/>
    <x v="2"/>
    <x v="0"/>
    <x v="1"/>
  </r>
  <r>
    <s v="DYP-74337-787"/>
    <x v="431"/>
    <x v="565"/>
    <s v="R-M-0.5"/>
    <n v="1"/>
    <x v="565"/>
    <s v=""/>
    <x v="0"/>
    <s v="Rob"/>
    <x v="0"/>
    <x v="1"/>
    <n v="5.97"/>
    <n v="5.97"/>
    <x v="0"/>
    <x v="0"/>
    <x v="1"/>
  </r>
  <r>
    <s v="OKA-93124-100"/>
    <x v="477"/>
    <x v="539"/>
    <s v="R-M-0.5"/>
    <n v="5"/>
    <x v="539"/>
    <s v="cverissimogh@theglobeandmail.com"/>
    <x v="2"/>
    <s v="Rob"/>
    <x v="0"/>
    <x v="1"/>
    <n v="5.97"/>
    <n v="29.849999999999998"/>
    <x v="0"/>
    <x v="0"/>
    <x v="0"/>
  </r>
  <r>
    <s v="IXW-20780-268"/>
    <x v="478"/>
    <x v="566"/>
    <s v="L-L-2.5"/>
    <n v="2"/>
    <x v="566"/>
    <s v="scouronneh3@mozilla.org"/>
    <x v="0"/>
    <s v="Lib"/>
    <x v="1"/>
    <x v="2"/>
    <n v="36.454999999999998"/>
    <n v="72.91"/>
    <x v="3"/>
    <x v="1"/>
    <x v="0"/>
  </r>
  <r>
    <s v="NGG-24006-937"/>
    <x v="45"/>
    <x v="567"/>
    <s v="E-M-2.5"/>
    <n v="4"/>
    <x v="567"/>
    <s v="lflippellih4@github.io"/>
    <x v="2"/>
    <s v="Exc"/>
    <x v="0"/>
    <x v="2"/>
    <n v="31.624999999999996"/>
    <n v="126.49999999999999"/>
    <x v="1"/>
    <x v="0"/>
    <x v="1"/>
  </r>
  <r>
    <s v="JZC-31180-557"/>
    <x v="444"/>
    <x v="568"/>
    <s v="L-M-2.5"/>
    <n v="1"/>
    <x v="568"/>
    <s v="relizabethh5@live.com"/>
    <x v="0"/>
    <s v="Lib"/>
    <x v="0"/>
    <x v="2"/>
    <n v="33.464999999999996"/>
    <n v="33.464999999999996"/>
    <x v="3"/>
    <x v="0"/>
    <x v="1"/>
  </r>
  <r>
    <s v="ZMU-63715-204"/>
    <x v="479"/>
    <x v="569"/>
    <s v="E-D-1"/>
    <n v="6"/>
    <x v="569"/>
    <s v="irenhardh6@i2i.jp"/>
    <x v="0"/>
    <s v="Exc"/>
    <x v="2"/>
    <x v="0"/>
    <n v="12.15"/>
    <n v="72.900000000000006"/>
    <x v="1"/>
    <x v="2"/>
    <x v="0"/>
  </r>
  <r>
    <s v="GND-08192-056"/>
    <x v="480"/>
    <x v="570"/>
    <s v="L-D-0.5"/>
    <n v="2"/>
    <x v="570"/>
    <s v="wrocheh7@xinhuanet.com"/>
    <x v="0"/>
    <s v="Lib"/>
    <x v="2"/>
    <x v="1"/>
    <n v="7.77"/>
    <n v="15.54"/>
    <x v="3"/>
    <x v="2"/>
    <x v="0"/>
  </r>
  <r>
    <s v="RYY-38961-093"/>
    <x v="481"/>
    <x v="571"/>
    <s v="A-M-0.2"/>
    <n v="6"/>
    <x v="571"/>
    <s v="lalawayhh@weather.com"/>
    <x v="0"/>
    <s v="Ara"/>
    <x v="0"/>
    <x v="3"/>
    <n v="3.375"/>
    <n v="20.25"/>
    <x v="2"/>
    <x v="0"/>
    <x v="1"/>
  </r>
  <r>
    <s v="CVA-64996-969"/>
    <x v="478"/>
    <x v="572"/>
    <s v="A-L-1"/>
    <n v="6"/>
    <x v="572"/>
    <s v="codgaardh9@nsw.gov.au"/>
    <x v="0"/>
    <s v="Ara"/>
    <x v="1"/>
    <x v="0"/>
    <n v="12.95"/>
    <n v="77.699999999999989"/>
    <x v="2"/>
    <x v="1"/>
    <x v="1"/>
  </r>
  <r>
    <s v="XTH-67276-442"/>
    <x v="482"/>
    <x v="573"/>
    <s v="L-M-2.5"/>
    <n v="4"/>
    <x v="573"/>
    <s v="bbyrdha@4shared.com"/>
    <x v="0"/>
    <s v="Lib"/>
    <x v="0"/>
    <x v="2"/>
    <n v="33.464999999999996"/>
    <n v="133.85999999999999"/>
    <x v="3"/>
    <x v="0"/>
    <x v="1"/>
  </r>
  <r>
    <s v="PVU-02950-470"/>
    <x v="353"/>
    <x v="574"/>
    <s v="E-D-1"/>
    <n v="1"/>
    <x v="574"/>
    <s v=""/>
    <x v="2"/>
    <s v="Exc"/>
    <x v="2"/>
    <x v="0"/>
    <n v="12.15"/>
    <n v="12.15"/>
    <x v="1"/>
    <x v="2"/>
    <x v="1"/>
  </r>
  <r>
    <s v="XSN-26809-910"/>
    <x v="199"/>
    <x v="575"/>
    <s v="E-M-2.5"/>
    <n v="2"/>
    <x v="575"/>
    <s v="dchardinhc@nhs.uk"/>
    <x v="1"/>
    <s v="Exc"/>
    <x v="0"/>
    <x v="2"/>
    <n v="31.624999999999996"/>
    <n v="63.249999999999993"/>
    <x v="1"/>
    <x v="0"/>
    <x v="0"/>
  </r>
  <r>
    <s v="UDN-88321-005"/>
    <x v="372"/>
    <x v="576"/>
    <s v="R-L-0.5"/>
    <n v="5"/>
    <x v="576"/>
    <s v="hradbonehd@newsvine.com"/>
    <x v="0"/>
    <s v="Rob"/>
    <x v="1"/>
    <x v="1"/>
    <n v="7.169999999999999"/>
    <n v="35.849999999999994"/>
    <x v="0"/>
    <x v="1"/>
    <x v="1"/>
  </r>
  <r>
    <s v="EXP-21628-670"/>
    <x v="267"/>
    <x v="577"/>
    <s v="A-M-2.5"/>
    <n v="3"/>
    <x v="577"/>
    <s v="wbernthhe@miitbeian.gov.cn"/>
    <x v="0"/>
    <s v="Ara"/>
    <x v="0"/>
    <x v="2"/>
    <n v="25.874999999999996"/>
    <n v="77.624999999999986"/>
    <x v="2"/>
    <x v="0"/>
    <x v="1"/>
  </r>
  <r>
    <s v="VGM-24161-361"/>
    <x v="480"/>
    <x v="578"/>
    <s v="E-M-2.5"/>
    <n v="2"/>
    <x v="578"/>
    <s v="bacarsonhf@cnn.com"/>
    <x v="0"/>
    <s v="Exc"/>
    <x v="0"/>
    <x v="2"/>
    <n v="31.624999999999996"/>
    <n v="63.249999999999993"/>
    <x v="1"/>
    <x v="0"/>
    <x v="0"/>
  </r>
  <r>
    <s v="PKN-19556-918"/>
    <x v="483"/>
    <x v="579"/>
    <s v="E-L-0.2"/>
    <n v="6"/>
    <x v="579"/>
    <s v="fbrighamhg@blog.com"/>
    <x v="1"/>
    <s v="Exc"/>
    <x v="1"/>
    <x v="3"/>
    <n v="4.4550000000000001"/>
    <n v="26.73"/>
    <x v="1"/>
    <x v="1"/>
    <x v="0"/>
  </r>
  <r>
    <s v="PKN-19556-918"/>
    <x v="483"/>
    <x v="579"/>
    <s v="L-D-0.5"/>
    <n v="4"/>
    <x v="579"/>
    <s v="fbrighamhg@blog.com"/>
    <x v="1"/>
    <s v="Lib"/>
    <x v="2"/>
    <x v="1"/>
    <n v="7.77"/>
    <n v="31.08"/>
    <x v="3"/>
    <x v="2"/>
    <x v="0"/>
  </r>
  <r>
    <s v="PKN-19556-918"/>
    <x v="483"/>
    <x v="579"/>
    <s v="A-D-0.2"/>
    <n v="1"/>
    <x v="579"/>
    <s v="fbrighamhg@blog.com"/>
    <x v="1"/>
    <s v="Ara"/>
    <x v="2"/>
    <x v="3"/>
    <n v="2.9849999999999999"/>
    <n v="2.9849999999999999"/>
    <x v="2"/>
    <x v="2"/>
    <x v="0"/>
  </r>
  <r>
    <s v="PKN-19556-918"/>
    <x v="483"/>
    <x v="579"/>
    <s v="R-D-2.5"/>
    <n v="5"/>
    <x v="579"/>
    <s v="fbrighamhg@blog.com"/>
    <x v="1"/>
    <s v="Rob"/>
    <x v="2"/>
    <x v="2"/>
    <n v="20.584999999999997"/>
    <n v="102.92499999999998"/>
    <x v="0"/>
    <x v="2"/>
    <x v="0"/>
  </r>
  <r>
    <s v="DXQ-44537-297"/>
    <x v="484"/>
    <x v="580"/>
    <s v="E-L-0.5"/>
    <n v="4"/>
    <x v="580"/>
    <s v="myoxenhk@google.com"/>
    <x v="0"/>
    <s v="Exc"/>
    <x v="1"/>
    <x v="1"/>
    <n v="8.91"/>
    <n v="35.64"/>
    <x v="1"/>
    <x v="1"/>
    <x v="1"/>
  </r>
  <r>
    <s v="BPC-54727-307"/>
    <x v="485"/>
    <x v="581"/>
    <s v="R-L-1"/>
    <n v="4"/>
    <x v="581"/>
    <s v="gmcgavinhl@histats.com"/>
    <x v="0"/>
    <s v="Rob"/>
    <x v="1"/>
    <x v="0"/>
    <n v="11.95"/>
    <n v="47.8"/>
    <x v="0"/>
    <x v="1"/>
    <x v="1"/>
  </r>
  <r>
    <s v="KSH-47717-456"/>
    <x v="486"/>
    <x v="582"/>
    <s v="L-M-1"/>
    <n v="3"/>
    <x v="582"/>
    <s v="luttermarehm@engadget.com"/>
    <x v="0"/>
    <s v="Lib"/>
    <x v="0"/>
    <x v="0"/>
    <n v="14.55"/>
    <n v="43.650000000000006"/>
    <x v="3"/>
    <x v="0"/>
    <x v="1"/>
  </r>
  <r>
    <s v="ANK-59436-446"/>
    <x v="487"/>
    <x v="583"/>
    <s v="E-L-0.5"/>
    <n v="4"/>
    <x v="583"/>
    <s v="edambrogiohn@techcrunch.com"/>
    <x v="0"/>
    <s v="Exc"/>
    <x v="1"/>
    <x v="1"/>
    <n v="8.91"/>
    <n v="35.64"/>
    <x v="1"/>
    <x v="1"/>
    <x v="0"/>
  </r>
  <r>
    <s v="AYY-83051-752"/>
    <x v="488"/>
    <x v="584"/>
    <s v="L-L-1"/>
    <n v="6"/>
    <x v="584"/>
    <s v="cwinchcombeho@jiathis.com"/>
    <x v="0"/>
    <s v="Lib"/>
    <x v="1"/>
    <x v="0"/>
    <n v="15.85"/>
    <n v="95.1"/>
    <x v="3"/>
    <x v="1"/>
    <x v="0"/>
  </r>
  <r>
    <s v="CSW-59644-267"/>
    <x v="489"/>
    <x v="585"/>
    <s v="E-M-2.5"/>
    <n v="1"/>
    <x v="585"/>
    <s v="bpaumierhp@umn.edu"/>
    <x v="1"/>
    <s v="Exc"/>
    <x v="0"/>
    <x v="2"/>
    <n v="31.624999999999996"/>
    <n v="31.624999999999996"/>
    <x v="1"/>
    <x v="0"/>
    <x v="0"/>
  </r>
  <r>
    <s v="ITY-92466-909"/>
    <x v="162"/>
    <x v="586"/>
    <s v="A-M-2.5"/>
    <n v="3"/>
    <x v="586"/>
    <s v=""/>
    <x v="1"/>
    <s v="Ara"/>
    <x v="0"/>
    <x v="2"/>
    <n v="25.874999999999996"/>
    <n v="77.624999999999986"/>
    <x v="2"/>
    <x v="0"/>
    <x v="0"/>
  </r>
  <r>
    <s v="IGW-04801-466"/>
    <x v="490"/>
    <x v="587"/>
    <s v="L-D-0.2"/>
    <n v="1"/>
    <x v="587"/>
    <s v="jcapeyhr@bravesites.com"/>
    <x v="0"/>
    <s v="Lib"/>
    <x v="2"/>
    <x v="3"/>
    <n v="3.8849999999999998"/>
    <n v="3.8849999999999998"/>
    <x v="3"/>
    <x v="2"/>
    <x v="0"/>
  </r>
  <r>
    <s v="LJN-34281-921"/>
    <x v="491"/>
    <x v="588"/>
    <s v="R-L-2.5"/>
    <n v="5"/>
    <x v="588"/>
    <s v="tmathonneti0@google.co.jp"/>
    <x v="0"/>
    <s v="Rob"/>
    <x v="1"/>
    <x v="2"/>
    <n v="27.484999999999996"/>
    <n v="137.42499999999998"/>
    <x v="0"/>
    <x v="1"/>
    <x v="1"/>
  </r>
  <r>
    <s v="BWZ-46364-547"/>
    <x v="301"/>
    <x v="589"/>
    <s v="R-L-1"/>
    <n v="3"/>
    <x v="589"/>
    <s v="ybasillht@theguardian.com"/>
    <x v="0"/>
    <s v="Rob"/>
    <x v="1"/>
    <x v="0"/>
    <n v="11.95"/>
    <n v="35.849999999999994"/>
    <x v="0"/>
    <x v="1"/>
    <x v="0"/>
  </r>
  <r>
    <s v="SBC-95710-706"/>
    <x v="194"/>
    <x v="590"/>
    <s v="E-M-0.2"/>
    <n v="2"/>
    <x v="590"/>
    <s v="mbaistowhu@i2i.jp"/>
    <x v="2"/>
    <s v="Exc"/>
    <x v="0"/>
    <x v="3"/>
    <n v="4.125"/>
    <n v="8.25"/>
    <x v="1"/>
    <x v="0"/>
    <x v="0"/>
  </r>
  <r>
    <s v="WRN-55114-031"/>
    <x v="26"/>
    <x v="591"/>
    <s v="E-L-2.5"/>
    <n v="3"/>
    <x v="591"/>
    <s v="cpallanthv@typepad.com"/>
    <x v="0"/>
    <s v="Exc"/>
    <x v="1"/>
    <x v="2"/>
    <n v="34.154999999999994"/>
    <n v="102.46499999999997"/>
    <x v="1"/>
    <x v="1"/>
    <x v="0"/>
  </r>
  <r>
    <s v="TZU-64255-831"/>
    <x v="125"/>
    <x v="592"/>
    <s v="R-D-2.5"/>
    <n v="2"/>
    <x v="592"/>
    <s v=""/>
    <x v="0"/>
    <s v="Rob"/>
    <x v="2"/>
    <x v="2"/>
    <n v="20.584999999999997"/>
    <n v="41.169999999999995"/>
    <x v="0"/>
    <x v="2"/>
    <x v="1"/>
  </r>
  <r>
    <s v="JVF-91003-729"/>
    <x v="492"/>
    <x v="593"/>
    <s v="A-D-2.5"/>
    <n v="3"/>
    <x v="593"/>
    <s v="dohx@redcross.org"/>
    <x v="0"/>
    <s v="Ara"/>
    <x v="2"/>
    <x v="2"/>
    <n v="22.884999999999998"/>
    <n v="68.655000000000001"/>
    <x v="2"/>
    <x v="2"/>
    <x v="0"/>
  </r>
  <r>
    <s v="MVB-22135-665"/>
    <x v="462"/>
    <x v="594"/>
    <s v="A-D-1"/>
    <n v="1"/>
    <x v="594"/>
    <s v="drallinhy@howstuffworks.com"/>
    <x v="0"/>
    <s v="Ara"/>
    <x v="2"/>
    <x v="0"/>
    <n v="9.9499999999999993"/>
    <n v="9.9499999999999993"/>
    <x v="2"/>
    <x v="2"/>
    <x v="0"/>
  </r>
  <r>
    <s v="CKS-47815-571"/>
    <x v="493"/>
    <x v="595"/>
    <s v="L-L-0.5"/>
    <n v="3"/>
    <x v="595"/>
    <s v="achillhz@epa.gov"/>
    <x v="2"/>
    <s v="Lib"/>
    <x v="1"/>
    <x v="1"/>
    <n v="9.51"/>
    <n v="28.53"/>
    <x v="3"/>
    <x v="1"/>
    <x v="0"/>
  </r>
  <r>
    <s v="OAW-17338-101"/>
    <x v="494"/>
    <x v="588"/>
    <s v="R-D-0.2"/>
    <n v="6"/>
    <x v="588"/>
    <s v="tmathonneti0@google.co.jp"/>
    <x v="0"/>
    <s v="Rob"/>
    <x v="2"/>
    <x v="3"/>
    <n v="2.6849999999999996"/>
    <n v="16.11"/>
    <x v="0"/>
    <x v="2"/>
    <x v="1"/>
  </r>
  <r>
    <s v="ALP-37623-536"/>
    <x v="495"/>
    <x v="596"/>
    <s v="L-L-1"/>
    <n v="6"/>
    <x v="596"/>
    <s v="cdenysi1@is.gd"/>
    <x v="2"/>
    <s v="Lib"/>
    <x v="1"/>
    <x v="0"/>
    <n v="15.85"/>
    <n v="95.1"/>
    <x v="3"/>
    <x v="1"/>
    <x v="1"/>
  </r>
  <r>
    <s v="WMU-87639-108"/>
    <x v="496"/>
    <x v="597"/>
    <s v="R-D-0.5"/>
    <n v="1"/>
    <x v="597"/>
    <s v="cstebbingsi2@drupal.org"/>
    <x v="0"/>
    <s v="Rob"/>
    <x v="2"/>
    <x v="1"/>
    <n v="5.3699999999999992"/>
    <n v="5.3699999999999992"/>
    <x v="0"/>
    <x v="2"/>
    <x v="0"/>
  </r>
  <r>
    <s v="USN-44968-231"/>
    <x v="497"/>
    <x v="598"/>
    <s v="R-L-1"/>
    <n v="4"/>
    <x v="598"/>
    <s v=""/>
    <x v="0"/>
    <s v="Rob"/>
    <x v="1"/>
    <x v="0"/>
    <n v="11.95"/>
    <n v="47.8"/>
    <x v="0"/>
    <x v="1"/>
    <x v="1"/>
  </r>
  <r>
    <s v="YZG-20575-451"/>
    <x v="498"/>
    <x v="599"/>
    <s v="L-L-1"/>
    <n v="4"/>
    <x v="599"/>
    <s v="rzywickii4@ifeng.com"/>
    <x v="1"/>
    <s v="Lib"/>
    <x v="1"/>
    <x v="0"/>
    <n v="15.85"/>
    <n v="63.4"/>
    <x v="3"/>
    <x v="1"/>
    <x v="1"/>
  </r>
  <r>
    <s v="HTH-52867-812"/>
    <x v="382"/>
    <x v="600"/>
    <s v="A-M-2.5"/>
    <n v="4"/>
    <x v="600"/>
    <s v="aburgetti5@moonfruit.com"/>
    <x v="0"/>
    <s v="Ara"/>
    <x v="0"/>
    <x v="2"/>
    <n v="25.874999999999996"/>
    <n v="103.49999999999999"/>
    <x v="2"/>
    <x v="0"/>
    <x v="1"/>
  </r>
  <r>
    <s v="FWU-44971-444"/>
    <x v="499"/>
    <x v="601"/>
    <s v="A-D-2.5"/>
    <n v="3"/>
    <x v="601"/>
    <s v="mmalloyi6@seattletimes.com"/>
    <x v="0"/>
    <s v="Ara"/>
    <x v="2"/>
    <x v="2"/>
    <n v="22.884999999999998"/>
    <n v="68.655000000000001"/>
    <x v="2"/>
    <x v="2"/>
    <x v="1"/>
  </r>
  <r>
    <s v="EQI-82205-066"/>
    <x v="500"/>
    <x v="602"/>
    <s v="R-M-2.5"/>
    <n v="2"/>
    <x v="602"/>
    <s v="mmcparlandi7@w3.org"/>
    <x v="0"/>
    <s v="Rob"/>
    <x v="0"/>
    <x v="2"/>
    <n v="22.884999999999998"/>
    <n v="45.769999999999996"/>
    <x v="0"/>
    <x v="0"/>
    <x v="0"/>
  </r>
  <r>
    <s v="NAR-00747-074"/>
    <x v="501"/>
    <x v="603"/>
    <s v="L-D-1"/>
    <n v="4"/>
    <x v="603"/>
    <s v="sjennaroyi8@purevolume.com"/>
    <x v="0"/>
    <s v="Lib"/>
    <x v="2"/>
    <x v="0"/>
    <n v="12.95"/>
    <n v="51.8"/>
    <x v="3"/>
    <x v="2"/>
    <x v="1"/>
  </r>
  <r>
    <s v="JYR-22052-185"/>
    <x v="502"/>
    <x v="604"/>
    <s v="A-M-0.5"/>
    <n v="2"/>
    <x v="604"/>
    <s v="wplacei9@wsj.com"/>
    <x v="0"/>
    <s v="Ara"/>
    <x v="0"/>
    <x v="1"/>
    <n v="6.75"/>
    <n v="13.5"/>
    <x v="2"/>
    <x v="0"/>
    <x v="0"/>
  </r>
  <r>
    <s v="XKO-54097-932"/>
    <x v="503"/>
    <x v="605"/>
    <s v="E-M-0.5"/>
    <n v="3"/>
    <x v="605"/>
    <s v="jmillettik@addtoany.com"/>
    <x v="0"/>
    <s v="Exc"/>
    <x v="0"/>
    <x v="1"/>
    <n v="8.25"/>
    <n v="24.75"/>
    <x v="1"/>
    <x v="0"/>
    <x v="0"/>
  </r>
  <r>
    <s v="HXA-72415-025"/>
    <x v="504"/>
    <x v="606"/>
    <s v="A-D-2.5"/>
    <n v="2"/>
    <x v="606"/>
    <s v="dgadsdenib@google.com.hk"/>
    <x v="1"/>
    <s v="Ara"/>
    <x v="2"/>
    <x v="2"/>
    <n v="22.884999999999998"/>
    <n v="45.769999999999996"/>
    <x v="2"/>
    <x v="2"/>
    <x v="0"/>
  </r>
  <r>
    <s v="MJF-20065-335"/>
    <x v="497"/>
    <x v="607"/>
    <s v="E-L-0.5"/>
    <n v="6"/>
    <x v="607"/>
    <s v="vwakelinic@unesco.org"/>
    <x v="0"/>
    <s v="Exc"/>
    <x v="1"/>
    <x v="1"/>
    <n v="8.91"/>
    <n v="53.46"/>
    <x v="1"/>
    <x v="1"/>
    <x v="1"/>
  </r>
  <r>
    <s v="GFI-83300-059"/>
    <x v="501"/>
    <x v="608"/>
    <s v="A-M-0.2"/>
    <n v="6"/>
    <x v="608"/>
    <s v="acampsallid@zimbio.com"/>
    <x v="0"/>
    <s v="Ara"/>
    <x v="0"/>
    <x v="3"/>
    <n v="3.375"/>
    <n v="20.25"/>
    <x v="2"/>
    <x v="0"/>
    <x v="0"/>
  </r>
  <r>
    <s v="WJR-51493-682"/>
    <x v="1"/>
    <x v="609"/>
    <s v="L-D-2.5"/>
    <n v="5"/>
    <x v="609"/>
    <s v="smosebyie@stanford.edu"/>
    <x v="0"/>
    <s v="Lib"/>
    <x v="2"/>
    <x v="2"/>
    <n v="29.784999999999997"/>
    <n v="148.92499999999998"/>
    <x v="3"/>
    <x v="2"/>
    <x v="1"/>
  </r>
  <r>
    <s v="SHP-55648-472"/>
    <x v="505"/>
    <x v="610"/>
    <s v="A-M-1"/>
    <n v="6"/>
    <x v="610"/>
    <s v="cwassif@prweb.com"/>
    <x v="0"/>
    <s v="Ara"/>
    <x v="0"/>
    <x v="0"/>
    <n v="11.25"/>
    <n v="67.5"/>
    <x v="2"/>
    <x v="0"/>
    <x v="1"/>
  </r>
  <r>
    <s v="HYR-03455-684"/>
    <x v="506"/>
    <x v="611"/>
    <s v="E-D-1"/>
    <n v="6"/>
    <x v="611"/>
    <s v="isjostromig@pbs.org"/>
    <x v="0"/>
    <s v="Exc"/>
    <x v="2"/>
    <x v="0"/>
    <n v="12.15"/>
    <n v="72.900000000000006"/>
    <x v="1"/>
    <x v="2"/>
    <x v="1"/>
  </r>
  <r>
    <s v="HYR-03455-684"/>
    <x v="506"/>
    <x v="611"/>
    <s v="L-D-0.2"/>
    <n v="2"/>
    <x v="611"/>
    <s v="isjostromig@pbs.org"/>
    <x v="0"/>
    <s v="Lib"/>
    <x v="2"/>
    <x v="3"/>
    <n v="3.8849999999999998"/>
    <n v="7.77"/>
    <x v="3"/>
    <x v="2"/>
    <x v="1"/>
  </r>
  <r>
    <s v="HUG-52766-375"/>
    <x v="507"/>
    <x v="612"/>
    <s v="A-D-2.5"/>
    <n v="4"/>
    <x v="612"/>
    <s v="jbranchettii@bravesites.com"/>
    <x v="0"/>
    <s v="Ara"/>
    <x v="2"/>
    <x v="2"/>
    <n v="22.884999999999998"/>
    <n v="91.539999999999992"/>
    <x v="2"/>
    <x v="2"/>
    <x v="1"/>
  </r>
  <r>
    <s v="DAH-46595-917"/>
    <x v="508"/>
    <x v="613"/>
    <s v="A-D-1"/>
    <n v="6"/>
    <x v="613"/>
    <s v="nrudlandij@blogs.com"/>
    <x v="1"/>
    <s v="Ara"/>
    <x v="2"/>
    <x v="0"/>
    <n v="9.9499999999999993"/>
    <n v="59.699999999999996"/>
    <x v="2"/>
    <x v="2"/>
    <x v="1"/>
  </r>
  <r>
    <s v="VEM-79839-466"/>
    <x v="509"/>
    <x v="605"/>
    <s v="R-L-2.5"/>
    <n v="5"/>
    <x v="605"/>
    <s v="jmillettik@addtoany.com"/>
    <x v="0"/>
    <s v="Rob"/>
    <x v="1"/>
    <x v="2"/>
    <n v="27.484999999999996"/>
    <n v="137.42499999999998"/>
    <x v="0"/>
    <x v="1"/>
    <x v="0"/>
  </r>
  <r>
    <s v="OWH-11126-533"/>
    <x v="131"/>
    <x v="614"/>
    <s v="L-M-2.5"/>
    <n v="2"/>
    <x v="614"/>
    <s v="ftourryil@google.de"/>
    <x v="0"/>
    <s v="Lib"/>
    <x v="0"/>
    <x v="2"/>
    <n v="33.464999999999996"/>
    <n v="66.929999999999993"/>
    <x v="3"/>
    <x v="0"/>
    <x v="1"/>
  </r>
  <r>
    <s v="UMT-26130-151"/>
    <x v="510"/>
    <x v="615"/>
    <s v="L-M-0.2"/>
    <n v="3"/>
    <x v="615"/>
    <s v="cweatherallim@toplist.cz"/>
    <x v="0"/>
    <s v="Lib"/>
    <x v="0"/>
    <x v="3"/>
    <n v="4.3650000000000002"/>
    <n v="13.095000000000001"/>
    <x v="3"/>
    <x v="0"/>
    <x v="0"/>
  </r>
  <r>
    <s v="JKA-27899-806"/>
    <x v="511"/>
    <x v="616"/>
    <s v="R-L-1"/>
    <n v="5"/>
    <x v="616"/>
    <s v="gheindrickin@usda.gov"/>
    <x v="0"/>
    <s v="Rob"/>
    <x v="1"/>
    <x v="0"/>
    <n v="11.95"/>
    <n v="59.75"/>
    <x v="0"/>
    <x v="1"/>
    <x v="1"/>
  </r>
  <r>
    <s v="ULU-07744-724"/>
    <x v="512"/>
    <x v="617"/>
    <s v="L-M-0.5"/>
    <n v="5"/>
    <x v="617"/>
    <s v="limasonio@discuz.net"/>
    <x v="0"/>
    <s v="Lib"/>
    <x v="0"/>
    <x v="1"/>
    <n v="8.73"/>
    <n v="43.650000000000006"/>
    <x v="3"/>
    <x v="0"/>
    <x v="0"/>
  </r>
  <r>
    <s v="NOM-56457-507"/>
    <x v="513"/>
    <x v="618"/>
    <s v="E-M-1"/>
    <n v="6"/>
    <x v="618"/>
    <s v="hsaillip@odnoklassniki.ru"/>
    <x v="0"/>
    <s v="Exc"/>
    <x v="0"/>
    <x v="0"/>
    <n v="13.75"/>
    <n v="82.5"/>
    <x v="1"/>
    <x v="0"/>
    <x v="0"/>
  </r>
  <r>
    <s v="NZN-71683-705"/>
    <x v="514"/>
    <x v="619"/>
    <s v="A-L-2.5"/>
    <n v="6"/>
    <x v="619"/>
    <s v="hlarvoriq@last.fm"/>
    <x v="0"/>
    <s v="Ara"/>
    <x v="1"/>
    <x v="2"/>
    <n v="29.784999999999997"/>
    <n v="178.70999999999998"/>
    <x v="2"/>
    <x v="1"/>
    <x v="0"/>
  </r>
  <r>
    <s v="WMA-34232-850"/>
    <x v="7"/>
    <x v="620"/>
    <s v="L-D-2.5"/>
    <n v="4"/>
    <x v="620"/>
    <s v=""/>
    <x v="0"/>
    <s v="Lib"/>
    <x v="2"/>
    <x v="2"/>
    <n v="29.784999999999997"/>
    <n v="119.13999999999999"/>
    <x v="3"/>
    <x v="2"/>
    <x v="0"/>
  </r>
  <r>
    <s v="EZL-27919-704"/>
    <x v="481"/>
    <x v="621"/>
    <s v="L-L-0.5"/>
    <n v="5"/>
    <x v="621"/>
    <s v=""/>
    <x v="0"/>
    <s v="Lib"/>
    <x v="1"/>
    <x v="1"/>
    <n v="9.51"/>
    <n v="47.55"/>
    <x v="3"/>
    <x v="1"/>
    <x v="1"/>
  </r>
  <r>
    <s v="ZYU-11345-774"/>
    <x v="515"/>
    <x v="622"/>
    <s v="L-M-0.5"/>
    <n v="5"/>
    <x v="622"/>
    <s v="cpenwardenit@mlb.com"/>
    <x v="1"/>
    <s v="Lib"/>
    <x v="0"/>
    <x v="1"/>
    <n v="8.73"/>
    <n v="43.650000000000006"/>
    <x v="3"/>
    <x v="0"/>
    <x v="1"/>
  </r>
  <r>
    <s v="CPW-34587-459"/>
    <x v="516"/>
    <x v="623"/>
    <s v="A-L-2.5"/>
    <n v="6"/>
    <x v="623"/>
    <s v="mmiddisiu@dmoz.org"/>
    <x v="0"/>
    <s v="Ara"/>
    <x v="1"/>
    <x v="2"/>
    <n v="29.784999999999997"/>
    <n v="178.70999999999998"/>
    <x v="2"/>
    <x v="1"/>
    <x v="0"/>
  </r>
  <r>
    <s v="NQZ-82067-394"/>
    <x v="517"/>
    <x v="624"/>
    <s v="R-L-2.5"/>
    <n v="1"/>
    <x v="624"/>
    <s v="avairowiv@studiopress.com"/>
    <x v="2"/>
    <s v="Rob"/>
    <x v="1"/>
    <x v="2"/>
    <n v="27.484999999999996"/>
    <n v="27.484999999999996"/>
    <x v="0"/>
    <x v="1"/>
    <x v="1"/>
  </r>
  <r>
    <s v="JBW-95055-851"/>
    <x v="518"/>
    <x v="625"/>
    <s v="A-M-1"/>
    <n v="5"/>
    <x v="625"/>
    <s v="agoldieiw@goo.gl"/>
    <x v="0"/>
    <s v="Ara"/>
    <x v="0"/>
    <x v="0"/>
    <n v="11.25"/>
    <n v="56.25"/>
    <x v="2"/>
    <x v="0"/>
    <x v="1"/>
  </r>
  <r>
    <s v="AHY-20324-088"/>
    <x v="519"/>
    <x v="626"/>
    <s v="L-L-0.2"/>
    <n v="2"/>
    <x v="626"/>
    <s v="nayrisix@t-online.de"/>
    <x v="2"/>
    <s v="Lib"/>
    <x v="1"/>
    <x v="3"/>
    <n v="4.7549999999999999"/>
    <n v="9.51"/>
    <x v="3"/>
    <x v="1"/>
    <x v="0"/>
  </r>
  <r>
    <s v="ZSL-66684-103"/>
    <x v="520"/>
    <x v="627"/>
    <s v="E-M-0.2"/>
    <n v="2"/>
    <x v="627"/>
    <s v="lbenediktovichiy@wunderground.com"/>
    <x v="0"/>
    <s v="Exc"/>
    <x v="0"/>
    <x v="3"/>
    <n v="4.125"/>
    <n v="8.25"/>
    <x v="1"/>
    <x v="0"/>
    <x v="0"/>
  </r>
  <r>
    <s v="WNE-73911-475"/>
    <x v="521"/>
    <x v="628"/>
    <s v="L-D-0.5"/>
    <n v="6"/>
    <x v="628"/>
    <s v="tjacobovitziz@cbc.ca"/>
    <x v="0"/>
    <s v="Lib"/>
    <x v="2"/>
    <x v="1"/>
    <n v="7.77"/>
    <n v="46.62"/>
    <x v="3"/>
    <x v="2"/>
    <x v="1"/>
  </r>
  <r>
    <s v="EZB-68383-559"/>
    <x v="418"/>
    <x v="629"/>
    <s v="R-L-1"/>
    <n v="6"/>
    <x v="629"/>
    <s v=""/>
    <x v="0"/>
    <s v="Rob"/>
    <x v="1"/>
    <x v="0"/>
    <n v="11.95"/>
    <n v="71.699999999999989"/>
    <x v="0"/>
    <x v="1"/>
    <x v="1"/>
  </r>
  <r>
    <s v="OVO-01283-090"/>
    <x v="122"/>
    <x v="630"/>
    <s v="L-L-2.5"/>
    <n v="2"/>
    <x v="630"/>
    <s v="jdruittj1@feedburner.com"/>
    <x v="0"/>
    <s v="Lib"/>
    <x v="1"/>
    <x v="2"/>
    <n v="36.454999999999998"/>
    <n v="72.91"/>
    <x v="3"/>
    <x v="1"/>
    <x v="0"/>
  </r>
  <r>
    <s v="TXH-78646-919"/>
    <x v="423"/>
    <x v="631"/>
    <s v="R-D-0.2"/>
    <n v="3"/>
    <x v="631"/>
    <s v="dshortallj2@wikipedia.org"/>
    <x v="0"/>
    <s v="Rob"/>
    <x v="2"/>
    <x v="3"/>
    <n v="2.6849999999999996"/>
    <n v="8.0549999999999997"/>
    <x v="0"/>
    <x v="2"/>
    <x v="0"/>
  </r>
  <r>
    <s v="CYZ-37122-164"/>
    <x v="463"/>
    <x v="632"/>
    <s v="E-M-0.5"/>
    <n v="2"/>
    <x v="632"/>
    <s v="wcottierj3@cafepress.com"/>
    <x v="0"/>
    <s v="Exc"/>
    <x v="0"/>
    <x v="1"/>
    <n v="8.25"/>
    <n v="16.5"/>
    <x v="1"/>
    <x v="0"/>
    <x v="1"/>
  </r>
  <r>
    <s v="AGQ-06534-750"/>
    <x v="273"/>
    <x v="633"/>
    <s v="A-L-1"/>
    <n v="5"/>
    <x v="633"/>
    <s v="kgrinstedj4@google.com.br"/>
    <x v="1"/>
    <s v="Ara"/>
    <x v="1"/>
    <x v="0"/>
    <n v="12.95"/>
    <n v="64.75"/>
    <x v="2"/>
    <x v="1"/>
    <x v="1"/>
  </r>
  <r>
    <s v="QVL-32245-818"/>
    <x v="522"/>
    <x v="634"/>
    <s v="A-M-0.5"/>
    <n v="5"/>
    <x v="634"/>
    <s v="dskynerj5@hubpages.com"/>
    <x v="0"/>
    <s v="Ara"/>
    <x v="0"/>
    <x v="1"/>
    <n v="6.75"/>
    <n v="33.75"/>
    <x v="2"/>
    <x v="0"/>
    <x v="1"/>
  </r>
  <r>
    <s v="LTD-96842-834"/>
    <x v="523"/>
    <x v="635"/>
    <s v="L-D-2.5"/>
    <n v="6"/>
    <x v="635"/>
    <s v=""/>
    <x v="0"/>
    <s v="Lib"/>
    <x v="2"/>
    <x v="2"/>
    <n v="29.784999999999997"/>
    <n v="178.70999999999998"/>
    <x v="3"/>
    <x v="2"/>
    <x v="1"/>
  </r>
  <r>
    <s v="SEC-91807-425"/>
    <x v="260"/>
    <x v="636"/>
    <s v="A-M-1"/>
    <n v="2"/>
    <x v="636"/>
    <s v="jdymokeje@prnewswire.com"/>
    <x v="1"/>
    <s v="Ara"/>
    <x v="0"/>
    <x v="0"/>
    <n v="11.25"/>
    <n v="22.5"/>
    <x v="2"/>
    <x v="0"/>
    <x v="1"/>
  </r>
  <r>
    <s v="MHM-44857-599"/>
    <x v="331"/>
    <x v="637"/>
    <s v="L-D-1"/>
    <n v="1"/>
    <x v="637"/>
    <s v="aweinmannj8@shinystat.com"/>
    <x v="0"/>
    <s v="Lib"/>
    <x v="2"/>
    <x v="0"/>
    <n v="12.95"/>
    <n v="12.95"/>
    <x v="3"/>
    <x v="2"/>
    <x v="1"/>
  </r>
  <r>
    <s v="KGC-95046-911"/>
    <x v="524"/>
    <x v="638"/>
    <s v="A-M-2.5"/>
    <n v="2"/>
    <x v="638"/>
    <s v="eandriessenj9@europa.eu"/>
    <x v="0"/>
    <s v="Ara"/>
    <x v="0"/>
    <x v="2"/>
    <n v="25.874999999999996"/>
    <n v="51.749999999999993"/>
    <x v="2"/>
    <x v="0"/>
    <x v="0"/>
  </r>
  <r>
    <s v="RZC-75150-413"/>
    <x v="525"/>
    <x v="639"/>
    <s v="E-D-0.5"/>
    <n v="5"/>
    <x v="639"/>
    <s v="rdeaconsonja@archive.org"/>
    <x v="0"/>
    <s v="Exc"/>
    <x v="2"/>
    <x v="1"/>
    <n v="7.29"/>
    <n v="36.450000000000003"/>
    <x v="1"/>
    <x v="2"/>
    <x v="1"/>
  </r>
  <r>
    <s v="EYH-88288-452"/>
    <x v="526"/>
    <x v="640"/>
    <s v="L-L-2.5"/>
    <n v="5"/>
    <x v="640"/>
    <s v="dcarojb@twitter.com"/>
    <x v="0"/>
    <s v="Lib"/>
    <x v="1"/>
    <x v="2"/>
    <n v="36.454999999999998"/>
    <n v="182.27499999999998"/>
    <x v="3"/>
    <x v="1"/>
    <x v="0"/>
  </r>
  <r>
    <s v="NYQ-24237-772"/>
    <x v="104"/>
    <x v="641"/>
    <s v="L-D-0.5"/>
    <n v="4"/>
    <x v="641"/>
    <s v="jbluckjc@imageshack.us"/>
    <x v="0"/>
    <s v="Lib"/>
    <x v="2"/>
    <x v="1"/>
    <n v="7.77"/>
    <n v="31.08"/>
    <x v="3"/>
    <x v="2"/>
    <x v="1"/>
  </r>
  <r>
    <s v="WKB-21680-566"/>
    <x v="491"/>
    <x v="642"/>
    <s v="A-M-0.5"/>
    <n v="3"/>
    <x v="642"/>
    <s v=""/>
    <x v="1"/>
    <s v="Ara"/>
    <x v="0"/>
    <x v="1"/>
    <n v="6.75"/>
    <n v="20.25"/>
    <x v="2"/>
    <x v="0"/>
    <x v="1"/>
  </r>
  <r>
    <s v="THE-61147-027"/>
    <x v="157"/>
    <x v="636"/>
    <s v="L-D-1"/>
    <n v="2"/>
    <x v="636"/>
    <s v="jdymokeje@prnewswire.com"/>
    <x v="1"/>
    <s v="Lib"/>
    <x v="2"/>
    <x v="0"/>
    <n v="12.95"/>
    <n v="25.9"/>
    <x v="3"/>
    <x v="2"/>
    <x v="1"/>
  </r>
  <r>
    <s v="PTY-86420-119"/>
    <x v="527"/>
    <x v="643"/>
    <s v="A-D-0.5"/>
    <n v="4"/>
    <x v="643"/>
    <s v="otadmanjf@ft.com"/>
    <x v="0"/>
    <s v="Ara"/>
    <x v="2"/>
    <x v="1"/>
    <n v="5.97"/>
    <n v="23.88"/>
    <x v="2"/>
    <x v="2"/>
    <x v="0"/>
  </r>
  <r>
    <s v="QHL-27188-431"/>
    <x v="528"/>
    <x v="644"/>
    <s v="L-L-0.5"/>
    <n v="2"/>
    <x v="644"/>
    <s v="bguddejg@dailymotion.com"/>
    <x v="0"/>
    <s v="Lib"/>
    <x v="1"/>
    <x v="1"/>
    <n v="9.51"/>
    <n v="19.02"/>
    <x v="3"/>
    <x v="1"/>
    <x v="1"/>
  </r>
  <r>
    <s v="MIS-54381-047"/>
    <x v="99"/>
    <x v="645"/>
    <s v="A-D-0.5"/>
    <n v="5"/>
    <x v="645"/>
    <s v="nsictornesjh@buzzfeed.com"/>
    <x v="1"/>
    <s v="Ara"/>
    <x v="2"/>
    <x v="1"/>
    <n v="5.97"/>
    <n v="29.849999999999998"/>
    <x v="2"/>
    <x v="2"/>
    <x v="0"/>
  </r>
  <r>
    <s v="TBB-29780-459"/>
    <x v="529"/>
    <x v="646"/>
    <s v="A-L-0.5"/>
    <n v="1"/>
    <x v="646"/>
    <s v="vdunningji@independent.co.uk"/>
    <x v="0"/>
    <s v="Ara"/>
    <x v="1"/>
    <x v="1"/>
    <n v="7.77"/>
    <n v="7.77"/>
    <x v="2"/>
    <x v="1"/>
    <x v="0"/>
  </r>
  <r>
    <s v="QLC-52637-305"/>
    <x v="530"/>
    <x v="647"/>
    <s v="L-D-2.5"/>
    <n v="4"/>
    <x v="647"/>
    <s v=""/>
    <x v="1"/>
    <s v="Lib"/>
    <x v="2"/>
    <x v="2"/>
    <n v="29.784999999999997"/>
    <n v="119.13999999999999"/>
    <x v="3"/>
    <x v="2"/>
    <x v="0"/>
  </r>
  <r>
    <s v="CWT-27056-328"/>
    <x v="531"/>
    <x v="648"/>
    <s v="E-D-0.2"/>
    <n v="6"/>
    <x v="648"/>
    <s v=""/>
    <x v="0"/>
    <s v="Exc"/>
    <x v="2"/>
    <x v="3"/>
    <n v="3.645"/>
    <n v="21.87"/>
    <x v="1"/>
    <x v="2"/>
    <x v="0"/>
  </r>
  <r>
    <s v="ASS-05878-128"/>
    <x v="210"/>
    <x v="649"/>
    <s v="E-L-0.5"/>
    <n v="2"/>
    <x v="649"/>
    <s v="sgehringjl@gnu.org"/>
    <x v="0"/>
    <s v="Exc"/>
    <x v="1"/>
    <x v="1"/>
    <n v="8.91"/>
    <n v="17.82"/>
    <x v="1"/>
    <x v="1"/>
    <x v="1"/>
  </r>
  <r>
    <s v="EGK-03027-418"/>
    <x v="532"/>
    <x v="650"/>
    <s v="E-M-0.2"/>
    <n v="3"/>
    <x v="650"/>
    <s v="bfallowesjm@purevolume.com"/>
    <x v="0"/>
    <s v="Exc"/>
    <x v="0"/>
    <x v="3"/>
    <n v="4.125"/>
    <n v="12.375"/>
    <x v="1"/>
    <x v="0"/>
    <x v="1"/>
  </r>
  <r>
    <s v="KCY-61732-849"/>
    <x v="533"/>
    <x v="651"/>
    <s v="L-D-1"/>
    <n v="2"/>
    <x v="651"/>
    <s v=""/>
    <x v="1"/>
    <s v="Lib"/>
    <x v="2"/>
    <x v="0"/>
    <n v="12.95"/>
    <n v="25.9"/>
    <x v="3"/>
    <x v="2"/>
    <x v="1"/>
  </r>
  <r>
    <s v="BLI-21697-702"/>
    <x v="534"/>
    <x v="652"/>
    <s v="A-M-0.5"/>
    <n v="2"/>
    <x v="652"/>
    <s v="sdejo@newsvine.com"/>
    <x v="0"/>
    <s v="Ara"/>
    <x v="0"/>
    <x v="1"/>
    <n v="6.75"/>
    <n v="13.5"/>
    <x v="2"/>
    <x v="0"/>
    <x v="0"/>
  </r>
  <r>
    <s v="KFJ-46568-890"/>
    <x v="535"/>
    <x v="653"/>
    <s v="E-L-0.5"/>
    <n v="2"/>
    <x v="653"/>
    <s v=""/>
    <x v="0"/>
    <s v="Exc"/>
    <x v="1"/>
    <x v="1"/>
    <n v="8.91"/>
    <n v="17.82"/>
    <x v="1"/>
    <x v="1"/>
    <x v="0"/>
  </r>
  <r>
    <s v="SOK-43535-680"/>
    <x v="536"/>
    <x v="654"/>
    <s v="E-M-0.5"/>
    <n v="3"/>
    <x v="654"/>
    <s v="scountjq@nba.com"/>
    <x v="0"/>
    <s v="Exc"/>
    <x v="0"/>
    <x v="1"/>
    <n v="8.25"/>
    <n v="24.75"/>
    <x v="1"/>
    <x v="0"/>
    <x v="1"/>
  </r>
  <r>
    <s v="XUE-87260-201"/>
    <x v="537"/>
    <x v="655"/>
    <s v="R-M-0.2"/>
    <n v="6"/>
    <x v="655"/>
    <s v="sraglesjr@blogtalkradio.com"/>
    <x v="0"/>
    <s v="Rob"/>
    <x v="0"/>
    <x v="3"/>
    <n v="2.9849999999999999"/>
    <n v="17.91"/>
    <x v="0"/>
    <x v="0"/>
    <x v="1"/>
  </r>
  <r>
    <s v="CZF-40873-691"/>
    <x v="61"/>
    <x v="656"/>
    <s v="E-M-0.5"/>
    <n v="2"/>
    <x v="656"/>
    <s v=""/>
    <x v="2"/>
    <s v="Exc"/>
    <x v="0"/>
    <x v="1"/>
    <n v="8.25"/>
    <n v="16.5"/>
    <x v="1"/>
    <x v="0"/>
    <x v="1"/>
  </r>
  <r>
    <s v="AIA-98989-755"/>
    <x v="242"/>
    <x v="657"/>
    <s v="R-M-0.2"/>
    <n v="1"/>
    <x v="657"/>
    <s v="sbruunjt@blogtalkradio.com"/>
    <x v="0"/>
    <s v="Rob"/>
    <x v="0"/>
    <x v="3"/>
    <n v="2.9849999999999999"/>
    <n v="2.9849999999999999"/>
    <x v="0"/>
    <x v="0"/>
    <x v="1"/>
  </r>
  <r>
    <s v="ITZ-21793-986"/>
    <x v="299"/>
    <x v="658"/>
    <s v="E-D-0.2"/>
    <n v="4"/>
    <x v="658"/>
    <s v="aplluju@dagondesign.com"/>
    <x v="1"/>
    <s v="Exc"/>
    <x v="2"/>
    <x v="3"/>
    <n v="3.645"/>
    <n v="14.58"/>
    <x v="1"/>
    <x v="2"/>
    <x v="0"/>
  </r>
  <r>
    <s v="YOK-93322-608"/>
    <x v="343"/>
    <x v="659"/>
    <s v="E-L-1"/>
    <n v="6"/>
    <x v="659"/>
    <s v="gcornierjv@techcrunch.com"/>
    <x v="0"/>
    <s v="Exc"/>
    <x v="1"/>
    <x v="0"/>
    <n v="14.85"/>
    <n v="89.1"/>
    <x v="1"/>
    <x v="1"/>
    <x v="1"/>
  </r>
  <r>
    <s v="LXK-00634-611"/>
    <x v="538"/>
    <x v="636"/>
    <s v="R-L-1"/>
    <n v="3"/>
    <x v="636"/>
    <s v="jdymokeje@prnewswire.com"/>
    <x v="1"/>
    <s v="Rob"/>
    <x v="1"/>
    <x v="0"/>
    <n v="11.95"/>
    <n v="35.849999999999994"/>
    <x v="0"/>
    <x v="1"/>
    <x v="1"/>
  </r>
  <r>
    <s v="CQW-37388-302"/>
    <x v="539"/>
    <x v="660"/>
    <s v="A-D-2.5"/>
    <n v="3"/>
    <x v="660"/>
    <s v="wharvisonjx@gizmodo.com"/>
    <x v="0"/>
    <s v="Ara"/>
    <x v="2"/>
    <x v="2"/>
    <n v="22.884999999999998"/>
    <n v="68.655000000000001"/>
    <x v="2"/>
    <x v="2"/>
    <x v="1"/>
  </r>
  <r>
    <s v="SPA-79365-334"/>
    <x v="27"/>
    <x v="661"/>
    <s v="L-D-1"/>
    <n v="3"/>
    <x v="661"/>
    <s v="dheafordjy@twitpic.com"/>
    <x v="0"/>
    <s v="Lib"/>
    <x v="2"/>
    <x v="0"/>
    <n v="12.95"/>
    <n v="38.849999999999994"/>
    <x v="3"/>
    <x v="2"/>
    <x v="1"/>
  </r>
  <r>
    <s v="VPX-08817-517"/>
    <x v="540"/>
    <x v="662"/>
    <s v="L-L-1"/>
    <n v="5"/>
    <x v="662"/>
    <s v="gfanthamjz@hexun.com"/>
    <x v="0"/>
    <s v="Lib"/>
    <x v="1"/>
    <x v="0"/>
    <n v="15.85"/>
    <n v="79.25"/>
    <x v="3"/>
    <x v="1"/>
    <x v="0"/>
  </r>
  <r>
    <s v="PBP-87115-410"/>
    <x v="541"/>
    <x v="663"/>
    <s v="E-D-0.5"/>
    <n v="5"/>
    <x v="663"/>
    <s v="rcrookshanksk0@unc.edu"/>
    <x v="0"/>
    <s v="Exc"/>
    <x v="2"/>
    <x v="1"/>
    <n v="7.29"/>
    <n v="36.450000000000003"/>
    <x v="1"/>
    <x v="2"/>
    <x v="0"/>
  </r>
  <r>
    <s v="SFB-93752-440"/>
    <x v="390"/>
    <x v="664"/>
    <s v="R-M-0.2"/>
    <n v="3"/>
    <x v="664"/>
    <s v="nleakek1@cmu.edu"/>
    <x v="0"/>
    <s v="Rob"/>
    <x v="0"/>
    <x v="3"/>
    <n v="2.9849999999999999"/>
    <n v="8.9550000000000001"/>
    <x v="0"/>
    <x v="0"/>
    <x v="0"/>
  </r>
  <r>
    <s v="TBU-65158-068"/>
    <x v="396"/>
    <x v="665"/>
    <s v="E-D-1"/>
    <n v="2"/>
    <x v="665"/>
    <s v=""/>
    <x v="0"/>
    <s v="Exc"/>
    <x v="2"/>
    <x v="0"/>
    <n v="12.15"/>
    <n v="24.3"/>
    <x v="1"/>
    <x v="2"/>
    <x v="1"/>
  </r>
  <r>
    <s v="TEH-08414-216"/>
    <x v="185"/>
    <x v="666"/>
    <s v="E-M-2.5"/>
    <n v="2"/>
    <x v="666"/>
    <s v="geilhersenk3@networksolutions.com"/>
    <x v="0"/>
    <s v="Exc"/>
    <x v="0"/>
    <x v="2"/>
    <n v="31.624999999999996"/>
    <n v="63.249999999999993"/>
    <x v="1"/>
    <x v="0"/>
    <x v="1"/>
  </r>
  <r>
    <s v="MAY-77231-536"/>
    <x v="542"/>
    <x v="667"/>
    <s v="A-M-0.2"/>
    <n v="2"/>
    <x v="667"/>
    <s v=""/>
    <x v="0"/>
    <s v="Ara"/>
    <x v="0"/>
    <x v="3"/>
    <n v="3.375"/>
    <n v="6.75"/>
    <x v="2"/>
    <x v="0"/>
    <x v="0"/>
  </r>
  <r>
    <s v="ATY-28980-884"/>
    <x v="117"/>
    <x v="668"/>
    <s v="A-L-0.2"/>
    <n v="6"/>
    <x v="668"/>
    <s v="caleixok5@globo.com"/>
    <x v="0"/>
    <s v="Ara"/>
    <x v="1"/>
    <x v="3"/>
    <n v="3.8849999999999998"/>
    <n v="23.31"/>
    <x v="2"/>
    <x v="1"/>
    <x v="1"/>
  </r>
  <r>
    <s v="SWP-88281-918"/>
    <x v="543"/>
    <x v="669"/>
    <s v="L-L-2.5"/>
    <n v="4"/>
    <x v="669"/>
    <s v=""/>
    <x v="0"/>
    <s v="Lib"/>
    <x v="1"/>
    <x v="2"/>
    <n v="36.454999999999998"/>
    <n v="145.82"/>
    <x v="3"/>
    <x v="1"/>
    <x v="1"/>
  </r>
  <r>
    <s v="VCE-56531-986"/>
    <x v="544"/>
    <x v="670"/>
    <s v="R-M-0.5"/>
    <n v="5"/>
    <x v="670"/>
    <s v="rtomkowiczk7@bravesites.com"/>
    <x v="1"/>
    <s v="Rob"/>
    <x v="0"/>
    <x v="1"/>
    <n v="5.97"/>
    <n v="29.849999999999998"/>
    <x v="0"/>
    <x v="0"/>
    <x v="0"/>
  </r>
  <r>
    <s v="FVV-75700-005"/>
    <x v="545"/>
    <x v="671"/>
    <s v="E-D-0.5"/>
    <n v="3"/>
    <x v="671"/>
    <s v="rhuscroftk8@jimdo.com"/>
    <x v="0"/>
    <s v="Exc"/>
    <x v="2"/>
    <x v="1"/>
    <n v="7.29"/>
    <n v="21.87"/>
    <x v="1"/>
    <x v="2"/>
    <x v="0"/>
  </r>
  <r>
    <s v="CFZ-53492-600"/>
    <x v="546"/>
    <x v="672"/>
    <s v="L-M-0.2"/>
    <n v="1"/>
    <x v="672"/>
    <s v="sscurrerk9@flavors.me"/>
    <x v="2"/>
    <s v="Lib"/>
    <x v="0"/>
    <x v="3"/>
    <n v="4.3650000000000002"/>
    <n v="4.3650000000000002"/>
    <x v="3"/>
    <x v="0"/>
    <x v="1"/>
  </r>
  <r>
    <s v="LDK-71031-121"/>
    <x v="420"/>
    <x v="673"/>
    <s v="L-L-2.5"/>
    <n v="1"/>
    <x v="673"/>
    <s v="arudramka@prnewswire.com"/>
    <x v="0"/>
    <s v="Lib"/>
    <x v="1"/>
    <x v="2"/>
    <n v="36.454999999999998"/>
    <n v="36.454999999999998"/>
    <x v="3"/>
    <x v="1"/>
    <x v="1"/>
  </r>
  <r>
    <s v="EBA-82404-343"/>
    <x v="547"/>
    <x v="674"/>
    <s v="L-D-0.2"/>
    <n v="4"/>
    <x v="674"/>
    <s v=""/>
    <x v="0"/>
    <s v="Lib"/>
    <x v="2"/>
    <x v="3"/>
    <n v="3.8849999999999998"/>
    <n v="15.54"/>
    <x v="3"/>
    <x v="2"/>
    <x v="0"/>
  </r>
  <r>
    <s v="USA-42811-560"/>
    <x v="548"/>
    <x v="675"/>
    <s v="E-L-0.2"/>
    <n v="2"/>
    <x v="675"/>
    <s v="jmahakc@cyberchimps.com"/>
    <x v="0"/>
    <s v="Exc"/>
    <x v="1"/>
    <x v="3"/>
    <n v="4.4550000000000001"/>
    <n v="8.91"/>
    <x v="1"/>
    <x v="1"/>
    <x v="1"/>
  </r>
  <r>
    <s v="SNL-83703-516"/>
    <x v="549"/>
    <x v="676"/>
    <s v="L-M-2.5"/>
    <n v="3"/>
    <x v="676"/>
    <s v="gclemonkd@networksolutions.com"/>
    <x v="0"/>
    <s v="Lib"/>
    <x v="0"/>
    <x v="2"/>
    <n v="33.464999999999996"/>
    <n v="100.39499999999998"/>
    <x v="3"/>
    <x v="0"/>
    <x v="0"/>
  </r>
  <r>
    <s v="SUZ-83036-175"/>
    <x v="550"/>
    <x v="677"/>
    <s v="R-D-0.2"/>
    <n v="5"/>
    <x v="677"/>
    <s v=""/>
    <x v="0"/>
    <s v="Rob"/>
    <x v="2"/>
    <x v="3"/>
    <n v="2.6849999999999996"/>
    <n v="13.424999999999997"/>
    <x v="0"/>
    <x v="2"/>
    <x v="1"/>
  </r>
  <r>
    <s v="RGM-01187-513"/>
    <x v="551"/>
    <x v="678"/>
    <s v="E-D-0.2"/>
    <n v="6"/>
    <x v="678"/>
    <s v="bpollinskf@shinystat.com"/>
    <x v="0"/>
    <s v="Exc"/>
    <x v="2"/>
    <x v="3"/>
    <n v="3.645"/>
    <n v="21.87"/>
    <x v="1"/>
    <x v="2"/>
    <x v="1"/>
  </r>
  <r>
    <s v="CZG-01299-952"/>
    <x v="552"/>
    <x v="679"/>
    <s v="L-D-1"/>
    <n v="2"/>
    <x v="679"/>
    <s v="jtoyekg@pinterest.com"/>
    <x v="1"/>
    <s v="Lib"/>
    <x v="2"/>
    <x v="0"/>
    <n v="12.95"/>
    <n v="25.9"/>
    <x v="3"/>
    <x v="2"/>
    <x v="0"/>
  </r>
  <r>
    <s v="KLD-88731-484"/>
    <x v="553"/>
    <x v="680"/>
    <s v="A-M-1"/>
    <n v="5"/>
    <x v="680"/>
    <s v="clinskillkh@sphinn.com"/>
    <x v="0"/>
    <s v="Ara"/>
    <x v="0"/>
    <x v="0"/>
    <n v="11.25"/>
    <n v="56.25"/>
    <x v="2"/>
    <x v="0"/>
    <x v="1"/>
  </r>
  <r>
    <s v="BQK-38412-229"/>
    <x v="554"/>
    <x v="681"/>
    <s v="R-L-0.2"/>
    <n v="3"/>
    <x v="681"/>
    <s v="nvigrasski@ezinearticles.com"/>
    <x v="2"/>
    <s v="Rob"/>
    <x v="1"/>
    <x v="3"/>
    <n v="3.5849999999999995"/>
    <n v="10.754999999999999"/>
    <x v="0"/>
    <x v="1"/>
    <x v="1"/>
  </r>
  <r>
    <s v="TCX-76953-071"/>
    <x v="555"/>
    <x v="636"/>
    <s v="E-D-0.2"/>
    <n v="5"/>
    <x v="636"/>
    <s v="jdymokeje@prnewswire.com"/>
    <x v="1"/>
    <s v="Exc"/>
    <x v="2"/>
    <x v="3"/>
    <n v="3.645"/>
    <n v="18.225000000000001"/>
    <x v="1"/>
    <x v="2"/>
    <x v="1"/>
  </r>
  <r>
    <s v="LIN-88046-551"/>
    <x v="150"/>
    <x v="682"/>
    <s v="R-L-0.5"/>
    <n v="4"/>
    <x v="682"/>
    <s v="kcragellkk@google.com"/>
    <x v="1"/>
    <s v="Rob"/>
    <x v="1"/>
    <x v="1"/>
    <n v="7.169999999999999"/>
    <n v="28.679999999999996"/>
    <x v="0"/>
    <x v="1"/>
    <x v="1"/>
  </r>
  <r>
    <s v="PMV-54491-220"/>
    <x v="556"/>
    <x v="683"/>
    <s v="L-M-0.2"/>
    <n v="2"/>
    <x v="683"/>
    <s v="libertkl@huffingtonpost.com"/>
    <x v="0"/>
    <s v="Lib"/>
    <x v="0"/>
    <x v="3"/>
    <n v="4.3650000000000002"/>
    <n v="8.73"/>
    <x v="3"/>
    <x v="0"/>
    <x v="1"/>
  </r>
  <r>
    <s v="SKA-73676-005"/>
    <x v="327"/>
    <x v="684"/>
    <s v="L-M-1"/>
    <n v="4"/>
    <x v="684"/>
    <s v="rlidgeykm@vimeo.com"/>
    <x v="0"/>
    <s v="Lib"/>
    <x v="0"/>
    <x v="0"/>
    <n v="14.55"/>
    <n v="58.2"/>
    <x v="3"/>
    <x v="0"/>
    <x v="1"/>
  </r>
  <r>
    <s v="TKH-62197-239"/>
    <x v="557"/>
    <x v="685"/>
    <s v="A-D-0.5"/>
    <n v="3"/>
    <x v="685"/>
    <s v="tcastagnekn@wikia.com"/>
    <x v="0"/>
    <s v="Ara"/>
    <x v="2"/>
    <x v="1"/>
    <n v="5.97"/>
    <n v="17.91"/>
    <x v="2"/>
    <x v="2"/>
    <x v="1"/>
  </r>
  <r>
    <s v="YXF-57218-272"/>
    <x v="333"/>
    <x v="686"/>
    <s v="R-M-0.2"/>
    <n v="6"/>
    <x v="686"/>
    <s v=""/>
    <x v="0"/>
    <s v="Rob"/>
    <x v="0"/>
    <x v="3"/>
    <n v="2.9849999999999999"/>
    <n v="17.91"/>
    <x v="0"/>
    <x v="0"/>
    <x v="0"/>
  </r>
  <r>
    <s v="PKJ-30083-501"/>
    <x v="558"/>
    <x v="687"/>
    <s v="E-D-0.5"/>
    <n v="2"/>
    <x v="687"/>
    <s v="jhaldenkp@comcast.net"/>
    <x v="1"/>
    <s v="Exc"/>
    <x v="2"/>
    <x v="1"/>
    <n v="7.29"/>
    <n v="14.58"/>
    <x v="1"/>
    <x v="2"/>
    <x v="1"/>
  </r>
  <r>
    <s v="WTT-91832-645"/>
    <x v="559"/>
    <x v="688"/>
    <s v="A-M-1"/>
    <n v="3"/>
    <x v="688"/>
    <s v="holliffkq@sciencedirect.com"/>
    <x v="1"/>
    <s v="Ara"/>
    <x v="0"/>
    <x v="0"/>
    <n v="11.25"/>
    <n v="33.75"/>
    <x v="2"/>
    <x v="0"/>
    <x v="1"/>
  </r>
  <r>
    <s v="TRZ-94735-865"/>
    <x v="310"/>
    <x v="689"/>
    <s v="L-M-0.5"/>
    <n v="4"/>
    <x v="689"/>
    <s v="tquadrikr@opensource.org"/>
    <x v="1"/>
    <s v="Lib"/>
    <x v="0"/>
    <x v="1"/>
    <n v="8.73"/>
    <n v="34.92"/>
    <x v="3"/>
    <x v="0"/>
    <x v="0"/>
  </r>
  <r>
    <s v="UDB-09651-780"/>
    <x v="560"/>
    <x v="690"/>
    <s v="E-D-0.5"/>
    <n v="2"/>
    <x v="690"/>
    <s v="feshmadeks@umn.edu"/>
    <x v="0"/>
    <s v="Exc"/>
    <x v="2"/>
    <x v="1"/>
    <n v="7.29"/>
    <n v="14.58"/>
    <x v="1"/>
    <x v="2"/>
    <x v="1"/>
  </r>
  <r>
    <s v="EHJ-82097-549"/>
    <x v="561"/>
    <x v="691"/>
    <s v="R-D-0.2"/>
    <n v="2"/>
    <x v="691"/>
    <s v="moilierkt@paginegialle.it"/>
    <x v="1"/>
    <s v="Rob"/>
    <x v="2"/>
    <x v="3"/>
    <n v="2.6849999999999996"/>
    <n v="5.3699999999999992"/>
    <x v="0"/>
    <x v="2"/>
    <x v="0"/>
  </r>
  <r>
    <s v="ZFR-79447-696"/>
    <x v="562"/>
    <x v="692"/>
    <s v="R-M-0.5"/>
    <n v="1"/>
    <x v="692"/>
    <s v=""/>
    <x v="0"/>
    <s v="Rob"/>
    <x v="0"/>
    <x v="1"/>
    <n v="5.97"/>
    <n v="5.97"/>
    <x v="0"/>
    <x v="0"/>
    <x v="0"/>
  </r>
  <r>
    <s v="NUU-03893-975"/>
    <x v="563"/>
    <x v="693"/>
    <s v="L-L-0.5"/>
    <n v="2"/>
    <x v="693"/>
    <s v="vshoebothamkv@redcross.org"/>
    <x v="0"/>
    <s v="Lib"/>
    <x v="1"/>
    <x v="1"/>
    <n v="9.51"/>
    <n v="19.02"/>
    <x v="3"/>
    <x v="1"/>
    <x v="1"/>
  </r>
  <r>
    <s v="GVG-59542-307"/>
    <x v="564"/>
    <x v="694"/>
    <s v="E-M-1"/>
    <n v="2"/>
    <x v="694"/>
    <s v="bsterkekw@biblegateway.com"/>
    <x v="0"/>
    <s v="Exc"/>
    <x v="0"/>
    <x v="0"/>
    <n v="13.75"/>
    <n v="27.5"/>
    <x v="1"/>
    <x v="0"/>
    <x v="0"/>
  </r>
  <r>
    <s v="YLY-35287-172"/>
    <x v="565"/>
    <x v="695"/>
    <s v="A-D-0.5"/>
    <n v="5"/>
    <x v="695"/>
    <s v="scaponkx@craigslist.org"/>
    <x v="0"/>
    <s v="Ara"/>
    <x v="2"/>
    <x v="1"/>
    <n v="5.97"/>
    <n v="29.849999999999998"/>
    <x v="2"/>
    <x v="2"/>
    <x v="1"/>
  </r>
  <r>
    <s v="DCI-96254-548"/>
    <x v="566"/>
    <x v="636"/>
    <s v="A-D-0.2"/>
    <n v="6"/>
    <x v="636"/>
    <s v="jdymokeje@prnewswire.com"/>
    <x v="1"/>
    <s v="Ara"/>
    <x v="2"/>
    <x v="3"/>
    <n v="2.9849999999999999"/>
    <n v="17.91"/>
    <x v="2"/>
    <x v="2"/>
    <x v="1"/>
  </r>
  <r>
    <s v="KHZ-26264-253"/>
    <x v="160"/>
    <x v="696"/>
    <s v="L-L-0.2"/>
    <n v="6"/>
    <x v="696"/>
    <s v="fconstancekz@ifeng.com"/>
    <x v="0"/>
    <s v="Lib"/>
    <x v="1"/>
    <x v="3"/>
    <n v="4.7549999999999999"/>
    <n v="28.53"/>
    <x v="3"/>
    <x v="1"/>
    <x v="1"/>
  </r>
  <r>
    <s v="AAQ-13644-699"/>
    <x v="567"/>
    <x v="697"/>
    <s v="R-D-1"/>
    <n v="4"/>
    <x v="697"/>
    <s v="fsulmanl0@washington.edu"/>
    <x v="0"/>
    <s v="Rob"/>
    <x v="2"/>
    <x v="0"/>
    <n v="8.9499999999999993"/>
    <n v="35.799999999999997"/>
    <x v="0"/>
    <x v="2"/>
    <x v="0"/>
  </r>
  <r>
    <s v="LWL-68108-794"/>
    <x v="568"/>
    <x v="698"/>
    <s v="A-D-0.5"/>
    <n v="3"/>
    <x v="698"/>
    <s v="dhollymanl1@ibm.com"/>
    <x v="0"/>
    <s v="Ara"/>
    <x v="2"/>
    <x v="1"/>
    <n v="5.97"/>
    <n v="17.91"/>
    <x v="2"/>
    <x v="2"/>
    <x v="0"/>
  </r>
  <r>
    <s v="JQT-14347-517"/>
    <x v="569"/>
    <x v="699"/>
    <s v="R-D-1"/>
    <n v="1"/>
    <x v="699"/>
    <s v="lnardonil2@hao123.com"/>
    <x v="0"/>
    <s v="Rob"/>
    <x v="2"/>
    <x v="0"/>
    <n v="8.9499999999999993"/>
    <n v="8.9499999999999993"/>
    <x v="0"/>
    <x v="2"/>
    <x v="1"/>
  </r>
  <r>
    <s v="BMM-86471-923"/>
    <x v="570"/>
    <x v="700"/>
    <s v="L-D-2.5"/>
    <n v="1"/>
    <x v="700"/>
    <s v="dyarhaml3@moonfruit.com"/>
    <x v="0"/>
    <s v="Lib"/>
    <x v="2"/>
    <x v="2"/>
    <n v="29.784999999999997"/>
    <n v="29.784999999999997"/>
    <x v="3"/>
    <x v="2"/>
    <x v="0"/>
  </r>
  <r>
    <s v="IXU-67272-326"/>
    <x v="571"/>
    <x v="701"/>
    <s v="E-L-0.5"/>
    <n v="5"/>
    <x v="701"/>
    <s v="aferreal4@wikia.com"/>
    <x v="0"/>
    <s v="Exc"/>
    <x v="1"/>
    <x v="1"/>
    <n v="8.91"/>
    <n v="44.55"/>
    <x v="1"/>
    <x v="1"/>
    <x v="1"/>
  </r>
  <r>
    <s v="ITE-28312-615"/>
    <x v="139"/>
    <x v="702"/>
    <s v="E-L-1"/>
    <n v="6"/>
    <x v="702"/>
    <s v="ckendrickl5@webnode.com"/>
    <x v="0"/>
    <s v="Exc"/>
    <x v="1"/>
    <x v="0"/>
    <n v="14.85"/>
    <n v="89.1"/>
    <x v="1"/>
    <x v="1"/>
    <x v="0"/>
  </r>
  <r>
    <s v="ZHQ-30471-635"/>
    <x v="303"/>
    <x v="703"/>
    <s v="L-M-0.5"/>
    <n v="5"/>
    <x v="703"/>
    <s v="sdanilchikl6@mit.edu"/>
    <x v="2"/>
    <s v="Lib"/>
    <x v="0"/>
    <x v="1"/>
    <n v="8.73"/>
    <n v="43.650000000000006"/>
    <x v="3"/>
    <x v="0"/>
    <x v="1"/>
  </r>
  <r>
    <s v="LTP-31133-134"/>
    <x v="572"/>
    <x v="704"/>
    <s v="A-L-0.5"/>
    <n v="3"/>
    <x v="704"/>
    <s v=""/>
    <x v="0"/>
    <s v="Ara"/>
    <x v="1"/>
    <x v="1"/>
    <n v="7.77"/>
    <n v="23.31"/>
    <x v="2"/>
    <x v="1"/>
    <x v="1"/>
  </r>
  <r>
    <s v="ZVQ-26122-859"/>
    <x v="573"/>
    <x v="705"/>
    <s v="A-L-2.5"/>
    <n v="6"/>
    <x v="705"/>
    <s v="bfolomkinl8@yolasite.com"/>
    <x v="0"/>
    <s v="Ara"/>
    <x v="1"/>
    <x v="2"/>
    <n v="29.784999999999997"/>
    <n v="178.70999999999998"/>
    <x v="2"/>
    <x v="1"/>
    <x v="0"/>
  </r>
  <r>
    <s v="MIU-01481-194"/>
    <x v="574"/>
    <x v="706"/>
    <s v="R-M-1"/>
    <n v="6"/>
    <x v="706"/>
    <s v="rpursglovel9@biblegateway.com"/>
    <x v="0"/>
    <s v="Rob"/>
    <x v="0"/>
    <x v="0"/>
    <n v="9.9499999999999993"/>
    <n v="59.699999999999996"/>
    <x v="0"/>
    <x v="0"/>
    <x v="0"/>
  </r>
  <r>
    <s v="MIU-01481-194"/>
    <x v="574"/>
    <x v="706"/>
    <s v="A-L-0.5"/>
    <n v="2"/>
    <x v="706"/>
    <s v="rpursglovel9@biblegateway.com"/>
    <x v="0"/>
    <s v="Ara"/>
    <x v="1"/>
    <x v="1"/>
    <n v="7.77"/>
    <n v="15.54"/>
    <x v="2"/>
    <x v="1"/>
    <x v="0"/>
  </r>
  <r>
    <s v="UEA-72681-629"/>
    <x v="455"/>
    <x v="696"/>
    <s v="A-L-2.5"/>
    <n v="3"/>
    <x v="696"/>
    <s v="fconstancekz@ifeng.com"/>
    <x v="0"/>
    <s v="Ara"/>
    <x v="1"/>
    <x v="2"/>
    <n v="29.784999999999997"/>
    <n v="89.35499999999999"/>
    <x v="2"/>
    <x v="1"/>
    <x v="1"/>
  </r>
  <r>
    <s v="CVE-15042-481"/>
    <x v="575"/>
    <x v="696"/>
    <s v="R-L-1"/>
    <n v="2"/>
    <x v="696"/>
    <s v="fconstancekz@ifeng.com"/>
    <x v="0"/>
    <s v="Rob"/>
    <x v="1"/>
    <x v="0"/>
    <n v="11.95"/>
    <n v="23.9"/>
    <x v="0"/>
    <x v="1"/>
    <x v="1"/>
  </r>
  <r>
    <s v="EJA-79176-833"/>
    <x v="576"/>
    <x v="707"/>
    <s v="R-M-2.5"/>
    <n v="6"/>
    <x v="707"/>
    <s v="deburahld@google.co.jp"/>
    <x v="2"/>
    <s v="Rob"/>
    <x v="0"/>
    <x v="2"/>
    <n v="22.884999999999998"/>
    <n v="137.31"/>
    <x v="0"/>
    <x v="0"/>
    <x v="1"/>
  </r>
  <r>
    <s v="AHQ-40440-522"/>
    <x v="577"/>
    <x v="708"/>
    <s v="A-D-1"/>
    <n v="1"/>
    <x v="708"/>
    <s v="mbrimilcombele@cnn.com"/>
    <x v="0"/>
    <s v="Ara"/>
    <x v="2"/>
    <x v="0"/>
    <n v="9.9499999999999993"/>
    <n v="9.9499999999999993"/>
    <x v="2"/>
    <x v="2"/>
    <x v="1"/>
  </r>
  <r>
    <s v="TID-21626-411"/>
    <x v="578"/>
    <x v="709"/>
    <s v="R-L-0.5"/>
    <n v="3"/>
    <x v="709"/>
    <s v="sbollamlf@list-manage.com"/>
    <x v="0"/>
    <s v="Rob"/>
    <x v="1"/>
    <x v="1"/>
    <n v="7.169999999999999"/>
    <n v="21.509999999999998"/>
    <x v="0"/>
    <x v="1"/>
    <x v="1"/>
  </r>
  <r>
    <s v="RSR-96390-187"/>
    <x v="579"/>
    <x v="710"/>
    <s v="E-M-1"/>
    <n v="6"/>
    <x v="710"/>
    <s v=""/>
    <x v="0"/>
    <s v="Exc"/>
    <x v="0"/>
    <x v="0"/>
    <n v="13.75"/>
    <n v="82.5"/>
    <x v="1"/>
    <x v="0"/>
    <x v="1"/>
  </r>
  <r>
    <s v="BZE-96093-118"/>
    <x v="91"/>
    <x v="711"/>
    <s v="L-M-0.2"/>
    <n v="2"/>
    <x v="711"/>
    <s v="afilipczaklh@ning.com"/>
    <x v="1"/>
    <s v="Lib"/>
    <x v="0"/>
    <x v="3"/>
    <n v="4.3650000000000002"/>
    <n v="8.73"/>
    <x v="3"/>
    <x v="0"/>
    <x v="1"/>
  </r>
  <r>
    <s v="LOU-41819-242"/>
    <x v="272"/>
    <x v="712"/>
    <s v="R-M-1"/>
    <n v="2"/>
    <x v="712"/>
    <s v=""/>
    <x v="0"/>
    <s v="Rob"/>
    <x v="0"/>
    <x v="0"/>
    <n v="9.9499999999999993"/>
    <n v="19.899999999999999"/>
    <x v="0"/>
    <x v="0"/>
    <x v="0"/>
  </r>
  <r>
    <s v="FND-99527-640"/>
    <x v="65"/>
    <x v="713"/>
    <s v="E-L-0.5"/>
    <n v="2"/>
    <x v="713"/>
    <s v="relnaughlj@comsenz.com"/>
    <x v="0"/>
    <s v="Exc"/>
    <x v="1"/>
    <x v="1"/>
    <n v="8.91"/>
    <n v="17.82"/>
    <x v="1"/>
    <x v="1"/>
    <x v="0"/>
  </r>
  <r>
    <s v="ASG-27179-958"/>
    <x v="580"/>
    <x v="714"/>
    <s v="A-M-0.5"/>
    <n v="3"/>
    <x v="714"/>
    <s v="jdeehanlk@about.me"/>
    <x v="0"/>
    <s v="Ara"/>
    <x v="0"/>
    <x v="1"/>
    <n v="6.75"/>
    <n v="20.25"/>
    <x v="2"/>
    <x v="0"/>
    <x v="1"/>
  </r>
  <r>
    <s v="YKX-23510-272"/>
    <x v="581"/>
    <x v="715"/>
    <s v="A-L-2.5"/>
    <n v="2"/>
    <x v="715"/>
    <s v="jedenll@e-recht24.de"/>
    <x v="0"/>
    <s v="Ara"/>
    <x v="1"/>
    <x v="2"/>
    <n v="29.784999999999997"/>
    <n v="59.569999999999993"/>
    <x v="2"/>
    <x v="1"/>
    <x v="1"/>
  </r>
  <r>
    <s v="FSA-98650-921"/>
    <x v="489"/>
    <x v="716"/>
    <s v="L-L-0.5"/>
    <n v="2"/>
    <x v="716"/>
    <s v="cjewsterlu@moonfruit.com"/>
    <x v="0"/>
    <s v="Lib"/>
    <x v="1"/>
    <x v="1"/>
    <n v="9.51"/>
    <n v="19.02"/>
    <x v="3"/>
    <x v="1"/>
    <x v="0"/>
  </r>
  <r>
    <s v="ZUR-55774-294"/>
    <x v="234"/>
    <x v="717"/>
    <s v="L-D-1"/>
    <n v="6"/>
    <x v="717"/>
    <s v="usoutherdenln@hao123.com"/>
    <x v="0"/>
    <s v="Lib"/>
    <x v="2"/>
    <x v="0"/>
    <n v="12.95"/>
    <n v="77.699999999999989"/>
    <x v="3"/>
    <x v="2"/>
    <x v="0"/>
  </r>
  <r>
    <s v="FUO-99821-974"/>
    <x v="175"/>
    <x v="718"/>
    <s v="E-M-1"/>
    <n v="3"/>
    <x v="718"/>
    <s v=""/>
    <x v="0"/>
    <s v="Exc"/>
    <x v="0"/>
    <x v="0"/>
    <n v="13.75"/>
    <n v="41.25"/>
    <x v="1"/>
    <x v="0"/>
    <x v="1"/>
  </r>
  <r>
    <s v="YVH-19865-819"/>
    <x v="582"/>
    <x v="719"/>
    <s v="L-L-2.5"/>
    <n v="4"/>
    <x v="719"/>
    <s v="lburtenshawlp@shinystat.com"/>
    <x v="0"/>
    <s v="Lib"/>
    <x v="1"/>
    <x v="2"/>
    <n v="36.454999999999998"/>
    <n v="145.82"/>
    <x v="3"/>
    <x v="1"/>
    <x v="1"/>
  </r>
  <r>
    <s v="NNF-47422-501"/>
    <x v="583"/>
    <x v="720"/>
    <s v="E-L-0.2"/>
    <n v="6"/>
    <x v="720"/>
    <s v="agregorattilq@vistaprint.com"/>
    <x v="1"/>
    <s v="Exc"/>
    <x v="1"/>
    <x v="3"/>
    <n v="4.4550000000000001"/>
    <n v="26.73"/>
    <x v="1"/>
    <x v="1"/>
    <x v="1"/>
  </r>
  <r>
    <s v="RJI-71409-490"/>
    <x v="548"/>
    <x v="721"/>
    <s v="L-M-0.5"/>
    <n v="5"/>
    <x v="721"/>
    <s v="ccrosterlr@gov.uk"/>
    <x v="0"/>
    <s v="Lib"/>
    <x v="0"/>
    <x v="1"/>
    <n v="8.73"/>
    <n v="43.650000000000006"/>
    <x v="3"/>
    <x v="0"/>
    <x v="0"/>
  </r>
  <r>
    <s v="UZL-46108-213"/>
    <x v="584"/>
    <x v="722"/>
    <s v="L-L-1"/>
    <n v="2"/>
    <x v="722"/>
    <s v="gwhiteheadls@hp.com"/>
    <x v="0"/>
    <s v="Lib"/>
    <x v="1"/>
    <x v="0"/>
    <n v="15.85"/>
    <n v="31.7"/>
    <x v="3"/>
    <x v="1"/>
    <x v="1"/>
  </r>
  <r>
    <s v="AOX-44467-109"/>
    <x v="64"/>
    <x v="723"/>
    <s v="A-D-2.5"/>
    <n v="1"/>
    <x v="723"/>
    <s v="hjodrellelt@samsung.com"/>
    <x v="0"/>
    <s v="Ara"/>
    <x v="2"/>
    <x v="2"/>
    <n v="22.884999999999998"/>
    <n v="22.884999999999998"/>
    <x v="2"/>
    <x v="2"/>
    <x v="1"/>
  </r>
  <r>
    <s v="TZD-67261-174"/>
    <x v="585"/>
    <x v="716"/>
    <s v="E-D-2.5"/>
    <n v="1"/>
    <x v="716"/>
    <s v="cjewsterlu@moonfruit.com"/>
    <x v="0"/>
    <s v="Exc"/>
    <x v="2"/>
    <x v="2"/>
    <n v="27.945"/>
    <n v="27.945"/>
    <x v="1"/>
    <x v="2"/>
    <x v="0"/>
  </r>
  <r>
    <s v="TBU-64277-625"/>
    <x v="32"/>
    <x v="724"/>
    <s v="E-M-1"/>
    <n v="6"/>
    <x v="724"/>
    <s v=""/>
    <x v="0"/>
    <s v="Exc"/>
    <x v="0"/>
    <x v="0"/>
    <n v="13.75"/>
    <n v="82.5"/>
    <x v="1"/>
    <x v="0"/>
    <x v="0"/>
  </r>
  <r>
    <s v="TYP-85767-944"/>
    <x v="586"/>
    <x v="725"/>
    <s v="R-M-2.5"/>
    <n v="2"/>
    <x v="725"/>
    <s v="knottramlw@odnoklassniki.ru"/>
    <x v="1"/>
    <s v="Rob"/>
    <x v="0"/>
    <x v="2"/>
    <n v="22.884999999999998"/>
    <n v="45.769999999999996"/>
    <x v="0"/>
    <x v="0"/>
    <x v="0"/>
  </r>
  <r>
    <s v="GTT-73214-334"/>
    <x v="535"/>
    <x v="726"/>
    <s v="A-L-1"/>
    <n v="6"/>
    <x v="726"/>
    <s v="nbuneylx@jugem.jp"/>
    <x v="0"/>
    <s v="Ara"/>
    <x v="1"/>
    <x v="0"/>
    <n v="12.95"/>
    <n v="77.699999999999989"/>
    <x v="2"/>
    <x v="1"/>
    <x v="1"/>
  </r>
  <r>
    <s v="WAI-89905-069"/>
    <x v="587"/>
    <x v="727"/>
    <s v="A-L-0.5"/>
    <n v="3"/>
    <x v="727"/>
    <s v="smcshealy@photobucket.com"/>
    <x v="0"/>
    <s v="Ara"/>
    <x v="1"/>
    <x v="1"/>
    <n v="7.77"/>
    <n v="23.31"/>
    <x v="2"/>
    <x v="1"/>
    <x v="1"/>
  </r>
  <r>
    <s v="OJL-96844-459"/>
    <x v="393"/>
    <x v="728"/>
    <s v="L-L-0.2"/>
    <n v="5"/>
    <x v="728"/>
    <s v="khuddartlz@about.com"/>
    <x v="0"/>
    <s v="Lib"/>
    <x v="1"/>
    <x v="3"/>
    <n v="4.7549999999999999"/>
    <n v="23.774999999999999"/>
    <x v="3"/>
    <x v="1"/>
    <x v="0"/>
  </r>
  <r>
    <s v="VGI-33205-360"/>
    <x v="588"/>
    <x v="729"/>
    <s v="L-M-0.5"/>
    <n v="6"/>
    <x v="729"/>
    <s v="jgippesm0@cloudflare.com"/>
    <x v="2"/>
    <s v="Lib"/>
    <x v="0"/>
    <x v="1"/>
    <n v="8.73"/>
    <n v="52.38"/>
    <x v="3"/>
    <x v="0"/>
    <x v="0"/>
  </r>
  <r>
    <s v="PCA-14081-576"/>
    <x v="15"/>
    <x v="730"/>
    <s v="R-L-0.2"/>
    <n v="5"/>
    <x v="730"/>
    <s v="lwhittleseem1@e-recht24.de"/>
    <x v="0"/>
    <s v="Rob"/>
    <x v="1"/>
    <x v="3"/>
    <n v="3.5849999999999995"/>
    <n v="17.924999999999997"/>
    <x v="0"/>
    <x v="1"/>
    <x v="1"/>
  </r>
  <r>
    <s v="SCS-67069-962"/>
    <x v="507"/>
    <x v="731"/>
    <s v="A-L-2.5"/>
    <n v="5"/>
    <x v="731"/>
    <s v="gtrengrovem2@elpais.com"/>
    <x v="0"/>
    <s v="Ara"/>
    <x v="1"/>
    <x v="2"/>
    <n v="29.784999999999997"/>
    <n v="148.92499999999998"/>
    <x v="2"/>
    <x v="1"/>
    <x v="1"/>
  </r>
  <r>
    <s v="BDM-03174-485"/>
    <x v="533"/>
    <x v="732"/>
    <s v="R-L-0.5"/>
    <n v="4"/>
    <x v="732"/>
    <s v="wcalderom3@stumbleupon.com"/>
    <x v="0"/>
    <s v="Rob"/>
    <x v="1"/>
    <x v="1"/>
    <n v="7.169999999999999"/>
    <n v="28.679999999999996"/>
    <x v="0"/>
    <x v="1"/>
    <x v="1"/>
  </r>
  <r>
    <s v="UJV-32333-364"/>
    <x v="589"/>
    <x v="733"/>
    <s v="L-L-0.5"/>
    <n v="1"/>
    <x v="733"/>
    <s v=""/>
    <x v="0"/>
    <s v="Lib"/>
    <x v="1"/>
    <x v="1"/>
    <n v="9.51"/>
    <n v="9.51"/>
    <x v="3"/>
    <x v="1"/>
    <x v="1"/>
  </r>
  <r>
    <s v="FLI-11493-954"/>
    <x v="590"/>
    <x v="734"/>
    <s v="A-L-0.5"/>
    <n v="4"/>
    <x v="734"/>
    <s v="jkennicottm5@yahoo.co.jp"/>
    <x v="0"/>
    <s v="Ara"/>
    <x v="1"/>
    <x v="1"/>
    <n v="7.77"/>
    <n v="31.08"/>
    <x v="2"/>
    <x v="1"/>
    <x v="1"/>
  </r>
  <r>
    <s v="IWL-13117-537"/>
    <x v="457"/>
    <x v="735"/>
    <s v="R-D-0.2"/>
    <n v="3"/>
    <x v="735"/>
    <s v="gruggenm6@nymag.com"/>
    <x v="0"/>
    <s v="Rob"/>
    <x v="2"/>
    <x v="3"/>
    <n v="2.6849999999999996"/>
    <n v="8.0549999999999997"/>
    <x v="0"/>
    <x v="2"/>
    <x v="0"/>
  </r>
  <r>
    <s v="OAM-76916-748"/>
    <x v="591"/>
    <x v="736"/>
    <s v="E-D-1"/>
    <n v="3"/>
    <x v="736"/>
    <s v=""/>
    <x v="0"/>
    <s v="Exc"/>
    <x v="2"/>
    <x v="0"/>
    <n v="12.15"/>
    <n v="36.450000000000003"/>
    <x v="1"/>
    <x v="2"/>
    <x v="0"/>
  </r>
  <r>
    <s v="UMB-11223-710"/>
    <x v="592"/>
    <x v="737"/>
    <s v="R-D-0.2"/>
    <n v="6"/>
    <x v="737"/>
    <s v="mfrightm8@harvard.edu"/>
    <x v="1"/>
    <s v="Rob"/>
    <x v="2"/>
    <x v="3"/>
    <n v="2.6849999999999996"/>
    <n v="16.11"/>
    <x v="0"/>
    <x v="2"/>
    <x v="1"/>
  </r>
  <r>
    <s v="LXR-09892-726"/>
    <x v="402"/>
    <x v="738"/>
    <s v="R-D-2.5"/>
    <n v="2"/>
    <x v="738"/>
    <s v="btartem9@aol.com"/>
    <x v="0"/>
    <s v="Rob"/>
    <x v="2"/>
    <x v="2"/>
    <n v="20.584999999999997"/>
    <n v="41.169999999999995"/>
    <x v="0"/>
    <x v="2"/>
    <x v="0"/>
  </r>
  <r>
    <s v="QXX-89943-393"/>
    <x v="593"/>
    <x v="739"/>
    <s v="R-D-0.2"/>
    <n v="4"/>
    <x v="739"/>
    <s v="ckrzysztofiakma@skyrock.com"/>
    <x v="0"/>
    <s v="Rob"/>
    <x v="2"/>
    <x v="3"/>
    <n v="2.6849999999999996"/>
    <n v="10.739999999999998"/>
    <x v="0"/>
    <x v="2"/>
    <x v="1"/>
  </r>
  <r>
    <s v="WVS-57822-366"/>
    <x v="594"/>
    <x v="740"/>
    <s v="E-M-2.5"/>
    <n v="4"/>
    <x v="740"/>
    <s v="dpenquetmb@diigo.com"/>
    <x v="0"/>
    <s v="Exc"/>
    <x v="0"/>
    <x v="2"/>
    <n v="31.624999999999996"/>
    <n v="126.49999999999999"/>
    <x v="1"/>
    <x v="0"/>
    <x v="1"/>
  </r>
  <r>
    <s v="CLJ-23403-689"/>
    <x v="77"/>
    <x v="741"/>
    <s v="R-L-1"/>
    <n v="2"/>
    <x v="741"/>
    <s v=""/>
    <x v="2"/>
    <s v="Rob"/>
    <x v="1"/>
    <x v="0"/>
    <n v="11.95"/>
    <n v="23.9"/>
    <x v="0"/>
    <x v="1"/>
    <x v="1"/>
  </r>
  <r>
    <s v="XNU-83276-288"/>
    <x v="595"/>
    <x v="742"/>
    <s v="R-M-0.5"/>
    <n v="1"/>
    <x v="742"/>
    <s v=""/>
    <x v="0"/>
    <s v="Rob"/>
    <x v="0"/>
    <x v="1"/>
    <n v="5.97"/>
    <n v="5.97"/>
    <x v="0"/>
    <x v="0"/>
    <x v="1"/>
  </r>
  <r>
    <s v="YOG-94666-679"/>
    <x v="596"/>
    <x v="743"/>
    <s v="L-D-0.2"/>
    <n v="2"/>
    <x v="743"/>
    <s v=""/>
    <x v="2"/>
    <s v="Lib"/>
    <x v="2"/>
    <x v="3"/>
    <n v="3.8849999999999998"/>
    <n v="7.77"/>
    <x v="3"/>
    <x v="2"/>
    <x v="0"/>
  </r>
  <r>
    <s v="KHG-33953-115"/>
    <x v="514"/>
    <x v="744"/>
    <s v="L-D-0.5"/>
    <n v="3"/>
    <x v="744"/>
    <s v="kferrettimf@huffingtonpost.com"/>
    <x v="1"/>
    <s v="Lib"/>
    <x v="2"/>
    <x v="1"/>
    <n v="7.77"/>
    <n v="23.31"/>
    <x v="3"/>
    <x v="2"/>
    <x v="1"/>
  </r>
  <r>
    <s v="MHD-95615-696"/>
    <x v="54"/>
    <x v="745"/>
    <s v="R-L-2.5"/>
    <n v="5"/>
    <x v="745"/>
    <s v=""/>
    <x v="0"/>
    <s v="Rob"/>
    <x v="1"/>
    <x v="2"/>
    <n v="27.484999999999996"/>
    <n v="137.42499999999998"/>
    <x v="0"/>
    <x v="1"/>
    <x v="1"/>
  </r>
  <r>
    <s v="HBH-64794-080"/>
    <x v="597"/>
    <x v="746"/>
    <s v="R-D-0.2"/>
    <n v="3"/>
    <x v="746"/>
    <s v=""/>
    <x v="0"/>
    <s v="Rob"/>
    <x v="2"/>
    <x v="3"/>
    <n v="2.6849999999999996"/>
    <n v="8.0549999999999997"/>
    <x v="0"/>
    <x v="2"/>
    <x v="0"/>
  </r>
  <r>
    <s v="CNJ-56058-223"/>
    <x v="105"/>
    <x v="747"/>
    <s v="L-L-0.5"/>
    <n v="3"/>
    <x v="747"/>
    <s v="abalsdonemi@toplist.cz"/>
    <x v="0"/>
    <s v="Lib"/>
    <x v="1"/>
    <x v="1"/>
    <n v="9.51"/>
    <n v="28.53"/>
    <x v="3"/>
    <x v="1"/>
    <x v="1"/>
  </r>
  <r>
    <s v="KHO-27106-786"/>
    <x v="210"/>
    <x v="748"/>
    <s v="A-M-1"/>
    <n v="6"/>
    <x v="748"/>
    <s v="bromeramj@list-manage.com"/>
    <x v="1"/>
    <s v="Ara"/>
    <x v="0"/>
    <x v="0"/>
    <n v="11.25"/>
    <n v="67.5"/>
    <x v="2"/>
    <x v="0"/>
    <x v="0"/>
  </r>
  <r>
    <s v="KHO-27106-786"/>
    <x v="210"/>
    <x v="748"/>
    <s v="L-D-2.5"/>
    <n v="6"/>
    <x v="748"/>
    <s v="bromeramj@list-manage.com"/>
    <x v="1"/>
    <s v="Lib"/>
    <x v="2"/>
    <x v="2"/>
    <n v="29.784999999999997"/>
    <n v="178.70999999999998"/>
    <x v="3"/>
    <x v="2"/>
    <x v="0"/>
  </r>
  <r>
    <s v="YAC-50329-982"/>
    <x v="598"/>
    <x v="749"/>
    <s v="E-M-2.5"/>
    <n v="1"/>
    <x v="749"/>
    <s v="cbrydeml@tuttocitta.it"/>
    <x v="0"/>
    <s v="Exc"/>
    <x v="0"/>
    <x v="2"/>
    <n v="31.624999999999996"/>
    <n v="31.624999999999996"/>
    <x v="1"/>
    <x v="0"/>
    <x v="0"/>
  </r>
  <r>
    <s v="VVL-95291-039"/>
    <x v="360"/>
    <x v="750"/>
    <s v="E-L-0.2"/>
    <n v="2"/>
    <x v="750"/>
    <s v="senefermm@blog.com"/>
    <x v="0"/>
    <s v="Exc"/>
    <x v="1"/>
    <x v="3"/>
    <n v="4.4550000000000001"/>
    <n v="8.91"/>
    <x v="1"/>
    <x v="1"/>
    <x v="1"/>
  </r>
  <r>
    <s v="VUT-20974-364"/>
    <x v="62"/>
    <x v="751"/>
    <s v="R-M-0.5"/>
    <n v="6"/>
    <x v="751"/>
    <s v="lhaggerstonemn@independent.co.uk"/>
    <x v="0"/>
    <s v="Rob"/>
    <x v="0"/>
    <x v="1"/>
    <n v="5.97"/>
    <n v="35.82"/>
    <x v="0"/>
    <x v="0"/>
    <x v="1"/>
  </r>
  <r>
    <s v="SFC-34054-213"/>
    <x v="599"/>
    <x v="752"/>
    <s v="L-L-0.5"/>
    <n v="4"/>
    <x v="752"/>
    <s v="mgundrymo@omniture.com"/>
    <x v="1"/>
    <s v="Lib"/>
    <x v="1"/>
    <x v="1"/>
    <n v="9.51"/>
    <n v="38.04"/>
    <x v="3"/>
    <x v="1"/>
    <x v="1"/>
  </r>
  <r>
    <s v="UDS-04807-593"/>
    <x v="600"/>
    <x v="753"/>
    <s v="L-D-0.5"/>
    <n v="2"/>
    <x v="753"/>
    <s v="bwellanmp@cafepress.com"/>
    <x v="0"/>
    <s v="Lib"/>
    <x v="2"/>
    <x v="1"/>
    <n v="7.77"/>
    <n v="15.54"/>
    <x v="3"/>
    <x v="2"/>
    <x v="1"/>
  </r>
  <r>
    <s v="FWE-98471-488"/>
    <x v="601"/>
    <x v="745"/>
    <s v="L-L-1"/>
    <n v="5"/>
    <x v="745"/>
    <s v=""/>
    <x v="0"/>
    <s v="Lib"/>
    <x v="1"/>
    <x v="0"/>
    <n v="15.85"/>
    <n v="79.25"/>
    <x v="3"/>
    <x v="1"/>
    <x v="1"/>
  </r>
  <r>
    <s v="RAU-17060-674"/>
    <x v="602"/>
    <x v="754"/>
    <s v="L-L-0.2"/>
    <n v="1"/>
    <x v="754"/>
    <s v="catchesonmr@xinhuanet.com"/>
    <x v="0"/>
    <s v="Lib"/>
    <x v="1"/>
    <x v="3"/>
    <n v="4.7549999999999999"/>
    <n v="4.7549999999999999"/>
    <x v="3"/>
    <x v="1"/>
    <x v="0"/>
  </r>
  <r>
    <s v="AOL-13866-711"/>
    <x v="603"/>
    <x v="755"/>
    <s v="E-M-1"/>
    <n v="4"/>
    <x v="755"/>
    <s v="estentonms@google.it"/>
    <x v="0"/>
    <s v="Exc"/>
    <x v="0"/>
    <x v="0"/>
    <n v="13.75"/>
    <n v="55"/>
    <x v="1"/>
    <x v="0"/>
    <x v="0"/>
  </r>
  <r>
    <s v="NOA-79645-377"/>
    <x v="604"/>
    <x v="756"/>
    <s v="R-D-0.5"/>
    <n v="5"/>
    <x v="756"/>
    <s v="etrippmt@wp.com"/>
    <x v="0"/>
    <s v="Rob"/>
    <x v="2"/>
    <x v="1"/>
    <n v="5.3699999999999992"/>
    <n v="26.849999999999994"/>
    <x v="0"/>
    <x v="2"/>
    <x v="1"/>
  </r>
  <r>
    <s v="KMS-49214-806"/>
    <x v="605"/>
    <x v="757"/>
    <s v="E-L-2.5"/>
    <n v="4"/>
    <x v="757"/>
    <s v="lmacmanusmu@imdb.com"/>
    <x v="0"/>
    <s v="Exc"/>
    <x v="1"/>
    <x v="2"/>
    <n v="34.154999999999994"/>
    <n v="136.61999999999998"/>
    <x v="1"/>
    <x v="1"/>
    <x v="1"/>
  </r>
  <r>
    <s v="ABK-08091-531"/>
    <x v="606"/>
    <x v="758"/>
    <s v="L-L-1"/>
    <n v="3"/>
    <x v="758"/>
    <s v="tbenediktovichmv@ebay.com"/>
    <x v="0"/>
    <s v="Lib"/>
    <x v="1"/>
    <x v="0"/>
    <n v="15.85"/>
    <n v="47.55"/>
    <x v="3"/>
    <x v="1"/>
    <x v="0"/>
  </r>
  <r>
    <s v="GPT-67705-953"/>
    <x v="446"/>
    <x v="759"/>
    <s v="A-M-0.2"/>
    <n v="5"/>
    <x v="759"/>
    <s v="cbournermw@chronoengine.com"/>
    <x v="0"/>
    <s v="Ara"/>
    <x v="0"/>
    <x v="3"/>
    <n v="3.375"/>
    <n v="16.875"/>
    <x v="2"/>
    <x v="0"/>
    <x v="0"/>
  </r>
  <r>
    <s v="JNA-21450-177"/>
    <x v="18"/>
    <x v="760"/>
    <s v="A-D-1"/>
    <n v="3"/>
    <x v="760"/>
    <s v="oskermen3@hatena.ne.jp"/>
    <x v="0"/>
    <s v="Ara"/>
    <x v="2"/>
    <x v="0"/>
    <n v="9.9499999999999993"/>
    <n v="29.849999999999998"/>
    <x v="2"/>
    <x v="2"/>
    <x v="0"/>
  </r>
  <r>
    <s v="MPQ-23421-608"/>
    <x v="180"/>
    <x v="761"/>
    <s v="E-M-0.5"/>
    <n v="5"/>
    <x v="761"/>
    <s v="kheddanmy@icq.com"/>
    <x v="0"/>
    <s v="Exc"/>
    <x v="0"/>
    <x v="1"/>
    <n v="8.25"/>
    <n v="41.25"/>
    <x v="1"/>
    <x v="0"/>
    <x v="0"/>
  </r>
  <r>
    <s v="NLI-63891-565"/>
    <x v="580"/>
    <x v="762"/>
    <s v="E-M-0.2"/>
    <n v="5"/>
    <x v="762"/>
    <s v="ichartersmz@abc.net.au"/>
    <x v="0"/>
    <s v="Exc"/>
    <x v="0"/>
    <x v="3"/>
    <n v="4.125"/>
    <n v="20.625"/>
    <x v="1"/>
    <x v="0"/>
    <x v="1"/>
  </r>
  <r>
    <s v="HHF-36647-854"/>
    <x v="453"/>
    <x v="763"/>
    <s v="A-D-2.5"/>
    <n v="6"/>
    <x v="763"/>
    <s v="aroubertn0@tmall.com"/>
    <x v="0"/>
    <s v="Ara"/>
    <x v="2"/>
    <x v="2"/>
    <n v="22.884999999999998"/>
    <n v="137.31"/>
    <x v="2"/>
    <x v="2"/>
    <x v="0"/>
  </r>
  <r>
    <s v="SBN-16537-046"/>
    <x v="259"/>
    <x v="764"/>
    <s v="A-D-0.2"/>
    <n v="1"/>
    <x v="764"/>
    <s v="hmairsn1@so-net.ne.jp"/>
    <x v="0"/>
    <s v="Ara"/>
    <x v="2"/>
    <x v="3"/>
    <n v="2.9849999999999999"/>
    <n v="2.9849999999999999"/>
    <x v="2"/>
    <x v="2"/>
    <x v="1"/>
  </r>
  <r>
    <s v="XZD-44484-632"/>
    <x v="607"/>
    <x v="765"/>
    <s v="E-M-1"/>
    <n v="2"/>
    <x v="765"/>
    <s v="hrainforthn2@blog.com"/>
    <x v="0"/>
    <s v="Exc"/>
    <x v="0"/>
    <x v="0"/>
    <n v="13.75"/>
    <n v="27.5"/>
    <x v="1"/>
    <x v="0"/>
    <x v="1"/>
  </r>
  <r>
    <s v="XZD-44484-632"/>
    <x v="607"/>
    <x v="765"/>
    <s v="A-D-0.2"/>
    <n v="2"/>
    <x v="765"/>
    <s v="hrainforthn2@blog.com"/>
    <x v="0"/>
    <s v="Ara"/>
    <x v="2"/>
    <x v="3"/>
    <n v="2.9849999999999999"/>
    <n v="5.97"/>
    <x v="2"/>
    <x v="2"/>
    <x v="1"/>
  </r>
  <r>
    <s v="IKQ-39946-768"/>
    <x v="385"/>
    <x v="766"/>
    <s v="R-M-1"/>
    <n v="6"/>
    <x v="766"/>
    <s v="ijespern4@theglobeandmail.com"/>
    <x v="0"/>
    <s v="Rob"/>
    <x v="0"/>
    <x v="0"/>
    <n v="9.9499999999999993"/>
    <n v="59.699999999999996"/>
    <x v="0"/>
    <x v="0"/>
    <x v="1"/>
  </r>
  <r>
    <s v="KMB-95211-174"/>
    <x v="608"/>
    <x v="767"/>
    <s v="R-D-2.5"/>
    <n v="4"/>
    <x v="767"/>
    <s v="ldwerryhousen5@gravatar.com"/>
    <x v="0"/>
    <s v="Rob"/>
    <x v="2"/>
    <x v="2"/>
    <n v="20.584999999999997"/>
    <n v="82.339999999999989"/>
    <x v="0"/>
    <x v="2"/>
    <x v="0"/>
  </r>
  <r>
    <s v="QWY-99467-368"/>
    <x v="609"/>
    <x v="768"/>
    <s v="A-D-2.5"/>
    <n v="1"/>
    <x v="768"/>
    <s v="nbroomern6@examiner.com"/>
    <x v="0"/>
    <s v="Ara"/>
    <x v="2"/>
    <x v="2"/>
    <n v="22.884999999999998"/>
    <n v="22.884999999999998"/>
    <x v="2"/>
    <x v="2"/>
    <x v="1"/>
  </r>
  <r>
    <s v="SRG-76791-614"/>
    <x v="147"/>
    <x v="769"/>
    <s v="E-L-0.5"/>
    <n v="1"/>
    <x v="769"/>
    <s v="kthoumassonn7@bloglovin.com"/>
    <x v="0"/>
    <s v="Exc"/>
    <x v="1"/>
    <x v="1"/>
    <n v="8.91"/>
    <n v="8.91"/>
    <x v="1"/>
    <x v="1"/>
    <x v="0"/>
  </r>
  <r>
    <s v="VSN-94485-621"/>
    <x v="172"/>
    <x v="770"/>
    <s v="A-D-0.2"/>
    <n v="4"/>
    <x v="770"/>
    <s v="fhabberghamn8@discovery.com"/>
    <x v="0"/>
    <s v="Ara"/>
    <x v="2"/>
    <x v="3"/>
    <n v="2.9849999999999999"/>
    <n v="11.94"/>
    <x v="2"/>
    <x v="2"/>
    <x v="1"/>
  </r>
  <r>
    <s v="UFZ-24348-219"/>
    <x v="610"/>
    <x v="745"/>
    <s v="L-M-2.5"/>
    <n v="3"/>
    <x v="745"/>
    <s v=""/>
    <x v="0"/>
    <s v="Lib"/>
    <x v="0"/>
    <x v="2"/>
    <n v="33.464999999999996"/>
    <n v="100.39499999999998"/>
    <x v="3"/>
    <x v="0"/>
    <x v="1"/>
  </r>
  <r>
    <s v="UKS-93055-397"/>
    <x v="611"/>
    <x v="771"/>
    <s v="A-D-2.5"/>
    <n v="5"/>
    <x v="771"/>
    <s v="ravrashinna@tamu.edu"/>
    <x v="0"/>
    <s v="Ara"/>
    <x v="2"/>
    <x v="2"/>
    <n v="22.884999999999998"/>
    <n v="114.42499999999998"/>
    <x v="2"/>
    <x v="2"/>
    <x v="1"/>
  </r>
  <r>
    <s v="AVH-56062-335"/>
    <x v="612"/>
    <x v="772"/>
    <s v="E-M-0.5"/>
    <n v="5"/>
    <x v="772"/>
    <s v="mdoidgenb@etsy.com"/>
    <x v="0"/>
    <s v="Exc"/>
    <x v="0"/>
    <x v="1"/>
    <n v="8.25"/>
    <n v="41.25"/>
    <x v="1"/>
    <x v="0"/>
    <x v="1"/>
  </r>
  <r>
    <s v="HGE-19842-613"/>
    <x v="613"/>
    <x v="773"/>
    <s v="R-L-0.5"/>
    <n v="4"/>
    <x v="773"/>
    <s v="jedinboronc@reverbnation.com"/>
    <x v="0"/>
    <s v="Rob"/>
    <x v="1"/>
    <x v="1"/>
    <n v="7.169999999999999"/>
    <n v="28.679999999999996"/>
    <x v="0"/>
    <x v="1"/>
    <x v="0"/>
  </r>
  <r>
    <s v="WBA-85905-175"/>
    <x v="611"/>
    <x v="774"/>
    <s v="L-M-0.2"/>
    <n v="1"/>
    <x v="774"/>
    <s v="ttewelsonnd@cdbaby.com"/>
    <x v="0"/>
    <s v="Lib"/>
    <x v="0"/>
    <x v="3"/>
    <n v="4.3650000000000002"/>
    <n v="4.3650000000000002"/>
    <x v="3"/>
    <x v="0"/>
    <x v="1"/>
  </r>
  <r>
    <s v="DZI-35365-596"/>
    <x v="493"/>
    <x v="760"/>
    <s v="E-M-0.2"/>
    <n v="2"/>
    <x v="760"/>
    <s v="oskermen3@hatena.ne.jp"/>
    <x v="0"/>
    <s v="Exc"/>
    <x v="0"/>
    <x v="3"/>
    <n v="4.125"/>
    <n v="8.25"/>
    <x v="1"/>
    <x v="0"/>
    <x v="0"/>
  </r>
  <r>
    <s v="XIR-88982-743"/>
    <x v="614"/>
    <x v="775"/>
    <s v="E-M-0.2"/>
    <n v="2"/>
    <x v="775"/>
    <s v="ddrewittnf@mapquest.com"/>
    <x v="0"/>
    <s v="Exc"/>
    <x v="0"/>
    <x v="3"/>
    <n v="4.125"/>
    <n v="8.25"/>
    <x v="1"/>
    <x v="0"/>
    <x v="0"/>
  </r>
  <r>
    <s v="VUC-72395-865"/>
    <x v="151"/>
    <x v="776"/>
    <s v="A-D-0.5"/>
    <n v="6"/>
    <x v="776"/>
    <s v="agladhillng@stanford.edu"/>
    <x v="0"/>
    <s v="Ara"/>
    <x v="2"/>
    <x v="1"/>
    <n v="5.97"/>
    <n v="35.82"/>
    <x v="2"/>
    <x v="2"/>
    <x v="0"/>
  </r>
  <r>
    <s v="BQJ-44755-910"/>
    <x v="489"/>
    <x v="777"/>
    <s v="E-D-2.5"/>
    <n v="6"/>
    <x v="777"/>
    <s v="mlorineznh@whitehouse.gov"/>
    <x v="0"/>
    <s v="Exc"/>
    <x v="2"/>
    <x v="2"/>
    <n v="27.945"/>
    <n v="167.67000000000002"/>
    <x v="1"/>
    <x v="2"/>
    <x v="1"/>
  </r>
  <r>
    <s v="JKC-64636-831"/>
    <x v="615"/>
    <x v="778"/>
    <s v="A-M-2.5"/>
    <n v="2"/>
    <x v="778"/>
    <s v=""/>
    <x v="0"/>
    <s v="Ara"/>
    <x v="0"/>
    <x v="2"/>
    <n v="25.874999999999996"/>
    <n v="51.749999999999993"/>
    <x v="2"/>
    <x v="0"/>
    <x v="0"/>
  </r>
  <r>
    <s v="ZKI-78561-066"/>
    <x v="616"/>
    <x v="779"/>
    <s v="A-D-0.2"/>
    <n v="3"/>
    <x v="779"/>
    <s v="mvannj@wikipedia.org"/>
    <x v="0"/>
    <s v="Ara"/>
    <x v="2"/>
    <x v="3"/>
    <n v="2.9849999999999999"/>
    <n v="8.9550000000000001"/>
    <x v="2"/>
    <x v="2"/>
    <x v="0"/>
  </r>
  <r>
    <s v="IMP-12563-728"/>
    <x v="578"/>
    <x v="780"/>
    <s v="E-L-0.5"/>
    <n v="6"/>
    <x v="780"/>
    <s v=""/>
    <x v="0"/>
    <s v="Exc"/>
    <x v="1"/>
    <x v="1"/>
    <n v="8.91"/>
    <n v="53.46"/>
    <x v="1"/>
    <x v="1"/>
    <x v="1"/>
  </r>
  <r>
    <s v="MZL-81126-390"/>
    <x v="617"/>
    <x v="781"/>
    <s v="A-L-0.2"/>
    <n v="6"/>
    <x v="781"/>
    <s v="jethelstonnl@creativecommons.org"/>
    <x v="0"/>
    <s v="Ara"/>
    <x v="1"/>
    <x v="3"/>
    <n v="3.8849999999999998"/>
    <n v="23.31"/>
    <x v="2"/>
    <x v="1"/>
    <x v="0"/>
  </r>
  <r>
    <s v="MZL-81126-390"/>
    <x v="617"/>
    <x v="781"/>
    <s v="A-M-0.2"/>
    <n v="2"/>
    <x v="781"/>
    <s v="jethelstonnl@creativecommons.org"/>
    <x v="0"/>
    <s v="Ara"/>
    <x v="0"/>
    <x v="3"/>
    <n v="3.375"/>
    <n v="6.75"/>
    <x v="2"/>
    <x v="0"/>
    <x v="0"/>
  </r>
  <r>
    <s v="TVF-57766-608"/>
    <x v="155"/>
    <x v="782"/>
    <s v="L-D-0.5"/>
    <n v="1"/>
    <x v="782"/>
    <s v="peberznn@woothemes.com"/>
    <x v="0"/>
    <s v="Lib"/>
    <x v="2"/>
    <x v="1"/>
    <n v="7.77"/>
    <n v="7.77"/>
    <x v="3"/>
    <x v="2"/>
    <x v="0"/>
  </r>
  <r>
    <s v="RUX-37995-892"/>
    <x v="461"/>
    <x v="783"/>
    <s v="L-D-2.5"/>
    <n v="4"/>
    <x v="783"/>
    <s v="bgaishno@altervista.org"/>
    <x v="0"/>
    <s v="Lib"/>
    <x v="2"/>
    <x v="2"/>
    <n v="29.784999999999997"/>
    <n v="119.13999999999999"/>
    <x v="3"/>
    <x v="2"/>
    <x v="0"/>
  </r>
  <r>
    <s v="AVK-76526-953"/>
    <x v="87"/>
    <x v="784"/>
    <s v="A-D-1"/>
    <n v="2"/>
    <x v="784"/>
    <s v="ldantonnp@miitbeian.gov.cn"/>
    <x v="0"/>
    <s v="Ara"/>
    <x v="2"/>
    <x v="0"/>
    <n v="9.9499999999999993"/>
    <n v="19.899999999999999"/>
    <x v="2"/>
    <x v="2"/>
    <x v="1"/>
  </r>
  <r>
    <s v="RIU-02231-623"/>
    <x v="618"/>
    <x v="785"/>
    <s v="R-L-0.5"/>
    <n v="5"/>
    <x v="785"/>
    <s v="smorrallnq@answers.com"/>
    <x v="0"/>
    <s v="Rob"/>
    <x v="1"/>
    <x v="1"/>
    <n v="7.169999999999999"/>
    <n v="35.849999999999994"/>
    <x v="0"/>
    <x v="1"/>
    <x v="0"/>
  </r>
  <r>
    <s v="WFK-99317-827"/>
    <x v="619"/>
    <x v="786"/>
    <s v="L-D-2.5"/>
    <n v="3"/>
    <x v="786"/>
    <s v="dcrownshawnr@photobucket.com"/>
    <x v="0"/>
    <s v="Lib"/>
    <x v="2"/>
    <x v="2"/>
    <n v="29.784999999999997"/>
    <n v="89.35499999999999"/>
    <x v="3"/>
    <x v="2"/>
    <x v="1"/>
  </r>
  <r>
    <s v="SFD-00372-284"/>
    <x v="440"/>
    <x v="760"/>
    <s v="L-M-0.2"/>
    <n v="2"/>
    <x v="760"/>
    <s v="oskermen3@hatena.ne.jp"/>
    <x v="0"/>
    <s v="Lib"/>
    <x v="0"/>
    <x v="3"/>
    <n v="4.3650000000000002"/>
    <n v="8.73"/>
    <x v="3"/>
    <x v="0"/>
    <x v="0"/>
  </r>
  <r>
    <s v="SXC-62166-515"/>
    <x v="489"/>
    <x v="787"/>
    <s v="R-L-2.5"/>
    <n v="5"/>
    <x v="787"/>
    <s v="jreddochnt@sun.com"/>
    <x v="0"/>
    <s v="Rob"/>
    <x v="1"/>
    <x v="2"/>
    <n v="27.484999999999996"/>
    <n v="137.42499999999998"/>
    <x v="0"/>
    <x v="1"/>
    <x v="1"/>
  </r>
  <r>
    <s v="YIE-87008-621"/>
    <x v="620"/>
    <x v="788"/>
    <s v="L-M-0.5"/>
    <n v="4"/>
    <x v="788"/>
    <s v="stitleynu@whitehouse.gov"/>
    <x v="0"/>
    <s v="Lib"/>
    <x v="0"/>
    <x v="1"/>
    <n v="8.73"/>
    <n v="34.92"/>
    <x v="3"/>
    <x v="0"/>
    <x v="1"/>
  </r>
  <r>
    <s v="HRM-94548-288"/>
    <x v="621"/>
    <x v="789"/>
    <s v="A-L-2.5"/>
    <n v="6"/>
    <x v="789"/>
    <s v="rsimaonv@simplemachines.org"/>
    <x v="0"/>
    <s v="Ara"/>
    <x v="1"/>
    <x v="2"/>
    <n v="29.784999999999997"/>
    <n v="178.70999999999998"/>
    <x v="2"/>
    <x v="1"/>
    <x v="1"/>
  </r>
  <r>
    <s v="UJG-34731-295"/>
    <x v="374"/>
    <x v="790"/>
    <s v="A-M-2.5"/>
    <n v="1"/>
    <x v="790"/>
    <s v=""/>
    <x v="0"/>
    <s v="Ara"/>
    <x v="0"/>
    <x v="2"/>
    <n v="25.874999999999996"/>
    <n v="25.874999999999996"/>
    <x v="2"/>
    <x v="0"/>
    <x v="1"/>
  </r>
  <r>
    <s v="TWD-70988-853"/>
    <x v="345"/>
    <x v="791"/>
    <s v="L-D-1"/>
    <n v="6"/>
    <x v="791"/>
    <s v="nchisholmnx@example.com"/>
    <x v="0"/>
    <s v="Lib"/>
    <x v="2"/>
    <x v="0"/>
    <n v="12.95"/>
    <n v="77.699999999999989"/>
    <x v="3"/>
    <x v="2"/>
    <x v="0"/>
  </r>
  <r>
    <s v="CIX-22904-641"/>
    <x v="622"/>
    <x v="792"/>
    <s v="R-M-1"/>
    <n v="1"/>
    <x v="792"/>
    <s v="goatsny@live.com"/>
    <x v="0"/>
    <s v="Rob"/>
    <x v="0"/>
    <x v="0"/>
    <n v="9.9499999999999993"/>
    <n v="9.9499999999999993"/>
    <x v="0"/>
    <x v="0"/>
    <x v="0"/>
  </r>
  <r>
    <s v="DLV-65840-759"/>
    <x v="623"/>
    <x v="793"/>
    <s v="L-M-1"/>
    <n v="2"/>
    <x v="793"/>
    <s v="mbirkinnz@java.com"/>
    <x v="0"/>
    <s v="Lib"/>
    <x v="0"/>
    <x v="0"/>
    <n v="14.55"/>
    <n v="29.1"/>
    <x v="3"/>
    <x v="0"/>
    <x v="0"/>
  </r>
  <r>
    <s v="RXN-55491-201"/>
    <x v="354"/>
    <x v="794"/>
    <s v="R-L-0.2"/>
    <n v="6"/>
    <x v="794"/>
    <s v="rpysono0@constantcontact.com"/>
    <x v="1"/>
    <s v="Rob"/>
    <x v="1"/>
    <x v="3"/>
    <n v="3.5849999999999995"/>
    <n v="21.509999999999998"/>
    <x v="0"/>
    <x v="1"/>
    <x v="1"/>
  </r>
  <r>
    <s v="UHK-63283-868"/>
    <x v="624"/>
    <x v="795"/>
    <s v="A-M-0.5"/>
    <n v="1"/>
    <x v="795"/>
    <s v="mmacconnechieo9@reuters.com"/>
    <x v="0"/>
    <s v="Ara"/>
    <x v="0"/>
    <x v="1"/>
    <n v="6.75"/>
    <n v="6.75"/>
    <x v="2"/>
    <x v="0"/>
    <x v="0"/>
  </r>
  <r>
    <s v="PJC-31401-893"/>
    <x v="561"/>
    <x v="796"/>
    <s v="A-D-0.5"/>
    <n v="3"/>
    <x v="796"/>
    <s v="rtreachero2@usa.gov"/>
    <x v="1"/>
    <s v="Ara"/>
    <x v="2"/>
    <x v="1"/>
    <n v="5.97"/>
    <n v="17.91"/>
    <x v="2"/>
    <x v="2"/>
    <x v="1"/>
  </r>
  <r>
    <s v="HHO-79903-185"/>
    <x v="42"/>
    <x v="797"/>
    <s v="A-L-2.5"/>
    <n v="1"/>
    <x v="797"/>
    <s v="bfattorinio3@quantcast.com"/>
    <x v="1"/>
    <s v="Ara"/>
    <x v="1"/>
    <x v="2"/>
    <n v="29.784999999999997"/>
    <n v="29.784999999999997"/>
    <x v="2"/>
    <x v="1"/>
    <x v="0"/>
  </r>
  <r>
    <s v="YWM-07310-594"/>
    <x v="267"/>
    <x v="798"/>
    <s v="E-M-0.5"/>
    <n v="5"/>
    <x v="798"/>
    <s v="mpalleskeo4@nyu.edu"/>
    <x v="0"/>
    <s v="Exc"/>
    <x v="0"/>
    <x v="1"/>
    <n v="8.25"/>
    <n v="41.25"/>
    <x v="1"/>
    <x v="0"/>
    <x v="0"/>
  </r>
  <r>
    <s v="FHD-94983-982"/>
    <x v="625"/>
    <x v="799"/>
    <s v="R-M-0.5"/>
    <n v="3"/>
    <x v="799"/>
    <s v=""/>
    <x v="0"/>
    <s v="Rob"/>
    <x v="0"/>
    <x v="1"/>
    <n v="5.97"/>
    <n v="17.91"/>
    <x v="0"/>
    <x v="0"/>
    <x v="0"/>
  </r>
  <r>
    <s v="WQK-10857-119"/>
    <x v="616"/>
    <x v="800"/>
    <s v="E-D-0.5"/>
    <n v="1"/>
    <x v="800"/>
    <s v="fantcliffeo6@amazon.co.jp"/>
    <x v="1"/>
    <s v="Exc"/>
    <x v="2"/>
    <x v="1"/>
    <n v="7.29"/>
    <n v="7.29"/>
    <x v="1"/>
    <x v="2"/>
    <x v="0"/>
  </r>
  <r>
    <s v="DXA-50313-073"/>
    <x v="626"/>
    <x v="801"/>
    <s v="E-L-1"/>
    <n v="2"/>
    <x v="801"/>
    <s v="pmatignono7@harvard.edu"/>
    <x v="2"/>
    <s v="Exc"/>
    <x v="1"/>
    <x v="0"/>
    <n v="14.85"/>
    <n v="29.7"/>
    <x v="1"/>
    <x v="1"/>
    <x v="0"/>
  </r>
  <r>
    <s v="ONW-00560-570"/>
    <x v="52"/>
    <x v="802"/>
    <s v="A-M-1"/>
    <n v="2"/>
    <x v="802"/>
    <s v="cweondo8@theglobeandmail.com"/>
    <x v="0"/>
    <s v="Ara"/>
    <x v="0"/>
    <x v="0"/>
    <n v="11.25"/>
    <n v="22.5"/>
    <x v="2"/>
    <x v="0"/>
    <x v="1"/>
  </r>
  <r>
    <s v="BRJ-19414-277"/>
    <x v="622"/>
    <x v="795"/>
    <s v="R-M-0.2"/>
    <n v="4"/>
    <x v="795"/>
    <s v="mmacconnechieo9@reuters.com"/>
    <x v="0"/>
    <s v="Rob"/>
    <x v="0"/>
    <x v="3"/>
    <n v="2.9849999999999999"/>
    <n v="11.94"/>
    <x v="0"/>
    <x v="0"/>
    <x v="0"/>
  </r>
  <r>
    <s v="MIQ-16322-908"/>
    <x v="627"/>
    <x v="803"/>
    <s v="A-L-1"/>
    <n v="2"/>
    <x v="803"/>
    <s v="jskentelberyoa@paypal.com"/>
    <x v="0"/>
    <s v="Ara"/>
    <x v="1"/>
    <x v="0"/>
    <n v="12.95"/>
    <n v="25.9"/>
    <x v="2"/>
    <x v="1"/>
    <x v="1"/>
  </r>
  <r>
    <s v="MVO-39328-830"/>
    <x v="628"/>
    <x v="804"/>
    <s v="L-M-0.5"/>
    <n v="5"/>
    <x v="804"/>
    <s v="ocomberob@goo.gl"/>
    <x v="1"/>
    <s v="Lib"/>
    <x v="0"/>
    <x v="1"/>
    <n v="8.73"/>
    <n v="43.650000000000006"/>
    <x v="3"/>
    <x v="0"/>
    <x v="1"/>
  </r>
  <r>
    <s v="MVO-39328-830"/>
    <x v="628"/>
    <x v="804"/>
    <s v="A-L-0.5"/>
    <n v="6"/>
    <x v="804"/>
    <s v="ocomberob@goo.gl"/>
    <x v="1"/>
    <s v="Ara"/>
    <x v="1"/>
    <x v="1"/>
    <n v="7.77"/>
    <n v="46.62"/>
    <x v="2"/>
    <x v="1"/>
    <x v="1"/>
  </r>
  <r>
    <s v="NTJ-88319-746"/>
    <x v="629"/>
    <x v="805"/>
    <s v="L-L-0.5"/>
    <n v="3"/>
    <x v="805"/>
    <s v="ztramelod@netlog.com"/>
    <x v="0"/>
    <s v="Lib"/>
    <x v="1"/>
    <x v="1"/>
    <n v="9.51"/>
    <n v="28.53"/>
    <x v="3"/>
    <x v="1"/>
    <x v="1"/>
  </r>
  <r>
    <s v="LCY-24377-948"/>
    <x v="630"/>
    <x v="806"/>
    <s v="R-L-2.5"/>
    <n v="1"/>
    <x v="806"/>
    <s v=""/>
    <x v="0"/>
    <s v="Rob"/>
    <x v="1"/>
    <x v="2"/>
    <n v="27.484999999999996"/>
    <n v="27.484999999999996"/>
    <x v="0"/>
    <x v="1"/>
    <x v="0"/>
  </r>
  <r>
    <s v="FWD-85967-769"/>
    <x v="631"/>
    <x v="807"/>
    <s v="E-D-0.2"/>
    <n v="3"/>
    <x v="807"/>
    <s v=""/>
    <x v="0"/>
    <s v="Exc"/>
    <x v="2"/>
    <x v="3"/>
    <n v="3.645"/>
    <n v="10.935"/>
    <x v="1"/>
    <x v="2"/>
    <x v="1"/>
  </r>
  <r>
    <s v="KTO-53793-109"/>
    <x v="229"/>
    <x v="808"/>
    <s v="R-L-0.2"/>
    <n v="2"/>
    <x v="808"/>
    <s v="chatfullog@ebay.com"/>
    <x v="0"/>
    <s v="Rob"/>
    <x v="1"/>
    <x v="3"/>
    <n v="3.5849999999999995"/>
    <n v="7.169999999999999"/>
    <x v="0"/>
    <x v="1"/>
    <x v="1"/>
  </r>
  <r>
    <s v="OCK-89033-348"/>
    <x v="632"/>
    <x v="809"/>
    <s v="A-L-0.2"/>
    <n v="6"/>
    <x v="809"/>
    <s v=""/>
    <x v="0"/>
    <s v="Ara"/>
    <x v="1"/>
    <x v="3"/>
    <n v="3.8849999999999998"/>
    <n v="23.31"/>
    <x v="2"/>
    <x v="1"/>
    <x v="0"/>
  </r>
  <r>
    <s v="GPZ-36017-366"/>
    <x v="633"/>
    <x v="810"/>
    <s v="A-D-2.5"/>
    <n v="5"/>
    <x v="810"/>
    <s v="kmarrisonoq@dropbox.com"/>
    <x v="0"/>
    <s v="Ara"/>
    <x v="2"/>
    <x v="2"/>
    <n v="22.884999999999998"/>
    <n v="114.42499999999998"/>
    <x v="2"/>
    <x v="2"/>
    <x v="0"/>
  </r>
  <r>
    <s v="BZP-33213-637"/>
    <x v="95"/>
    <x v="811"/>
    <s v="A-M-2.5"/>
    <n v="3"/>
    <x v="811"/>
    <s v="lagnolooj@pinterest.com"/>
    <x v="0"/>
    <s v="Ara"/>
    <x v="0"/>
    <x v="2"/>
    <n v="25.874999999999996"/>
    <n v="77.624999999999986"/>
    <x v="2"/>
    <x v="0"/>
    <x v="0"/>
  </r>
  <r>
    <s v="WFH-21507-708"/>
    <x v="521"/>
    <x v="812"/>
    <s v="R-D-0.5"/>
    <n v="1"/>
    <x v="812"/>
    <s v="dkiddyok@fda.gov"/>
    <x v="0"/>
    <s v="Rob"/>
    <x v="2"/>
    <x v="1"/>
    <n v="5.3699999999999992"/>
    <n v="5.3699999999999992"/>
    <x v="0"/>
    <x v="2"/>
    <x v="0"/>
  </r>
  <r>
    <s v="HST-96923-073"/>
    <x v="76"/>
    <x v="813"/>
    <s v="R-D-2.5"/>
    <n v="6"/>
    <x v="813"/>
    <s v="hpetroulisol@state.tx.us"/>
    <x v="1"/>
    <s v="Rob"/>
    <x v="2"/>
    <x v="2"/>
    <n v="20.584999999999997"/>
    <n v="123.50999999999999"/>
    <x v="0"/>
    <x v="2"/>
    <x v="1"/>
  </r>
  <r>
    <s v="ENN-79947-323"/>
    <x v="634"/>
    <x v="814"/>
    <s v="L-M-0.5"/>
    <n v="2"/>
    <x v="814"/>
    <s v="mschollom@taobao.com"/>
    <x v="0"/>
    <s v="Lib"/>
    <x v="0"/>
    <x v="1"/>
    <n v="8.73"/>
    <n v="17.46"/>
    <x v="3"/>
    <x v="0"/>
    <x v="1"/>
  </r>
  <r>
    <s v="BHA-47429-889"/>
    <x v="635"/>
    <x v="815"/>
    <s v="E-L-0.2"/>
    <n v="3"/>
    <x v="815"/>
    <s v="kfersonon@g.co"/>
    <x v="0"/>
    <s v="Exc"/>
    <x v="1"/>
    <x v="3"/>
    <n v="4.4550000000000001"/>
    <n v="13.365"/>
    <x v="1"/>
    <x v="1"/>
    <x v="1"/>
  </r>
  <r>
    <s v="SZY-63017-318"/>
    <x v="636"/>
    <x v="816"/>
    <s v="A-L-0.2"/>
    <n v="2"/>
    <x v="816"/>
    <s v="bkellowayoo@omniture.com"/>
    <x v="0"/>
    <s v="Ara"/>
    <x v="1"/>
    <x v="3"/>
    <n v="3.8849999999999998"/>
    <n v="7.77"/>
    <x v="2"/>
    <x v="1"/>
    <x v="0"/>
  </r>
  <r>
    <s v="LCU-93317-340"/>
    <x v="637"/>
    <x v="817"/>
    <s v="R-D-0.2"/>
    <n v="1"/>
    <x v="817"/>
    <s v="soliffeop@yellowbook.com"/>
    <x v="0"/>
    <s v="Rob"/>
    <x v="2"/>
    <x v="3"/>
    <n v="2.6849999999999996"/>
    <n v="2.6849999999999996"/>
    <x v="0"/>
    <x v="2"/>
    <x v="0"/>
  </r>
  <r>
    <s v="UOM-71431-481"/>
    <x v="182"/>
    <x v="810"/>
    <s v="R-D-2.5"/>
    <n v="1"/>
    <x v="810"/>
    <s v="kmarrisonoq@dropbox.com"/>
    <x v="0"/>
    <s v="Rob"/>
    <x v="2"/>
    <x v="2"/>
    <n v="20.584999999999997"/>
    <n v="20.584999999999997"/>
    <x v="0"/>
    <x v="2"/>
    <x v="0"/>
  </r>
  <r>
    <s v="PJH-42618-877"/>
    <x v="479"/>
    <x v="818"/>
    <s v="A-D-2.5"/>
    <n v="5"/>
    <x v="818"/>
    <s v="cdolohuntyor@dailymail.co.uk"/>
    <x v="0"/>
    <s v="Ara"/>
    <x v="2"/>
    <x v="2"/>
    <n v="22.884999999999998"/>
    <n v="114.42499999999998"/>
    <x v="2"/>
    <x v="2"/>
    <x v="0"/>
  </r>
  <r>
    <s v="XED-90333-402"/>
    <x v="638"/>
    <x v="819"/>
    <s v="E-M-0.2"/>
    <n v="5"/>
    <x v="819"/>
    <s v="pvasilenkoos@addtoany.com"/>
    <x v="2"/>
    <s v="Exc"/>
    <x v="0"/>
    <x v="3"/>
    <n v="4.125"/>
    <n v="20.625"/>
    <x v="1"/>
    <x v="0"/>
    <x v="1"/>
  </r>
  <r>
    <s v="IKK-62234-199"/>
    <x v="639"/>
    <x v="820"/>
    <s v="L-L-0.5"/>
    <n v="6"/>
    <x v="820"/>
    <s v="rschankelborgot@ameblo.jp"/>
    <x v="0"/>
    <s v="Lib"/>
    <x v="1"/>
    <x v="1"/>
    <n v="9.51"/>
    <n v="57.06"/>
    <x v="3"/>
    <x v="1"/>
    <x v="0"/>
  </r>
  <r>
    <s v="KAW-95195-329"/>
    <x v="640"/>
    <x v="821"/>
    <s v="R-D-2.5"/>
    <n v="4"/>
    <x v="821"/>
    <s v=""/>
    <x v="1"/>
    <s v="Rob"/>
    <x v="2"/>
    <x v="2"/>
    <n v="20.584999999999997"/>
    <n v="82.339999999999989"/>
    <x v="0"/>
    <x v="2"/>
    <x v="0"/>
  </r>
  <r>
    <s v="QDO-57268-842"/>
    <x v="612"/>
    <x v="822"/>
    <s v="E-M-2.5"/>
    <n v="5"/>
    <x v="822"/>
    <s v=""/>
    <x v="0"/>
    <s v="Exc"/>
    <x v="0"/>
    <x v="2"/>
    <n v="31.624999999999996"/>
    <n v="158.12499999999997"/>
    <x v="1"/>
    <x v="0"/>
    <x v="1"/>
  </r>
  <r>
    <s v="IIZ-24416-212"/>
    <x v="641"/>
    <x v="823"/>
    <s v="R-D-0.5"/>
    <n v="6"/>
    <x v="823"/>
    <s v="bcargenow@geocities.jp"/>
    <x v="0"/>
    <s v="Rob"/>
    <x v="2"/>
    <x v="1"/>
    <n v="5.3699999999999992"/>
    <n v="32.22"/>
    <x v="0"/>
    <x v="2"/>
    <x v="0"/>
  </r>
  <r>
    <s v="AWP-11469-510"/>
    <x v="36"/>
    <x v="824"/>
    <s v="E-D-1"/>
    <n v="2"/>
    <x v="824"/>
    <s v="rsticklerox@printfriendly.com"/>
    <x v="2"/>
    <s v="Exc"/>
    <x v="2"/>
    <x v="0"/>
    <n v="12.15"/>
    <n v="24.3"/>
    <x v="1"/>
    <x v="2"/>
    <x v="1"/>
  </r>
  <r>
    <s v="KXA-27983-918"/>
    <x v="642"/>
    <x v="825"/>
    <s v="R-L-0.5"/>
    <n v="5"/>
    <x v="825"/>
    <s v=""/>
    <x v="0"/>
    <s v="Rob"/>
    <x v="1"/>
    <x v="1"/>
    <n v="7.169999999999999"/>
    <n v="35.849999999999994"/>
    <x v="0"/>
    <x v="1"/>
    <x v="1"/>
  </r>
  <r>
    <s v="VKQ-39009-292"/>
    <x v="219"/>
    <x v="822"/>
    <s v="L-M-1"/>
    <n v="5"/>
    <x v="822"/>
    <s v=""/>
    <x v="0"/>
    <s v="Lib"/>
    <x v="0"/>
    <x v="0"/>
    <n v="14.55"/>
    <n v="72.75"/>
    <x v="3"/>
    <x v="0"/>
    <x v="1"/>
  </r>
  <r>
    <s v="PDB-98743-282"/>
    <x v="643"/>
    <x v="826"/>
    <s v="L-L-1"/>
    <n v="3"/>
    <x v="826"/>
    <s v=""/>
    <x v="1"/>
    <s v="Lib"/>
    <x v="1"/>
    <x v="0"/>
    <n v="15.85"/>
    <n v="47.55"/>
    <x v="3"/>
    <x v="1"/>
    <x v="1"/>
  </r>
  <r>
    <s v="SXW-34014-556"/>
    <x v="644"/>
    <x v="827"/>
    <s v="R-L-0.2"/>
    <n v="1"/>
    <x v="827"/>
    <s v="djevonp1@ibm.com"/>
    <x v="0"/>
    <s v="Rob"/>
    <x v="1"/>
    <x v="3"/>
    <n v="3.5849999999999995"/>
    <n v="3.5849999999999995"/>
    <x v="0"/>
    <x v="1"/>
    <x v="0"/>
  </r>
  <r>
    <s v="QOJ-38788-727"/>
    <x v="136"/>
    <x v="828"/>
    <s v="E-M-2.5"/>
    <n v="5"/>
    <x v="828"/>
    <s v="hrannerp2@omniture.com"/>
    <x v="0"/>
    <s v="Exc"/>
    <x v="0"/>
    <x v="2"/>
    <n v="31.624999999999996"/>
    <n v="158.12499999999997"/>
    <x v="1"/>
    <x v="0"/>
    <x v="1"/>
  </r>
  <r>
    <s v="TGF-38649-658"/>
    <x v="645"/>
    <x v="829"/>
    <s v="L-M-0.5"/>
    <n v="2"/>
    <x v="829"/>
    <s v="bimriep3@addtoany.com"/>
    <x v="0"/>
    <s v="Lib"/>
    <x v="0"/>
    <x v="1"/>
    <n v="8.73"/>
    <n v="17.46"/>
    <x v="3"/>
    <x v="0"/>
    <x v="1"/>
  </r>
  <r>
    <s v="EAI-25194-209"/>
    <x v="646"/>
    <x v="830"/>
    <s v="A-L-2.5"/>
    <n v="5"/>
    <x v="830"/>
    <s v="dsopperp4@eventbrite.com"/>
    <x v="0"/>
    <s v="Ara"/>
    <x v="1"/>
    <x v="2"/>
    <n v="29.784999999999997"/>
    <n v="148.92499999999998"/>
    <x v="2"/>
    <x v="1"/>
    <x v="1"/>
  </r>
  <r>
    <s v="IJK-34441-720"/>
    <x v="647"/>
    <x v="831"/>
    <s v="A-M-0.5"/>
    <n v="6"/>
    <x v="831"/>
    <s v=""/>
    <x v="0"/>
    <s v="Ara"/>
    <x v="0"/>
    <x v="1"/>
    <n v="6.75"/>
    <n v="40.5"/>
    <x v="2"/>
    <x v="0"/>
    <x v="0"/>
  </r>
  <r>
    <s v="ZMC-00336-619"/>
    <x v="591"/>
    <x v="832"/>
    <s v="A-M-0.5"/>
    <n v="4"/>
    <x v="832"/>
    <s v="lledgleyp6@de.vu"/>
    <x v="0"/>
    <s v="Ara"/>
    <x v="0"/>
    <x v="1"/>
    <n v="6.75"/>
    <n v="27"/>
    <x v="2"/>
    <x v="0"/>
    <x v="0"/>
  </r>
  <r>
    <s v="UPX-54529-618"/>
    <x v="648"/>
    <x v="833"/>
    <s v="L-D-1"/>
    <n v="3"/>
    <x v="833"/>
    <s v="tmenaryp7@phoca.cz"/>
    <x v="0"/>
    <s v="Lib"/>
    <x v="2"/>
    <x v="0"/>
    <n v="12.95"/>
    <n v="38.849999999999994"/>
    <x v="3"/>
    <x v="2"/>
    <x v="1"/>
  </r>
  <r>
    <s v="DLX-01059-899"/>
    <x v="191"/>
    <x v="834"/>
    <s v="R-L-1"/>
    <n v="5"/>
    <x v="834"/>
    <s v="gciccottip8@so-net.ne.jp"/>
    <x v="0"/>
    <s v="Rob"/>
    <x v="1"/>
    <x v="0"/>
    <n v="11.95"/>
    <n v="59.75"/>
    <x v="0"/>
    <x v="1"/>
    <x v="1"/>
  </r>
  <r>
    <s v="MEK-85120-243"/>
    <x v="649"/>
    <x v="835"/>
    <s v="R-L-0.2"/>
    <n v="3"/>
    <x v="835"/>
    <s v=""/>
    <x v="0"/>
    <s v="Rob"/>
    <x v="1"/>
    <x v="3"/>
    <n v="3.5849999999999995"/>
    <n v="10.754999999999999"/>
    <x v="0"/>
    <x v="1"/>
    <x v="1"/>
  </r>
  <r>
    <s v="NFI-37188-246"/>
    <x v="553"/>
    <x v="836"/>
    <s v="A-D-2.5"/>
    <n v="4"/>
    <x v="836"/>
    <s v="wjallinpa@pcworld.com"/>
    <x v="0"/>
    <s v="Ara"/>
    <x v="2"/>
    <x v="2"/>
    <n v="22.884999999999998"/>
    <n v="91.539999999999992"/>
    <x v="2"/>
    <x v="2"/>
    <x v="1"/>
  </r>
  <r>
    <s v="BXH-62195-013"/>
    <x v="584"/>
    <x v="837"/>
    <s v="A-M-1"/>
    <n v="4"/>
    <x v="837"/>
    <s v="mbogeypb@thetimes.co.uk"/>
    <x v="0"/>
    <s v="Ara"/>
    <x v="0"/>
    <x v="0"/>
    <n v="11.25"/>
    <n v="45"/>
    <x v="2"/>
    <x v="0"/>
    <x v="0"/>
  </r>
  <r>
    <s v="YLK-78851-470"/>
    <x v="650"/>
    <x v="838"/>
    <s v="R-M-2.5"/>
    <n v="6"/>
    <x v="838"/>
    <s v=""/>
    <x v="0"/>
    <s v="Rob"/>
    <x v="0"/>
    <x v="2"/>
    <n v="22.884999999999998"/>
    <n v="137.31"/>
    <x v="0"/>
    <x v="0"/>
    <x v="0"/>
  </r>
  <r>
    <s v="DXY-76225-633"/>
    <x v="121"/>
    <x v="839"/>
    <s v="A-M-0.5"/>
    <n v="1"/>
    <x v="839"/>
    <s v="mcobbledickpd@ucsd.edu"/>
    <x v="0"/>
    <s v="Ara"/>
    <x v="0"/>
    <x v="1"/>
    <n v="6.75"/>
    <n v="6.75"/>
    <x v="2"/>
    <x v="0"/>
    <x v="1"/>
  </r>
  <r>
    <s v="UHP-24614-199"/>
    <x v="472"/>
    <x v="840"/>
    <s v="A-M-1"/>
    <n v="4"/>
    <x v="840"/>
    <s v="alewrype@whitehouse.gov"/>
    <x v="0"/>
    <s v="Ara"/>
    <x v="0"/>
    <x v="0"/>
    <n v="11.25"/>
    <n v="45"/>
    <x v="2"/>
    <x v="0"/>
    <x v="1"/>
  </r>
  <r>
    <s v="HBY-35655-049"/>
    <x v="594"/>
    <x v="841"/>
    <s v="E-D-2.5"/>
    <n v="3"/>
    <x v="841"/>
    <s v="ihesselpf@ox.ac.uk"/>
    <x v="0"/>
    <s v="Exc"/>
    <x v="2"/>
    <x v="2"/>
    <n v="27.945"/>
    <n v="83.835000000000008"/>
    <x v="1"/>
    <x v="2"/>
    <x v="0"/>
  </r>
  <r>
    <s v="DCE-22886-861"/>
    <x v="89"/>
    <x v="842"/>
    <s v="E-D-0.2"/>
    <n v="1"/>
    <x v="842"/>
    <s v=""/>
    <x v="1"/>
    <s v="Exc"/>
    <x v="2"/>
    <x v="3"/>
    <n v="3.645"/>
    <n v="3.645"/>
    <x v="1"/>
    <x v="2"/>
    <x v="0"/>
  </r>
  <r>
    <s v="QTG-93823-843"/>
    <x v="651"/>
    <x v="843"/>
    <s v="A-M-0.5"/>
    <n v="1"/>
    <x v="843"/>
    <s v="csorrellph@amazon.com"/>
    <x v="2"/>
    <s v="Ara"/>
    <x v="0"/>
    <x v="1"/>
    <n v="6.75"/>
    <n v="6.75"/>
    <x v="2"/>
    <x v="0"/>
    <x v="1"/>
  </r>
  <r>
    <s v="QTG-93823-843"/>
    <x v="651"/>
    <x v="843"/>
    <s v="E-D-0.5"/>
    <n v="3"/>
    <x v="843"/>
    <s v="csorrellph@amazon.com"/>
    <x v="2"/>
    <s v="Exc"/>
    <x v="2"/>
    <x v="1"/>
    <n v="7.29"/>
    <n v="21.87"/>
    <x v="1"/>
    <x v="2"/>
    <x v="1"/>
  </r>
  <r>
    <s v="WFT-16178-396"/>
    <x v="249"/>
    <x v="844"/>
    <s v="R-D-0.2"/>
    <n v="5"/>
    <x v="844"/>
    <s v="qheavysidepj@unc.edu"/>
    <x v="0"/>
    <s v="Rob"/>
    <x v="2"/>
    <x v="3"/>
    <n v="2.6849999999999996"/>
    <n v="13.424999999999997"/>
    <x v="0"/>
    <x v="2"/>
    <x v="0"/>
  </r>
  <r>
    <s v="ERC-54560-934"/>
    <x v="652"/>
    <x v="845"/>
    <s v="R-D-2.5"/>
    <n v="6"/>
    <x v="845"/>
    <s v="hreuvenpk@whitehouse.gov"/>
    <x v="0"/>
    <s v="Rob"/>
    <x v="2"/>
    <x v="2"/>
    <n v="20.584999999999997"/>
    <n v="123.50999999999999"/>
    <x v="0"/>
    <x v="2"/>
    <x v="1"/>
  </r>
  <r>
    <s v="RUK-78200-416"/>
    <x v="653"/>
    <x v="846"/>
    <s v="L-D-0.2"/>
    <n v="2"/>
    <x v="846"/>
    <s v="mattwoolpl@nba.com"/>
    <x v="0"/>
    <s v="Lib"/>
    <x v="2"/>
    <x v="3"/>
    <n v="3.8849999999999998"/>
    <n v="7.77"/>
    <x v="3"/>
    <x v="2"/>
    <x v="1"/>
  </r>
  <r>
    <s v="KHK-13105-388"/>
    <x v="177"/>
    <x v="847"/>
    <s v="A-M-1"/>
    <n v="6"/>
    <x v="847"/>
    <s v=""/>
    <x v="0"/>
    <s v="Ara"/>
    <x v="0"/>
    <x v="0"/>
    <n v="11.25"/>
    <n v="67.5"/>
    <x v="2"/>
    <x v="0"/>
    <x v="0"/>
  </r>
  <r>
    <s v="NJR-03699-189"/>
    <x v="22"/>
    <x v="848"/>
    <s v="E-D-2.5"/>
    <n v="1"/>
    <x v="848"/>
    <s v="gwynespn@dagondesign.com"/>
    <x v="0"/>
    <s v="Exc"/>
    <x v="2"/>
    <x v="2"/>
    <n v="27.945"/>
    <n v="27.945"/>
    <x v="1"/>
    <x v="2"/>
    <x v="1"/>
  </r>
  <r>
    <s v="PJV-20427-019"/>
    <x v="508"/>
    <x v="849"/>
    <s v="A-L-2.5"/>
    <n v="3"/>
    <x v="849"/>
    <s v="cmaccourtpo@amazon.com"/>
    <x v="0"/>
    <s v="Ara"/>
    <x v="1"/>
    <x v="2"/>
    <n v="29.784999999999997"/>
    <n v="89.35499999999999"/>
    <x v="2"/>
    <x v="1"/>
    <x v="1"/>
  </r>
  <r>
    <s v="UGK-07613-982"/>
    <x v="654"/>
    <x v="822"/>
    <s v="A-M-0.5"/>
    <n v="3"/>
    <x v="822"/>
    <s v=""/>
    <x v="0"/>
    <s v="Ara"/>
    <x v="0"/>
    <x v="1"/>
    <n v="6.75"/>
    <n v="20.25"/>
    <x v="2"/>
    <x v="0"/>
    <x v="1"/>
  </r>
  <r>
    <s v="OLA-68289-577"/>
    <x v="524"/>
    <x v="850"/>
    <s v="A-M-0.5"/>
    <n v="5"/>
    <x v="850"/>
    <s v="ewilsonepq@eepurl.com"/>
    <x v="0"/>
    <s v="Ara"/>
    <x v="0"/>
    <x v="1"/>
    <n v="6.75"/>
    <n v="33.75"/>
    <x v="2"/>
    <x v="0"/>
    <x v="0"/>
  </r>
  <r>
    <s v="TNR-84447-052"/>
    <x v="655"/>
    <x v="851"/>
    <s v="E-D-2.5"/>
    <n v="4"/>
    <x v="851"/>
    <s v="dduffiepr@time.com"/>
    <x v="0"/>
    <s v="Exc"/>
    <x v="2"/>
    <x v="2"/>
    <n v="27.945"/>
    <n v="111.78"/>
    <x v="1"/>
    <x v="2"/>
    <x v="1"/>
  </r>
  <r>
    <s v="FBZ-64200-586"/>
    <x v="523"/>
    <x v="852"/>
    <s v="E-M-2.5"/>
    <n v="2"/>
    <x v="852"/>
    <s v="mmatiasekps@ucoz.ru"/>
    <x v="0"/>
    <s v="Exc"/>
    <x v="0"/>
    <x v="2"/>
    <n v="31.624999999999996"/>
    <n v="63.249999999999993"/>
    <x v="1"/>
    <x v="0"/>
    <x v="0"/>
  </r>
  <r>
    <s v="OBN-66334-505"/>
    <x v="656"/>
    <x v="853"/>
    <s v="E-L-0.2"/>
    <n v="2"/>
    <x v="853"/>
    <s v="jcamillopt@shinystat.com"/>
    <x v="0"/>
    <s v="Exc"/>
    <x v="1"/>
    <x v="3"/>
    <n v="4.4550000000000001"/>
    <n v="8.91"/>
    <x v="1"/>
    <x v="1"/>
    <x v="0"/>
  </r>
  <r>
    <s v="NXM-89323-646"/>
    <x v="657"/>
    <x v="854"/>
    <s v="E-D-1"/>
    <n v="1"/>
    <x v="854"/>
    <s v="kphilbrickpu@cdc.gov"/>
    <x v="0"/>
    <s v="Exc"/>
    <x v="2"/>
    <x v="0"/>
    <n v="12.15"/>
    <n v="12.15"/>
    <x v="1"/>
    <x v="2"/>
    <x v="0"/>
  </r>
  <r>
    <s v="NHI-23264-055"/>
    <x v="658"/>
    <x v="855"/>
    <s v="A-D-0.5"/>
    <n v="4"/>
    <x v="855"/>
    <s v=""/>
    <x v="0"/>
    <s v="Ara"/>
    <x v="2"/>
    <x v="1"/>
    <n v="5.97"/>
    <n v="23.88"/>
    <x v="2"/>
    <x v="2"/>
    <x v="0"/>
  </r>
  <r>
    <s v="EQH-53569-934"/>
    <x v="659"/>
    <x v="856"/>
    <s v="E-M-1"/>
    <n v="4"/>
    <x v="856"/>
    <s v="bsillispw@istockphoto.com"/>
    <x v="0"/>
    <s v="Exc"/>
    <x v="0"/>
    <x v="0"/>
    <n v="13.75"/>
    <n v="55"/>
    <x v="1"/>
    <x v="0"/>
    <x v="1"/>
  </r>
  <r>
    <s v="XKK-06692-189"/>
    <x v="558"/>
    <x v="857"/>
    <s v="R-D-1"/>
    <n v="3"/>
    <x v="857"/>
    <s v=""/>
    <x v="0"/>
    <s v="Rob"/>
    <x v="2"/>
    <x v="0"/>
    <n v="8.9499999999999993"/>
    <n v="26.849999999999998"/>
    <x v="0"/>
    <x v="2"/>
    <x v="0"/>
  </r>
  <r>
    <s v="BYP-16005-016"/>
    <x v="660"/>
    <x v="858"/>
    <s v="R-M-2.5"/>
    <n v="5"/>
    <x v="858"/>
    <s v="rcuttspy@techcrunch.com"/>
    <x v="0"/>
    <s v="Rob"/>
    <x v="0"/>
    <x v="2"/>
    <n v="22.884999999999998"/>
    <n v="114.42499999999998"/>
    <x v="0"/>
    <x v="0"/>
    <x v="1"/>
  </r>
  <r>
    <s v="LWS-13938-905"/>
    <x v="661"/>
    <x v="859"/>
    <s v="A-M-2.5"/>
    <n v="6"/>
    <x v="859"/>
    <s v="mdelvespz@nature.com"/>
    <x v="0"/>
    <s v="Ara"/>
    <x v="0"/>
    <x v="2"/>
    <n v="25.874999999999996"/>
    <n v="155.24999999999997"/>
    <x v="2"/>
    <x v="0"/>
    <x v="0"/>
  </r>
  <r>
    <s v="OLH-95722-362"/>
    <x v="662"/>
    <x v="860"/>
    <s v="L-D-0.5"/>
    <n v="3"/>
    <x v="860"/>
    <s v="dgrittonq0@nydailynews.com"/>
    <x v="0"/>
    <s v="Lib"/>
    <x v="2"/>
    <x v="1"/>
    <n v="7.77"/>
    <n v="23.31"/>
    <x v="3"/>
    <x v="2"/>
    <x v="0"/>
  </r>
  <r>
    <s v="OLH-95722-362"/>
    <x v="662"/>
    <x v="860"/>
    <s v="R-M-2.5"/>
    <n v="4"/>
    <x v="860"/>
    <s v="dgrittonq0@nydailynews.com"/>
    <x v="0"/>
    <s v="Rob"/>
    <x v="0"/>
    <x v="2"/>
    <n v="22.884999999999998"/>
    <n v="91.539999999999992"/>
    <x v="0"/>
    <x v="0"/>
    <x v="0"/>
  </r>
  <r>
    <s v="KCW-50949-318"/>
    <x v="184"/>
    <x v="861"/>
    <s v="E-L-1"/>
    <n v="5"/>
    <x v="861"/>
    <s v="dgutq2@umich.edu"/>
    <x v="0"/>
    <s v="Exc"/>
    <x v="1"/>
    <x v="0"/>
    <n v="14.85"/>
    <n v="74.25"/>
    <x v="1"/>
    <x v="1"/>
    <x v="0"/>
  </r>
  <r>
    <s v="JGZ-16947-591"/>
    <x v="663"/>
    <x v="862"/>
    <s v="L-L-0.2"/>
    <n v="6"/>
    <x v="862"/>
    <s v="wpummeryq3@topsy.com"/>
    <x v="0"/>
    <s v="Lib"/>
    <x v="1"/>
    <x v="3"/>
    <n v="4.7549999999999999"/>
    <n v="28.53"/>
    <x v="3"/>
    <x v="1"/>
    <x v="1"/>
  </r>
  <r>
    <s v="LXS-63326-144"/>
    <x v="334"/>
    <x v="863"/>
    <s v="R-L-0.5"/>
    <n v="2"/>
    <x v="863"/>
    <s v="gsiudaq4@nytimes.com"/>
    <x v="0"/>
    <s v="Rob"/>
    <x v="1"/>
    <x v="1"/>
    <n v="7.169999999999999"/>
    <n v="14.339999999999998"/>
    <x v="0"/>
    <x v="1"/>
    <x v="0"/>
  </r>
  <r>
    <s v="CZG-86544-655"/>
    <x v="664"/>
    <x v="864"/>
    <s v="A-L-0.5"/>
    <n v="2"/>
    <x v="864"/>
    <s v="hcrowneq5@wufoo.com"/>
    <x v="1"/>
    <s v="Ara"/>
    <x v="1"/>
    <x v="1"/>
    <n v="7.77"/>
    <n v="15.54"/>
    <x v="2"/>
    <x v="1"/>
    <x v="0"/>
  </r>
  <r>
    <s v="WFV-88138-247"/>
    <x v="24"/>
    <x v="865"/>
    <s v="R-L-1"/>
    <n v="3"/>
    <x v="865"/>
    <s v="vpawseyq6@tiny.cc"/>
    <x v="0"/>
    <s v="Rob"/>
    <x v="1"/>
    <x v="0"/>
    <n v="11.95"/>
    <n v="35.849999999999994"/>
    <x v="0"/>
    <x v="1"/>
    <x v="1"/>
  </r>
  <r>
    <s v="RFG-28227-288"/>
    <x v="12"/>
    <x v="866"/>
    <s v="A-L-0.5"/>
    <n v="6"/>
    <x v="866"/>
    <s v="awaterhouseq7@istockphoto.com"/>
    <x v="0"/>
    <s v="Ara"/>
    <x v="1"/>
    <x v="1"/>
    <n v="7.77"/>
    <n v="46.62"/>
    <x v="2"/>
    <x v="1"/>
    <x v="1"/>
  </r>
  <r>
    <s v="QAK-77286-758"/>
    <x v="105"/>
    <x v="867"/>
    <s v="R-L-0.5"/>
    <n v="5"/>
    <x v="867"/>
    <s v="fhaughianq8@1688.com"/>
    <x v="0"/>
    <s v="Rob"/>
    <x v="1"/>
    <x v="1"/>
    <n v="7.169999999999999"/>
    <n v="35.849999999999994"/>
    <x v="0"/>
    <x v="1"/>
    <x v="1"/>
  </r>
  <r>
    <s v="CZD-56716-840"/>
    <x v="665"/>
    <x v="868"/>
    <s v="L-D-2.5"/>
    <n v="4"/>
    <x v="868"/>
    <s v=""/>
    <x v="0"/>
    <s v="Lib"/>
    <x v="2"/>
    <x v="2"/>
    <n v="29.784999999999997"/>
    <n v="119.13999999999999"/>
    <x v="3"/>
    <x v="2"/>
    <x v="1"/>
  </r>
  <r>
    <s v="UBI-59229-277"/>
    <x v="44"/>
    <x v="869"/>
    <s v="L-D-0.5"/>
    <n v="3"/>
    <x v="869"/>
    <s v=""/>
    <x v="0"/>
    <s v="Lib"/>
    <x v="2"/>
    <x v="1"/>
    <n v="7.77"/>
    <n v="23.31"/>
    <x v="3"/>
    <x v="2"/>
    <x v="1"/>
  </r>
  <r>
    <s v="WJJ-37489-898"/>
    <x v="171"/>
    <x v="870"/>
    <s v="A-M-1"/>
    <n v="1"/>
    <x v="870"/>
    <s v="rfaltinqb@topsy.com"/>
    <x v="1"/>
    <s v="Ara"/>
    <x v="0"/>
    <x v="0"/>
    <n v="11.25"/>
    <n v="11.25"/>
    <x v="2"/>
    <x v="0"/>
    <x v="1"/>
  </r>
  <r>
    <s v="ORX-57454-917"/>
    <x v="328"/>
    <x v="871"/>
    <s v="E-D-2.5"/>
    <n v="3"/>
    <x v="871"/>
    <s v="gcheekeqc@sitemeter.com"/>
    <x v="2"/>
    <s v="Exc"/>
    <x v="2"/>
    <x v="2"/>
    <n v="27.945"/>
    <n v="83.835000000000008"/>
    <x v="1"/>
    <x v="2"/>
    <x v="0"/>
  </r>
  <r>
    <s v="GRB-68838-629"/>
    <x v="648"/>
    <x v="872"/>
    <s v="R-L-2.5"/>
    <n v="4"/>
    <x v="872"/>
    <s v="grattqd@phpbb.com"/>
    <x v="1"/>
    <s v="Rob"/>
    <x v="1"/>
    <x v="2"/>
    <n v="27.484999999999996"/>
    <n v="109.93999999999998"/>
    <x v="0"/>
    <x v="1"/>
    <x v="1"/>
  </r>
  <r>
    <s v="SHT-04865-419"/>
    <x v="666"/>
    <x v="873"/>
    <s v="R-L-0.2"/>
    <n v="4"/>
    <x v="873"/>
    <s v=""/>
    <x v="0"/>
    <s v="Rob"/>
    <x v="1"/>
    <x v="3"/>
    <n v="3.5849999999999995"/>
    <n v="14.339999999999998"/>
    <x v="0"/>
    <x v="1"/>
    <x v="0"/>
  </r>
  <r>
    <s v="UQI-28177-865"/>
    <x v="577"/>
    <x v="874"/>
    <s v="R-L-0.2"/>
    <n v="6"/>
    <x v="874"/>
    <s v="ieberleinqf@hc360.com"/>
    <x v="0"/>
    <s v="Rob"/>
    <x v="1"/>
    <x v="3"/>
    <n v="3.5849999999999995"/>
    <n v="21.509999999999998"/>
    <x v="0"/>
    <x v="1"/>
    <x v="1"/>
  </r>
  <r>
    <s v="OIB-13664-879"/>
    <x v="114"/>
    <x v="875"/>
    <s v="A-M-1"/>
    <n v="2"/>
    <x v="875"/>
    <s v="jdrengqg@uiuc.edu"/>
    <x v="1"/>
    <s v="Ara"/>
    <x v="0"/>
    <x v="0"/>
    <n v="11.25"/>
    <n v="22.5"/>
    <x v="2"/>
    <x v="0"/>
    <x v="0"/>
  </r>
  <r>
    <s v="PJS-30996-485"/>
    <x v="4"/>
    <x v="857"/>
    <s v="A-L-0.2"/>
    <n v="1"/>
    <x v="857"/>
    <s v=""/>
    <x v="0"/>
    <s v="Ara"/>
    <x v="1"/>
    <x v="3"/>
    <n v="3.8849999999999998"/>
    <n v="3.8849999999999998"/>
    <x v="2"/>
    <x v="1"/>
    <x v="0"/>
  </r>
  <r>
    <s v="HEL-86709-449"/>
    <x v="667"/>
    <x v="857"/>
    <s v="E-D-2.5"/>
    <n v="1"/>
    <x v="857"/>
    <s v=""/>
    <x v="0"/>
    <s v="Exc"/>
    <x v="2"/>
    <x v="2"/>
    <n v="27.945"/>
    <n v="27.945"/>
    <x v="1"/>
    <x v="2"/>
    <x v="0"/>
  </r>
  <r>
    <s v="NCH-55389-562"/>
    <x v="110"/>
    <x v="857"/>
    <s v="E-L-2.5"/>
    <n v="5"/>
    <x v="857"/>
    <s v=""/>
    <x v="0"/>
    <s v="Exc"/>
    <x v="1"/>
    <x v="2"/>
    <n v="34.154999999999994"/>
    <n v="170.77499999999998"/>
    <x v="1"/>
    <x v="1"/>
    <x v="0"/>
  </r>
  <r>
    <s v="NCH-55389-562"/>
    <x v="110"/>
    <x v="857"/>
    <s v="R-L-2.5"/>
    <n v="2"/>
    <x v="857"/>
    <s v=""/>
    <x v="0"/>
    <s v="Rob"/>
    <x v="1"/>
    <x v="2"/>
    <n v="27.484999999999996"/>
    <n v="54.969999999999992"/>
    <x v="0"/>
    <x v="1"/>
    <x v="0"/>
  </r>
  <r>
    <s v="NCH-55389-562"/>
    <x v="110"/>
    <x v="857"/>
    <s v="E-L-1"/>
    <n v="1"/>
    <x v="857"/>
    <s v=""/>
    <x v="0"/>
    <s v="Exc"/>
    <x v="1"/>
    <x v="0"/>
    <n v="14.85"/>
    <n v="14.85"/>
    <x v="1"/>
    <x v="1"/>
    <x v="0"/>
  </r>
  <r>
    <s v="NCH-55389-562"/>
    <x v="110"/>
    <x v="857"/>
    <s v="A-L-0.2"/>
    <n v="2"/>
    <x v="857"/>
    <s v=""/>
    <x v="0"/>
    <s v="Ara"/>
    <x v="1"/>
    <x v="3"/>
    <n v="3.8849999999999998"/>
    <n v="7.77"/>
    <x v="2"/>
    <x v="1"/>
    <x v="0"/>
  </r>
  <r>
    <s v="GUG-45603-775"/>
    <x v="668"/>
    <x v="876"/>
    <s v="L-L-0.2"/>
    <n v="5"/>
    <x v="876"/>
    <s v="rstrathernqn@devhub.com"/>
    <x v="0"/>
    <s v="Lib"/>
    <x v="1"/>
    <x v="3"/>
    <n v="4.7549999999999999"/>
    <n v="23.774999999999999"/>
    <x v="3"/>
    <x v="1"/>
    <x v="0"/>
  </r>
  <r>
    <s v="KJB-98240-098"/>
    <x v="422"/>
    <x v="877"/>
    <s v="L-L-1"/>
    <n v="5"/>
    <x v="877"/>
    <s v="cmiguelqo@exblog.jp"/>
    <x v="0"/>
    <s v="Lib"/>
    <x v="1"/>
    <x v="0"/>
    <n v="15.85"/>
    <n v="79.25"/>
    <x v="3"/>
    <x v="1"/>
    <x v="0"/>
  </r>
  <r>
    <s v="JMS-48374-462"/>
    <x v="669"/>
    <x v="878"/>
    <s v="A-D-2.5"/>
    <n v="2"/>
    <x v="878"/>
    <s v=""/>
    <x v="0"/>
    <s v="Ara"/>
    <x v="2"/>
    <x v="2"/>
    <n v="22.884999999999998"/>
    <n v="45.769999999999996"/>
    <x v="2"/>
    <x v="2"/>
    <x v="0"/>
  </r>
  <r>
    <s v="YIT-15877-117"/>
    <x v="670"/>
    <x v="879"/>
    <s v="R-D-1"/>
    <n v="1"/>
    <x v="879"/>
    <s v="mrocksqq@exblog.jp"/>
    <x v="1"/>
    <s v="Rob"/>
    <x v="2"/>
    <x v="0"/>
    <n v="8.9499999999999993"/>
    <n v="8.9499999999999993"/>
    <x v="0"/>
    <x v="2"/>
    <x v="0"/>
  </r>
  <r>
    <s v="YVK-82679-655"/>
    <x v="341"/>
    <x v="880"/>
    <s v="R-M-0.5"/>
    <n v="4"/>
    <x v="880"/>
    <s v="yburrellsqr@vinaora.com"/>
    <x v="0"/>
    <s v="Rob"/>
    <x v="0"/>
    <x v="1"/>
    <n v="5.97"/>
    <n v="23.88"/>
    <x v="0"/>
    <x v="0"/>
    <x v="0"/>
  </r>
  <r>
    <s v="TYH-81940-054"/>
    <x v="671"/>
    <x v="881"/>
    <s v="E-L-0.2"/>
    <n v="5"/>
    <x v="881"/>
    <s v="cgoodrumqs@goodreads.com"/>
    <x v="0"/>
    <s v="Exc"/>
    <x v="1"/>
    <x v="3"/>
    <n v="4.4550000000000001"/>
    <n v="22.274999999999999"/>
    <x v="1"/>
    <x v="1"/>
    <x v="1"/>
  </r>
  <r>
    <s v="HTY-30660-254"/>
    <x v="672"/>
    <x v="882"/>
    <s v="R-M-1"/>
    <n v="3"/>
    <x v="882"/>
    <s v="jjefferysqt@blog.com"/>
    <x v="0"/>
    <s v="Rob"/>
    <x v="0"/>
    <x v="0"/>
    <n v="9.9499999999999993"/>
    <n v="29.849999999999998"/>
    <x v="0"/>
    <x v="0"/>
    <x v="0"/>
  </r>
  <r>
    <s v="GPW-43956-761"/>
    <x v="673"/>
    <x v="883"/>
    <s v="E-L-0.5"/>
    <n v="6"/>
    <x v="883"/>
    <s v="bwardellqu@adobe.com"/>
    <x v="0"/>
    <s v="Exc"/>
    <x v="1"/>
    <x v="1"/>
    <n v="8.91"/>
    <n v="53.46"/>
    <x v="1"/>
    <x v="1"/>
    <x v="0"/>
  </r>
  <r>
    <s v="DWY-56352-412"/>
    <x v="674"/>
    <x v="884"/>
    <s v="R-D-0.2"/>
    <n v="1"/>
    <x v="884"/>
    <s v="zwalisiakqv@ucsd.edu"/>
    <x v="1"/>
    <s v="Rob"/>
    <x v="2"/>
    <x v="3"/>
    <n v="2.6849999999999996"/>
    <n v="2.6849999999999996"/>
    <x v="0"/>
    <x v="2"/>
    <x v="0"/>
  </r>
  <r>
    <s v="PUH-55647-976"/>
    <x v="675"/>
    <x v="885"/>
    <s v="R-M-0.2"/>
    <n v="2"/>
    <x v="885"/>
    <s v="wleopoldqw@blogspot.com"/>
    <x v="0"/>
    <s v="Rob"/>
    <x v="0"/>
    <x v="3"/>
    <n v="2.9849999999999999"/>
    <n v="5.97"/>
    <x v="0"/>
    <x v="0"/>
    <x v="1"/>
  </r>
  <r>
    <s v="DTB-71371-705"/>
    <x v="539"/>
    <x v="886"/>
    <s v="L-D-1"/>
    <n v="1"/>
    <x v="886"/>
    <s v="cshaldersqx@cisco.com"/>
    <x v="0"/>
    <s v="Lib"/>
    <x v="2"/>
    <x v="0"/>
    <n v="12.95"/>
    <n v="12.95"/>
    <x v="3"/>
    <x v="2"/>
    <x v="0"/>
  </r>
  <r>
    <s v="ZDC-64769-740"/>
    <x v="676"/>
    <x v="887"/>
    <s v="E-M-0.5"/>
    <n v="1"/>
    <x v="887"/>
    <s v=""/>
    <x v="0"/>
    <s v="Exc"/>
    <x v="0"/>
    <x v="1"/>
    <n v="8.25"/>
    <n v="8.25"/>
    <x v="1"/>
    <x v="0"/>
    <x v="1"/>
  </r>
  <r>
    <s v="TED-81959-419"/>
    <x v="677"/>
    <x v="888"/>
    <s v="A-L-2.5"/>
    <n v="5"/>
    <x v="888"/>
    <s v="nfurberqz@jugem.jp"/>
    <x v="0"/>
    <s v="Ara"/>
    <x v="1"/>
    <x v="2"/>
    <n v="29.784999999999997"/>
    <n v="148.92499999999998"/>
    <x v="2"/>
    <x v="1"/>
    <x v="1"/>
  </r>
  <r>
    <s v="FDO-25756-141"/>
    <x v="629"/>
    <x v="889"/>
    <s v="A-L-2.5"/>
    <n v="3"/>
    <x v="889"/>
    <s v=""/>
    <x v="1"/>
    <s v="Ara"/>
    <x v="1"/>
    <x v="2"/>
    <n v="29.784999999999997"/>
    <n v="89.35499999999999"/>
    <x v="2"/>
    <x v="1"/>
    <x v="0"/>
  </r>
  <r>
    <s v="HKN-31467-517"/>
    <x v="662"/>
    <x v="890"/>
    <s v="L-M-1"/>
    <n v="6"/>
    <x v="890"/>
    <s v="ckeaver1@ucoz.com"/>
    <x v="0"/>
    <s v="Lib"/>
    <x v="0"/>
    <x v="0"/>
    <n v="14.55"/>
    <n v="87.300000000000011"/>
    <x v="3"/>
    <x v="0"/>
    <x v="1"/>
  </r>
  <r>
    <s v="POF-29666-012"/>
    <x v="102"/>
    <x v="891"/>
    <s v="R-D-0.5"/>
    <n v="1"/>
    <x v="891"/>
    <s v="sroseboroughr2@virginia.edu"/>
    <x v="0"/>
    <s v="Rob"/>
    <x v="2"/>
    <x v="1"/>
    <n v="5.3699999999999992"/>
    <n v="5.3699999999999992"/>
    <x v="0"/>
    <x v="2"/>
    <x v="0"/>
  </r>
  <r>
    <s v="IRX-59256-644"/>
    <x v="678"/>
    <x v="892"/>
    <s v="A-D-0.2"/>
    <n v="3"/>
    <x v="892"/>
    <s v="ckingwellr3@squarespace.com"/>
    <x v="1"/>
    <s v="Ara"/>
    <x v="2"/>
    <x v="3"/>
    <n v="2.9849999999999999"/>
    <n v="8.9550000000000001"/>
    <x v="2"/>
    <x v="2"/>
    <x v="0"/>
  </r>
  <r>
    <s v="LTN-89139-350"/>
    <x v="679"/>
    <x v="893"/>
    <s v="R-L-2.5"/>
    <n v="5"/>
    <x v="893"/>
    <s v="kcantor4@gmpg.org"/>
    <x v="0"/>
    <s v="Rob"/>
    <x v="1"/>
    <x v="2"/>
    <n v="27.484999999999996"/>
    <n v="137.42499999999998"/>
    <x v="0"/>
    <x v="1"/>
    <x v="0"/>
  </r>
  <r>
    <s v="TXF-79780-017"/>
    <x v="112"/>
    <x v="894"/>
    <s v="R-L-1"/>
    <n v="5"/>
    <x v="894"/>
    <s v="mblakemorer5@nsw.gov.au"/>
    <x v="0"/>
    <s v="Rob"/>
    <x v="1"/>
    <x v="0"/>
    <n v="11.95"/>
    <n v="59.75"/>
    <x v="0"/>
    <x v="1"/>
    <x v="1"/>
  </r>
  <r>
    <s v="ALM-80762-974"/>
    <x v="55"/>
    <x v="890"/>
    <s v="A-L-0.5"/>
    <n v="3"/>
    <x v="890"/>
    <s v="ckeaver1@ucoz.com"/>
    <x v="0"/>
    <s v="Ara"/>
    <x v="1"/>
    <x v="1"/>
    <n v="7.77"/>
    <n v="23.31"/>
    <x v="2"/>
    <x v="1"/>
    <x v="1"/>
  </r>
  <r>
    <s v="NXF-15738-707"/>
    <x v="680"/>
    <x v="895"/>
    <s v="R-D-0.5"/>
    <n v="2"/>
    <x v="895"/>
    <s v=""/>
    <x v="0"/>
    <s v="Rob"/>
    <x v="2"/>
    <x v="1"/>
    <n v="5.3699999999999992"/>
    <n v="10.739999999999998"/>
    <x v="0"/>
    <x v="2"/>
    <x v="1"/>
  </r>
  <r>
    <s v="MVV-19034-198"/>
    <x v="94"/>
    <x v="896"/>
    <s v="E-D-2.5"/>
    <n v="6"/>
    <x v="896"/>
    <s v=""/>
    <x v="0"/>
    <s v="Exc"/>
    <x v="2"/>
    <x v="2"/>
    <n v="27.945"/>
    <n v="167.67000000000002"/>
    <x v="1"/>
    <x v="2"/>
    <x v="0"/>
  </r>
  <r>
    <s v="KUX-19632-830"/>
    <x v="160"/>
    <x v="897"/>
    <s v="E-D-0.2"/>
    <n v="6"/>
    <x v="897"/>
    <s v="cbernardotr9@wix.com"/>
    <x v="0"/>
    <s v="Exc"/>
    <x v="2"/>
    <x v="3"/>
    <n v="3.645"/>
    <n v="21.87"/>
    <x v="1"/>
    <x v="2"/>
    <x v="0"/>
  </r>
  <r>
    <s v="SNZ-44595-152"/>
    <x v="681"/>
    <x v="898"/>
    <s v="R-L-1"/>
    <n v="2"/>
    <x v="898"/>
    <s v="kkemeryra@t.co"/>
    <x v="0"/>
    <s v="Rob"/>
    <x v="1"/>
    <x v="0"/>
    <n v="11.95"/>
    <n v="23.9"/>
    <x v="0"/>
    <x v="1"/>
    <x v="0"/>
  </r>
  <r>
    <s v="GQA-37241-629"/>
    <x v="502"/>
    <x v="899"/>
    <s v="A-M-0.2"/>
    <n v="2"/>
    <x v="899"/>
    <s v="fparlotrb@forbes.com"/>
    <x v="0"/>
    <s v="Ara"/>
    <x v="0"/>
    <x v="3"/>
    <n v="3.375"/>
    <n v="6.75"/>
    <x v="2"/>
    <x v="0"/>
    <x v="0"/>
  </r>
  <r>
    <s v="WVV-79948-067"/>
    <x v="682"/>
    <x v="900"/>
    <s v="E-M-2.5"/>
    <n v="1"/>
    <x v="900"/>
    <s v="rcheakrc@tripadvisor.com"/>
    <x v="1"/>
    <s v="Exc"/>
    <x v="0"/>
    <x v="2"/>
    <n v="31.624999999999996"/>
    <n v="31.624999999999996"/>
    <x v="1"/>
    <x v="0"/>
    <x v="0"/>
  </r>
  <r>
    <s v="LHX-81117-166"/>
    <x v="683"/>
    <x v="901"/>
    <s v="R-L-1"/>
    <n v="4"/>
    <x v="901"/>
    <s v="kogeneayrd@utexas.edu"/>
    <x v="0"/>
    <s v="Rob"/>
    <x v="1"/>
    <x v="0"/>
    <n v="11.95"/>
    <n v="47.8"/>
    <x v="0"/>
    <x v="1"/>
    <x v="1"/>
  </r>
  <r>
    <s v="GCD-75444-320"/>
    <x v="594"/>
    <x v="902"/>
    <s v="L-M-2.5"/>
    <n v="1"/>
    <x v="902"/>
    <s v="cayrere@symantec.com"/>
    <x v="0"/>
    <s v="Lib"/>
    <x v="0"/>
    <x v="2"/>
    <n v="33.464999999999996"/>
    <n v="33.464999999999996"/>
    <x v="3"/>
    <x v="0"/>
    <x v="1"/>
  </r>
  <r>
    <s v="SGA-30059-217"/>
    <x v="389"/>
    <x v="903"/>
    <s v="A-D-0.5"/>
    <n v="5"/>
    <x v="903"/>
    <s v="lkynetonrf@macromedia.com"/>
    <x v="2"/>
    <s v="Ara"/>
    <x v="2"/>
    <x v="1"/>
    <n v="5.97"/>
    <n v="29.849999999999998"/>
    <x v="2"/>
    <x v="2"/>
    <x v="0"/>
  </r>
  <r>
    <s v="GNL-98714-885"/>
    <x v="583"/>
    <x v="904"/>
    <s v="R-M-1"/>
    <n v="3"/>
    <x v="904"/>
    <s v=""/>
    <x v="2"/>
    <s v="Rob"/>
    <x v="0"/>
    <x v="0"/>
    <n v="9.9499999999999993"/>
    <n v="29.849999999999998"/>
    <x v="0"/>
    <x v="0"/>
    <x v="0"/>
  </r>
  <r>
    <s v="OQA-93249-841"/>
    <x v="647"/>
    <x v="905"/>
    <s v="A-M-2.5"/>
    <n v="6"/>
    <x v="905"/>
    <s v=""/>
    <x v="0"/>
    <s v="Ara"/>
    <x v="0"/>
    <x v="2"/>
    <n v="25.874999999999996"/>
    <n v="155.24999999999997"/>
    <x v="2"/>
    <x v="0"/>
    <x v="0"/>
  </r>
  <r>
    <s v="DUV-12075-132"/>
    <x v="366"/>
    <x v="906"/>
    <s v="E-D-0.2"/>
    <n v="5"/>
    <x v="906"/>
    <s v=""/>
    <x v="0"/>
    <s v="Exc"/>
    <x v="2"/>
    <x v="3"/>
    <n v="3.645"/>
    <n v="18.225000000000001"/>
    <x v="1"/>
    <x v="2"/>
    <x v="1"/>
  </r>
  <r>
    <s v="DUV-12075-132"/>
    <x v="366"/>
    <x v="906"/>
    <s v="L-D-0.5"/>
    <n v="2"/>
    <x v="906"/>
    <s v=""/>
    <x v="0"/>
    <s v="Lib"/>
    <x v="2"/>
    <x v="1"/>
    <n v="7.77"/>
    <n v="15.54"/>
    <x v="3"/>
    <x v="2"/>
    <x v="1"/>
  </r>
  <r>
    <s v="KPO-24942-184"/>
    <x v="684"/>
    <x v="907"/>
    <s v="L-L-2.5"/>
    <n v="3"/>
    <x v="907"/>
    <s v=""/>
    <x v="1"/>
    <s v="Lib"/>
    <x v="1"/>
    <x v="2"/>
    <n v="36.454999999999998"/>
    <n v="109.36499999999999"/>
    <x v="3"/>
    <x v="1"/>
    <x v="1"/>
  </r>
  <r>
    <s v="SRJ-79353-838"/>
    <x v="506"/>
    <x v="908"/>
    <s v="A-L-1"/>
    <n v="6"/>
    <x v="908"/>
    <s v=""/>
    <x v="0"/>
    <s v="Ara"/>
    <x v="1"/>
    <x v="0"/>
    <n v="12.95"/>
    <n v="77.699999999999989"/>
    <x v="2"/>
    <x v="1"/>
    <x v="1"/>
  </r>
  <r>
    <s v="XBV-40336-071"/>
    <x v="685"/>
    <x v="909"/>
    <s v="A-D-0.2"/>
    <n v="3"/>
    <x v="909"/>
    <s v=""/>
    <x v="1"/>
    <s v="Ara"/>
    <x v="2"/>
    <x v="3"/>
    <n v="2.9849999999999999"/>
    <n v="8.9550000000000001"/>
    <x v="2"/>
    <x v="2"/>
    <x v="1"/>
  </r>
  <r>
    <s v="RLM-96511-467"/>
    <x v="191"/>
    <x v="910"/>
    <s v="R-L-2.5"/>
    <n v="1"/>
    <x v="910"/>
    <s v="jtewelsonrn@samsung.com"/>
    <x v="0"/>
    <s v="Rob"/>
    <x v="1"/>
    <x v="2"/>
    <n v="27.484999999999996"/>
    <n v="27.484999999999996"/>
    <x v="0"/>
    <x v="1"/>
    <x v="1"/>
  </r>
  <r>
    <s v="AEZ-13242-456"/>
    <x v="686"/>
    <x v="906"/>
    <s v="R-M-0.5"/>
    <n v="5"/>
    <x v="906"/>
    <s v=""/>
    <x v="0"/>
    <s v="Rob"/>
    <x v="0"/>
    <x v="1"/>
    <n v="5.97"/>
    <n v="29.849999999999998"/>
    <x v="0"/>
    <x v="0"/>
    <x v="1"/>
  </r>
  <r>
    <s v="UME-75640-698"/>
    <x v="687"/>
    <x v="906"/>
    <s v="A-M-0.5"/>
    <n v="4"/>
    <x v="906"/>
    <s v=""/>
    <x v="0"/>
    <s v="Ara"/>
    <x v="0"/>
    <x v="1"/>
    <n v="6.75"/>
    <n v="27"/>
    <x v="2"/>
    <x v="0"/>
    <x v="1"/>
  </r>
  <r>
    <s v="GJC-66474-557"/>
    <x v="629"/>
    <x v="911"/>
    <s v="A-D-1"/>
    <n v="1"/>
    <x v="911"/>
    <s v="njennyrq@bigcartel.com"/>
    <x v="0"/>
    <s v="Ara"/>
    <x v="2"/>
    <x v="0"/>
    <n v="9.9499999999999993"/>
    <n v="9.9499999999999993"/>
    <x v="2"/>
    <x v="2"/>
    <x v="1"/>
  </r>
  <r>
    <s v="IRV-20769-219"/>
    <x v="688"/>
    <x v="912"/>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41D736-A7E2-4107-8F37-D53EC36E597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3">
    <format dxfId="50">
      <pivotArea outline="0" fieldPosition="0">
        <references count="3">
          <reference field="13" count="1" selected="0">
            <x v="0"/>
          </reference>
          <reference field="16" count="1" selected="0">
            <x v="1"/>
          </reference>
          <reference field="17" count="1" selected="0">
            <x v="1"/>
          </reference>
        </references>
      </pivotArea>
    </format>
    <format dxfId="49">
      <pivotArea outline="0" collapsedLevelsAreSubtotals="1" fieldPosition="0"/>
    </format>
    <format dxfId="48">
      <pivotArea dataOnly="0" labelOnly="1" outline="0" axis="axisValues"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6A0D1-DF6A-4271-A5C1-0189A39AD95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3">
    <format dxfId="47">
      <pivotArea outline="0" collapsedLevelsAreSubtotals="1" fieldPosition="0"/>
    </format>
    <format dxfId="46">
      <pivotArea dataOnly="0" labelOnly="1" outline="0" axis="axisValues" fieldPosition="0"/>
    </format>
    <format dxfId="45">
      <pivotArea outline="0" fieldPosition="0">
        <references count="1">
          <reference field="4294967294" count="1">
            <x v="0"/>
          </reference>
        </references>
      </pivotArea>
    </format>
  </format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8EFE4C-9BC0-43CA-8315-264B52A9FC7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0" baseItem="0" numFmtId="167"/>
  </dataFields>
  <formats count="3">
    <format dxfId="44">
      <pivotArea outline="0" collapsedLevelsAreSubtotals="1" fieldPosition="0"/>
    </format>
    <format dxfId="43">
      <pivotArea dataOnly="0" labelOnly="1" outline="0" axis="axisValues" fieldPosition="0"/>
    </format>
    <format dxfId="42">
      <pivotArea outline="0" fieldPosition="0">
        <references count="1">
          <reference field="4294967294" count="1">
            <x v="0"/>
          </reference>
        </references>
      </pivotArea>
    </format>
  </formats>
  <chartFormats count="4">
    <chartFormat chart="19"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3B74B72-651D-47CC-BE08-A4D4A30AC6A7}" sourceName="Roast Type Name">
  <pivotTables>
    <pivotTable tabId="18" name="PivotTable1"/>
  </pivotTables>
  <data>
    <tabular pivotCacheId="75905615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71AE111-C0D0-40D2-89FA-7DF1EAAC58D9}" sourceName="Loyalty Card">
  <pivotTables>
    <pivotTable tabId="18" name="PivotTable1"/>
  </pivotTables>
  <data>
    <tabular pivotCacheId="7590561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BD79FC-AB12-43C4-B93B-B62CF3CC8E31}" sourceName="Size">
  <pivotTables>
    <pivotTable tabId="18" name="PivotTable1"/>
  </pivotTables>
  <data>
    <tabular pivotCacheId="75905615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C85AA20-940A-4CF8-A94A-1293D53D677D}" cache="Slicer_Roast_Type_Name" caption="Roast Type Name" columnCount="3" style="SlicerStyleDark1" rowHeight="234950"/>
  <slicer name="Loyalty Card" xr10:uid="{7E9E8F0E-F468-4AC4-B473-5E7EEC0F2D90}" cache="Slicer_Loyalty_Card" caption="Loyalty Card" style="SlicerStyleDark1" rowHeight="234950"/>
  <slicer name="Size" xr10:uid="{BE314A2B-A34A-45CA-BB36-0313F8053038}" cache="Slicer_Size" caption="Size"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B3527E-B3A7-450F-BEB3-54C5C0DA7635}" name="Table1" displayName="Table1" ref="A1:P1002" totalsRowCount="1">
  <autoFilter ref="A1:P1001" xr:uid="{76B3527E-B3A7-450F-BEB3-54C5C0DA7635}"/>
  <tableColumns count="16">
    <tableColumn id="1" xr3:uid="{8553D35E-B033-4FF8-A7B7-7E09C8BA8155}" name="Order ID" totalsRowLabel="Total" dataDxfId="41" totalsRowDxfId="40"/>
    <tableColumn id="2" xr3:uid="{51753F79-1EF9-4C15-BF8D-C03BCD01DB16}" name="Order Date" dataDxfId="39" totalsRowDxfId="38"/>
    <tableColumn id="3" xr3:uid="{604F0E62-DBB3-418A-B0F6-EB319F5FFE7A}" name="Customer ID" dataDxfId="37" totalsRowDxfId="36"/>
    <tableColumn id="4" xr3:uid="{22D2201C-4A1A-44E0-A8A5-94BD131A855C}" name="Product ID"/>
    <tableColumn id="5" xr3:uid="{6766E159-FE10-4028-B446-0FD1A5777C5C}" name="Quantity" dataDxfId="35" totalsRowDxfId="34"/>
    <tableColumn id="6" xr3:uid="{FB1954AB-44A8-4BD4-8AB3-4C75324F5A19}" name="Customer Name" dataDxfId="33" totalsRowDxfId="32">
      <calculatedColumnFormula>_xlfn.XLOOKUP(C2,customers!$A$1:$A$1001,customers!$B$1:$B$1001,,0)</calculatedColumnFormula>
    </tableColumn>
    <tableColumn id="7" xr3:uid="{0E4C4CDF-22C0-490F-A932-06CD42D36A62}" name="Email" dataDxfId="31" totalsRowDxfId="30">
      <calculatedColumnFormula>IF(_xlfn.XLOOKUP(C2,customers!$A$1:$A$1001,customers!$C$1:$C$1001,,0)=0,"",_xlfn.XLOOKUP(C2,customers!$A$1:$A$1001,customers!$C$1:$C$1001,,0))</calculatedColumnFormula>
    </tableColumn>
    <tableColumn id="8" xr3:uid="{A0F13930-562B-47F7-B944-5629242AFCCA}" name="Country" dataDxfId="29" totalsRowDxfId="28">
      <calculatedColumnFormula>_xlfn.XLOOKUP(C2,customers!$A$1:$A$1001,customers!$G$1:$G$1001,,0)</calculatedColumnFormula>
    </tableColumn>
    <tableColumn id="9" xr3:uid="{367C772A-F366-41F9-A5EE-11C97C210C6B}" name="Coffee Type">
      <calculatedColumnFormula>INDEX(products!$A$1:$G$49,MATCH(orders!$D2,products!$A$1:$A$49,0),MATCH(orders!I$1,products!$A$1:$G$1,0))</calculatedColumnFormula>
    </tableColumn>
    <tableColumn id="10" xr3:uid="{0E4B77BF-E2D3-4937-A0EC-BA0F776A6583}" name="Roast Type">
      <calculatedColumnFormula>INDEX(products!$A$1:$G$49,MATCH(orders!$D2,products!$A$1:$A$49,0),MATCH(orders!J$1,products!$A$1:$G$1,0))</calculatedColumnFormula>
    </tableColumn>
    <tableColumn id="11" xr3:uid="{5C73FFFC-AA13-4A78-ACD7-6277B8A886DE}" name="Size" dataDxfId="27">
      <calculatedColumnFormula>INDEX(products!$A$1:$G$49,MATCH(orders!$D2,products!$A$1:$A$49,0),MATCH(orders!K$1,products!$A$1:$G$1,0))</calculatedColumnFormula>
    </tableColumn>
    <tableColumn id="12" xr3:uid="{1F51CC50-A6E0-43FA-BBA5-99BC1773498F}" name="Unit Price" dataDxfId="26">
      <calculatedColumnFormula>INDEX(products!$A$1:$G$49,MATCH(orders!$D2,products!$A$1:$A$49,0),MATCH(orders!L$1,products!$A$1:$G$1,0))</calculatedColumnFormula>
    </tableColumn>
    <tableColumn id="13" xr3:uid="{46B12F19-5133-46BC-9E83-B033BAE5B6A5}" name="Sales" dataDxfId="25">
      <calculatedColumnFormula>L2*E2</calculatedColumnFormula>
    </tableColumn>
    <tableColumn id="14" xr3:uid="{6F06472C-03EE-4FDC-91EA-EA232C42494F}" name="Coffee Type Name">
      <calculatedColumnFormula>IF(I2="Rob", "Robusta", IF(I2="Exc", "Excelsa", IF(I2="Ara", "Arabica", IF(I2="Lib", "Librica",""))))</calculatedColumnFormula>
    </tableColumn>
    <tableColumn id="15" xr3:uid="{FD7D239C-C8F6-4B20-96D4-384D294D4EB8}" name="Roast Type Name" totalsRowFunction="count">
      <calculatedColumnFormula>IF(J2="M", "Medium", IF(J2="L", "Light", IF(J2="D", "Dark","")))</calculatedColumnFormula>
    </tableColumn>
    <tableColumn id="16" xr3:uid="{002AE1DE-A51F-4DAF-B1D0-B070B5266CCA}" name="Loyalty Card" dataDxfId="24">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F66250-394D-44B7-9904-9469EBDD70DA}" sourceName="Order Date">
  <pivotTables>
    <pivotTable tabId="18" name="PivotTable1"/>
  </pivotTables>
  <state minimalRefreshVersion="6" lastRefreshVersion="6" pivotCacheId="7590561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C4FBCE4-745D-45E4-9BC5-D9389C186BC4}" cache="NativeTimeline_Order_Date" caption="Order Date" level="2" selectionLevel="2" scrollPosition="2020-04-27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CF0A9-2E5D-4700-87D5-4A5204E7AD70}">
  <dimension ref="A3:F227"/>
  <sheetViews>
    <sheetView workbookViewId="0">
      <selection activeCell="F15" sqref="F15"/>
    </sheetView>
  </sheetViews>
  <sheetFormatPr defaultRowHeight="14.4" x14ac:dyDescent="0.3"/>
  <cols>
    <col min="1" max="1" width="13.6640625" bestFit="1" customWidth="1"/>
    <col min="2" max="2" width="20.88671875" bestFit="1" customWidth="1"/>
    <col min="3" max="3" width="18.88671875" bestFit="1" customWidth="1"/>
    <col min="4" max="4" width="7" style="8" bestFit="1" customWidth="1"/>
    <col min="5" max="5" width="6.44140625" bestFit="1" customWidth="1"/>
    <col min="6" max="6" width="7.88671875" bestFit="1" customWidth="1"/>
  </cols>
  <sheetData>
    <row r="3" spans="1:6" x14ac:dyDescent="0.3">
      <c r="A3" s="7" t="s">
        <v>6220</v>
      </c>
      <c r="C3" s="7" t="s">
        <v>6196</v>
      </c>
      <c r="D3"/>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row r="49" spans="4:4" x14ac:dyDescent="0.3">
      <c r="D49"/>
    </row>
    <row r="50" spans="4:4" x14ac:dyDescent="0.3">
      <c r="D50"/>
    </row>
    <row r="51" spans="4:4" x14ac:dyDescent="0.3">
      <c r="D51"/>
    </row>
    <row r="52" spans="4:4" x14ac:dyDescent="0.3">
      <c r="D52"/>
    </row>
    <row r="53" spans="4:4" x14ac:dyDescent="0.3">
      <c r="D53"/>
    </row>
    <row r="54" spans="4:4" x14ac:dyDescent="0.3">
      <c r="D54"/>
    </row>
    <row r="55" spans="4:4" x14ac:dyDescent="0.3">
      <c r="D55"/>
    </row>
    <row r="56" spans="4:4" x14ac:dyDescent="0.3">
      <c r="D56"/>
    </row>
    <row r="57" spans="4:4" x14ac:dyDescent="0.3">
      <c r="D57"/>
    </row>
    <row r="58" spans="4:4" x14ac:dyDescent="0.3">
      <c r="D58"/>
    </row>
    <row r="59" spans="4:4" x14ac:dyDescent="0.3">
      <c r="D59"/>
    </row>
    <row r="60" spans="4:4" x14ac:dyDescent="0.3">
      <c r="D60"/>
    </row>
    <row r="61" spans="4:4" x14ac:dyDescent="0.3">
      <c r="D61"/>
    </row>
    <row r="62" spans="4:4" x14ac:dyDescent="0.3">
      <c r="D62"/>
    </row>
    <row r="63" spans="4:4" x14ac:dyDescent="0.3">
      <c r="D63"/>
    </row>
    <row r="64" spans="4:4" x14ac:dyDescent="0.3">
      <c r="D64"/>
    </row>
    <row r="65" spans="4:4" x14ac:dyDescent="0.3">
      <c r="D65"/>
    </row>
    <row r="66" spans="4:4" x14ac:dyDescent="0.3">
      <c r="D66"/>
    </row>
    <row r="67" spans="4:4" x14ac:dyDescent="0.3">
      <c r="D67"/>
    </row>
    <row r="68" spans="4:4" x14ac:dyDescent="0.3">
      <c r="D68"/>
    </row>
    <row r="69" spans="4:4" x14ac:dyDescent="0.3">
      <c r="D69"/>
    </row>
    <row r="70" spans="4:4" x14ac:dyDescent="0.3">
      <c r="D70"/>
    </row>
    <row r="71" spans="4:4" x14ac:dyDescent="0.3">
      <c r="D71"/>
    </row>
    <row r="72" spans="4:4" x14ac:dyDescent="0.3">
      <c r="D72"/>
    </row>
    <row r="73" spans="4:4" x14ac:dyDescent="0.3">
      <c r="D73"/>
    </row>
    <row r="74" spans="4:4" x14ac:dyDescent="0.3">
      <c r="D74"/>
    </row>
    <row r="75" spans="4:4" x14ac:dyDescent="0.3">
      <c r="D75"/>
    </row>
    <row r="76" spans="4:4" x14ac:dyDescent="0.3">
      <c r="D76"/>
    </row>
    <row r="77" spans="4:4" x14ac:dyDescent="0.3">
      <c r="D77"/>
    </row>
    <row r="78" spans="4:4" x14ac:dyDescent="0.3">
      <c r="D78"/>
    </row>
    <row r="79" spans="4:4" x14ac:dyDescent="0.3">
      <c r="D79"/>
    </row>
    <row r="80" spans="4:4" x14ac:dyDescent="0.3">
      <c r="D80"/>
    </row>
    <row r="81" spans="4:4" x14ac:dyDescent="0.3">
      <c r="D81"/>
    </row>
    <row r="82" spans="4:4" x14ac:dyDescent="0.3">
      <c r="D82"/>
    </row>
    <row r="83" spans="4:4" x14ac:dyDescent="0.3">
      <c r="D83"/>
    </row>
    <row r="84" spans="4:4" x14ac:dyDescent="0.3">
      <c r="D84"/>
    </row>
    <row r="85" spans="4:4" x14ac:dyDescent="0.3">
      <c r="D85"/>
    </row>
    <row r="86" spans="4:4" x14ac:dyDescent="0.3">
      <c r="D86"/>
    </row>
    <row r="87" spans="4:4" x14ac:dyDescent="0.3">
      <c r="D87"/>
    </row>
    <row r="88" spans="4:4" x14ac:dyDescent="0.3">
      <c r="D88"/>
    </row>
    <row r="89" spans="4:4" x14ac:dyDescent="0.3">
      <c r="D89"/>
    </row>
    <row r="90" spans="4:4" x14ac:dyDescent="0.3">
      <c r="D90"/>
    </row>
    <row r="91" spans="4:4" x14ac:dyDescent="0.3">
      <c r="D91"/>
    </row>
    <row r="92" spans="4:4" x14ac:dyDescent="0.3">
      <c r="D92"/>
    </row>
    <row r="93" spans="4:4" x14ac:dyDescent="0.3">
      <c r="D93"/>
    </row>
    <row r="94" spans="4:4" x14ac:dyDescent="0.3">
      <c r="D94"/>
    </row>
    <row r="95" spans="4:4" x14ac:dyDescent="0.3">
      <c r="D95"/>
    </row>
    <row r="96" spans="4:4" x14ac:dyDescent="0.3">
      <c r="D96"/>
    </row>
    <row r="97" spans="4:4" x14ac:dyDescent="0.3">
      <c r="D97"/>
    </row>
    <row r="98" spans="4:4" x14ac:dyDescent="0.3">
      <c r="D98"/>
    </row>
    <row r="99" spans="4:4" x14ac:dyDescent="0.3">
      <c r="D99"/>
    </row>
    <row r="100" spans="4:4" x14ac:dyDescent="0.3">
      <c r="D100"/>
    </row>
    <row r="101" spans="4:4" x14ac:dyDescent="0.3">
      <c r="D101"/>
    </row>
    <row r="102" spans="4:4" x14ac:dyDescent="0.3">
      <c r="D102"/>
    </row>
    <row r="103" spans="4:4" x14ac:dyDescent="0.3">
      <c r="D103"/>
    </row>
    <row r="104" spans="4:4" x14ac:dyDescent="0.3">
      <c r="D104"/>
    </row>
    <row r="105" spans="4:4" x14ac:dyDescent="0.3">
      <c r="D105"/>
    </row>
    <row r="106" spans="4:4" x14ac:dyDescent="0.3">
      <c r="D106"/>
    </row>
    <row r="107" spans="4:4" x14ac:dyDescent="0.3">
      <c r="D107"/>
    </row>
    <row r="108" spans="4:4" x14ac:dyDescent="0.3">
      <c r="D108"/>
    </row>
    <row r="109" spans="4:4" x14ac:dyDescent="0.3">
      <c r="D109"/>
    </row>
    <row r="110" spans="4:4" x14ac:dyDescent="0.3">
      <c r="D110"/>
    </row>
    <row r="111" spans="4:4" x14ac:dyDescent="0.3">
      <c r="D111"/>
    </row>
    <row r="112" spans="4:4" x14ac:dyDescent="0.3">
      <c r="D112"/>
    </row>
    <row r="113" spans="4:4" x14ac:dyDescent="0.3">
      <c r="D113"/>
    </row>
    <row r="114" spans="4:4" x14ac:dyDescent="0.3">
      <c r="D114"/>
    </row>
    <row r="115" spans="4:4" x14ac:dyDescent="0.3">
      <c r="D115"/>
    </row>
    <row r="116" spans="4:4" x14ac:dyDescent="0.3">
      <c r="D116"/>
    </row>
    <row r="117" spans="4:4" x14ac:dyDescent="0.3">
      <c r="D117"/>
    </row>
    <row r="118" spans="4:4" x14ac:dyDescent="0.3">
      <c r="D118"/>
    </row>
    <row r="119" spans="4:4" x14ac:dyDescent="0.3">
      <c r="D119"/>
    </row>
    <row r="120" spans="4:4" x14ac:dyDescent="0.3">
      <c r="D120"/>
    </row>
    <row r="121" spans="4:4" x14ac:dyDescent="0.3">
      <c r="D121"/>
    </row>
    <row r="122" spans="4:4" x14ac:dyDescent="0.3">
      <c r="D122"/>
    </row>
    <row r="123" spans="4:4" x14ac:dyDescent="0.3">
      <c r="D123"/>
    </row>
    <row r="124" spans="4:4" x14ac:dyDescent="0.3">
      <c r="D124"/>
    </row>
    <row r="125" spans="4:4" x14ac:dyDescent="0.3">
      <c r="D125"/>
    </row>
    <row r="126" spans="4:4" x14ac:dyDescent="0.3">
      <c r="D126"/>
    </row>
    <row r="127" spans="4:4" x14ac:dyDescent="0.3">
      <c r="D127"/>
    </row>
    <row r="128" spans="4:4" x14ac:dyDescent="0.3">
      <c r="D128"/>
    </row>
    <row r="129" spans="4:4" x14ac:dyDescent="0.3">
      <c r="D129"/>
    </row>
    <row r="130" spans="4:4" x14ac:dyDescent="0.3">
      <c r="D130"/>
    </row>
    <row r="131" spans="4:4" x14ac:dyDescent="0.3">
      <c r="D131"/>
    </row>
    <row r="132" spans="4:4" x14ac:dyDescent="0.3">
      <c r="D132"/>
    </row>
    <row r="133" spans="4:4" x14ac:dyDescent="0.3">
      <c r="D133"/>
    </row>
    <row r="134" spans="4:4" x14ac:dyDescent="0.3">
      <c r="D134"/>
    </row>
    <row r="135" spans="4:4" x14ac:dyDescent="0.3">
      <c r="D135"/>
    </row>
    <row r="136" spans="4:4" x14ac:dyDescent="0.3">
      <c r="D136"/>
    </row>
    <row r="137" spans="4:4" x14ac:dyDescent="0.3">
      <c r="D137"/>
    </row>
    <row r="138" spans="4:4" x14ac:dyDescent="0.3">
      <c r="D138"/>
    </row>
    <row r="139" spans="4:4" x14ac:dyDescent="0.3">
      <c r="D139"/>
    </row>
    <row r="140" spans="4:4" x14ac:dyDescent="0.3">
      <c r="D140"/>
    </row>
    <row r="141" spans="4:4" x14ac:dyDescent="0.3">
      <c r="D141"/>
    </row>
    <row r="142" spans="4:4" x14ac:dyDescent="0.3">
      <c r="D142"/>
    </row>
    <row r="143" spans="4:4" x14ac:dyDescent="0.3">
      <c r="D143"/>
    </row>
    <row r="144" spans="4:4" x14ac:dyDescent="0.3">
      <c r="D144"/>
    </row>
    <row r="145" spans="4:4" x14ac:dyDescent="0.3">
      <c r="D145"/>
    </row>
    <row r="146" spans="4:4" x14ac:dyDescent="0.3">
      <c r="D146"/>
    </row>
    <row r="147" spans="4:4" x14ac:dyDescent="0.3">
      <c r="D147"/>
    </row>
    <row r="148" spans="4:4" x14ac:dyDescent="0.3">
      <c r="D148"/>
    </row>
    <row r="149" spans="4:4" x14ac:dyDescent="0.3">
      <c r="D149"/>
    </row>
    <row r="150" spans="4:4" x14ac:dyDescent="0.3">
      <c r="D150"/>
    </row>
    <row r="151" spans="4:4" x14ac:dyDescent="0.3">
      <c r="D151"/>
    </row>
    <row r="152" spans="4:4" x14ac:dyDescent="0.3">
      <c r="D152"/>
    </row>
    <row r="153" spans="4:4" x14ac:dyDescent="0.3">
      <c r="D153"/>
    </row>
    <row r="154" spans="4:4" x14ac:dyDescent="0.3">
      <c r="D154"/>
    </row>
    <row r="155" spans="4:4" x14ac:dyDescent="0.3">
      <c r="D155"/>
    </row>
    <row r="156" spans="4:4" x14ac:dyDescent="0.3">
      <c r="D156"/>
    </row>
    <row r="157" spans="4:4" x14ac:dyDescent="0.3">
      <c r="D157"/>
    </row>
    <row r="158" spans="4:4" x14ac:dyDescent="0.3">
      <c r="D158"/>
    </row>
    <row r="159" spans="4:4" x14ac:dyDescent="0.3">
      <c r="D159"/>
    </row>
    <row r="160" spans="4:4" x14ac:dyDescent="0.3">
      <c r="D160"/>
    </row>
    <row r="161" spans="4:4" x14ac:dyDescent="0.3">
      <c r="D161"/>
    </row>
    <row r="162" spans="4:4" x14ac:dyDescent="0.3">
      <c r="D162"/>
    </row>
    <row r="163" spans="4:4" x14ac:dyDescent="0.3">
      <c r="D163"/>
    </row>
    <row r="164" spans="4:4" x14ac:dyDescent="0.3">
      <c r="D164"/>
    </row>
    <row r="165" spans="4:4" x14ac:dyDescent="0.3">
      <c r="D165"/>
    </row>
    <row r="166" spans="4:4" x14ac:dyDescent="0.3">
      <c r="D166"/>
    </row>
    <row r="167" spans="4:4" x14ac:dyDescent="0.3">
      <c r="D167"/>
    </row>
    <row r="168" spans="4:4" x14ac:dyDescent="0.3">
      <c r="D168"/>
    </row>
    <row r="169" spans="4:4" x14ac:dyDescent="0.3">
      <c r="D169"/>
    </row>
    <row r="170" spans="4:4" x14ac:dyDescent="0.3">
      <c r="D170"/>
    </row>
    <row r="171" spans="4:4" x14ac:dyDescent="0.3">
      <c r="D171"/>
    </row>
    <row r="172" spans="4:4" x14ac:dyDescent="0.3">
      <c r="D172"/>
    </row>
    <row r="173" spans="4:4" x14ac:dyDescent="0.3">
      <c r="D173"/>
    </row>
    <row r="174" spans="4:4" x14ac:dyDescent="0.3">
      <c r="D174"/>
    </row>
    <row r="175" spans="4:4" x14ac:dyDescent="0.3">
      <c r="D175"/>
    </row>
    <row r="176" spans="4:4" x14ac:dyDescent="0.3">
      <c r="D176"/>
    </row>
    <row r="177" spans="4:4" x14ac:dyDescent="0.3">
      <c r="D177"/>
    </row>
    <row r="178" spans="4:4" x14ac:dyDescent="0.3">
      <c r="D178"/>
    </row>
    <row r="179" spans="4:4" x14ac:dyDescent="0.3">
      <c r="D179"/>
    </row>
    <row r="180" spans="4:4" x14ac:dyDescent="0.3">
      <c r="D180"/>
    </row>
    <row r="181" spans="4:4" x14ac:dyDescent="0.3">
      <c r="D181"/>
    </row>
    <row r="182" spans="4:4" x14ac:dyDescent="0.3">
      <c r="D182"/>
    </row>
    <row r="183" spans="4:4" x14ac:dyDescent="0.3">
      <c r="D183"/>
    </row>
    <row r="184" spans="4:4" x14ac:dyDescent="0.3">
      <c r="D184"/>
    </row>
    <row r="185" spans="4:4" x14ac:dyDescent="0.3">
      <c r="D185"/>
    </row>
    <row r="186" spans="4:4" x14ac:dyDescent="0.3">
      <c r="D186"/>
    </row>
    <row r="187" spans="4:4" x14ac:dyDescent="0.3">
      <c r="D187"/>
    </row>
    <row r="188" spans="4:4" x14ac:dyDescent="0.3">
      <c r="D188"/>
    </row>
    <row r="189" spans="4:4" x14ac:dyDescent="0.3">
      <c r="D189"/>
    </row>
    <row r="190" spans="4:4" x14ac:dyDescent="0.3">
      <c r="D190"/>
    </row>
    <row r="191" spans="4:4" x14ac:dyDescent="0.3">
      <c r="D191"/>
    </row>
    <row r="192" spans="4:4" x14ac:dyDescent="0.3">
      <c r="D192"/>
    </row>
    <row r="193" spans="4:4" x14ac:dyDescent="0.3">
      <c r="D193"/>
    </row>
    <row r="194" spans="4:4" x14ac:dyDescent="0.3">
      <c r="D194"/>
    </row>
    <row r="195" spans="4:4" x14ac:dyDescent="0.3">
      <c r="D195"/>
    </row>
    <row r="196" spans="4:4" x14ac:dyDescent="0.3">
      <c r="D196"/>
    </row>
    <row r="197" spans="4:4" x14ac:dyDescent="0.3">
      <c r="D197"/>
    </row>
    <row r="198" spans="4:4" x14ac:dyDescent="0.3">
      <c r="D198"/>
    </row>
    <row r="199" spans="4:4" x14ac:dyDescent="0.3">
      <c r="D199"/>
    </row>
    <row r="200" spans="4:4" x14ac:dyDescent="0.3">
      <c r="D200"/>
    </row>
    <row r="201" spans="4:4" x14ac:dyDescent="0.3">
      <c r="D201"/>
    </row>
    <row r="202" spans="4:4" x14ac:dyDescent="0.3">
      <c r="D202"/>
    </row>
    <row r="203" spans="4:4" x14ac:dyDescent="0.3">
      <c r="D203"/>
    </row>
    <row r="204" spans="4:4" x14ac:dyDescent="0.3">
      <c r="D204"/>
    </row>
    <row r="205" spans="4:4" x14ac:dyDescent="0.3">
      <c r="D205"/>
    </row>
    <row r="206" spans="4:4" x14ac:dyDescent="0.3">
      <c r="D206"/>
    </row>
    <row r="207" spans="4:4" x14ac:dyDescent="0.3">
      <c r="D207"/>
    </row>
    <row r="208" spans="4:4" x14ac:dyDescent="0.3">
      <c r="D208"/>
    </row>
    <row r="209" spans="4:4" x14ac:dyDescent="0.3">
      <c r="D209"/>
    </row>
    <row r="210" spans="4:4" x14ac:dyDescent="0.3">
      <c r="D210"/>
    </row>
    <row r="211" spans="4:4" x14ac:dyDescent="0.3">
      <c r="D211"/>
    </row>
    <row r="212" spans="4:4" x14ac:dyDescent="0.3">
      <c r="D212"/>
    </row>
    <row r="213" spans="4:4" x14ac:dyDescent="0.3">
      <c r="D213"/>
    </row>
    <row r="214" spans="4:4" x14ac:dyDescent="0.3">
      <c r="D214"/>
    </row>
    <row r="215" spans="4:4" x14ac:dyDescent="0.3">
      <c r="D215"/>
    </row>
    <row r="216" spans="4:4" x14ac:dyDescent="0.3">
      <c r="D216"/>
    </row>
    <row r="217" spans="4:4" x14ac:dyDescent="0.3">
      <c r="D217"/>
    </row>
    <row r="218" spans="4:4" x14ac:dyDescent="0.3">
      <c r="D218"/>
    </row>
    <row r="219" spans="4:4" x14ac:dyDescent="0.3">
      <c r="D219"/>
    </row>
    <row r="220" spans="4:4" x14ac:dyDescent="0.3">
      <c r="D220"/>
    </row>
    <row r="221" spans="4:4" x14ac:dyDescent="0.3">
      <c r="D221"/>
    </row>
    <row r="222" spans="4:4" x14ac:dyDescent="0.3">
      <c r="D222"/>
    </row>
    <row r="223" spans="4:4" x14ac:dyDescent="0.3">
      <c r="D223"/>
    </row>
    <row r="224" spans="4:4" x14ac:dyDescent="0.3">
      <c r="D224"/>
    </row>
    <row r="225" spans="4:4" x14ac:dyDescent="0.3">
      <c r="D225"/>
    </row>
    <row r="226" spans="4:4" x14ac:dyDescent="0.3">
      <c r="D226"/>
    </row>
    <row r="227" spans="4:4" x14ac:dyDescent="0.3">
      <c r="D2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E0403-13B9-40E6-BBA6-3536E874D6C3}">
  <dimension ref="A3:D227"/>
  <sheetViews>
    <sheetView workbookViewId="0">
      <selection activeCell="P17" sqref="P17"/>
    </sheetView>
  </sheetViews>
  <sheetFormatPr defaultRowHeight="14.4" x14ac:dyDescent="0.3"/>
  <cols>
    <col min="1" max="1" width="14" bestFit="1" customWidth="1"/>
    <col min="2" max="3" width="11.6640625" bestFit="1" customWidth="1"/>
    <col min="4" max="4" width="7" style="8" bestFit="1" customWidth="1"/>
    <col min="5" max="5" width="6.44140625" bestFit="1" customWidth="1"/>
    <col min="6" max="6" width="7.88671875" bestFit="1" customWidth="1"/>
  </cols>
  <sheetData>
    <row r="3" spans="1:4" x14ac:dyDescent="0.3">
      <c r="A3" s="7" t="s">
        <v>7</v>
      </c>
      <c r="B3" s="8" t="s">
        <v>6220</v>
      </c>
      <c r="D3"/>
    </row>
    <row r="4" spans="1:4" x14ac:dyDescent="0.3">
      <c r="A4" t="s">
        <v>28</v>
      </c>
      <c r="B4" s="9">
        <v>2798.5050000000001</v>
      </c>
      <c r="D4"/>
    </row>
    <row r="5" spans="1:4" x14ac:dyDescent="0.3">
      <c r="A5" t="s">
        <v>318</v>
      </c>
      <c r="B5" s="9">
        <v>6696.8649999999989</v>
      </c>
      <c r="D5"/>
    </row>
    <row r="6" spans="1:4" x14ac:dyDescent="0.3">
      <c r="A6" t="s">
        <v>19</v>
      </c>
      <c r="B6" s="9">
        <v>35638.88499999998</v>
      </c>
      <c r="D6"/>
    </row>
    <row r="7" spans="1:4" x14ac:dyDescent="0.3">
      <c r="D7"/>
    </row>
    <row r="8" spans="1:4" x14ac:dyDescent="0.3">
      <c r="D8"/>
    </row>
    <row r="9" spans="1:4" x14ac:dyDescent="0.3">
      <c r="D9"/>
    </row>
    <row r="10" spans="1:4" x14ac:dyDescent="0.3">
      <c r="D10"/>
    </row>
    <row r="11" spans="1:4" x14ac:dyDescent="0.3">
      <c r="D11"/>
    </row>
    <row r="12" spans="1:4" x14ac:dyDescent="0.3">
      <c r="D12"/>
    </row>
    <row r="13" spans="1:4" x14ac:dyDescent="0.3">
      <c r="D13"/>
    </row>
    <row r="14" spans="1:4" x14ac:dyDescent="0.3">
      <c r="D14"/>
    </row>
    <row r="15" spans="1:4" x14ac:dyDescent="0.3">
      <c r="D15"/>
    </row>
    <row r="16" spans="1:4" x14ac:dyDescent="0.3">
      <c r="D16"/>
    </row>
    <row r="17" spans="4:4" x14ac:dyDescent="0.3">
      <c r="D17"/>
    </row>
    <row r="18" spans="4:4" x14ac:dyDescent="0.3">
      <c r="D18"/>
    </row>
    <row r="19" spans="4:4" x14ac:dyDescent="0.3">
      <c r="D19"/>
    </row>
    <row r="20" spans="4:4" x14ac:dyDescent="0.3">
      <c r="D20"/>
    </row>
    <row r="21" spans="4:4" x14ac:dyDescent="0.3">
      <c r="D21"/>
    </row>
    <row r="22" spans="4:4" x14ac:dyDescent="0.3">
      <c r="D22"/>
    </row>
    <row r="23" spans="4:4" x14ac:dyDescent="0.3">
      <c r="D23"/>
    </row>
    <row r="24" spans="4:4" x14ac:dyDescent="0.3">
      <c r="D24"/>
    </row>
    <row r="25" spans="4:4" x14ac:dyDescent="0.3">
      <c r="D25"/>
    </row>
    <row r="26" spans="4:4" x14ac:dyDescent="0.3">
      <c r="D26"/>
    </row>
    <row r="27" spans="4:4" x14ac:dyDescent="0.3">
      <c r="D27"/>
    </row>
    <row r="28" spans="4:4" x14ac:dyDescent="0.3">
      <c r="D28"/>
    </row>
    <row r="29" spans="4:4" x14ac:dyDescent="0.3">
      <c r="D29"/>
    </row>
    <row r="30" spans="4:4" x14ac:dyDescent="0.3">
      <c r="D30"/>
    </row>
    <row r="31" spans="4:4" x14ac:dyDescent="0.3">
      <c r="D31"/>
    </row>
    <row r="32" spans="4:4" x14ac:dyDescent="0.3">
      <c r="D32"/>
    </row>
    <row r="33" spans="4:4" x14ac:dyDescent="0.3">
      <c r="D33"/>
    </row>
    <row r="34" spans="4:4" x14ac:dyDescent="0.3">
      <c r="D34"/>
    </row>
    <row r="35" spans="4:4" x14ac:dyDescent="0.3">
      <c r="D35"/>
    </row>
    <row r="36" spans="4:4" x14ac:dyDescent="0.3">
      <c r="D36"/>
    </row>
    <row r="37" spans="4:4" x14ac:dyDescent="0.3">
      <c r="D37"/>
    </row>
    <row r="38" spans="4:4" x14ac:dyDescent="0.3">
      <c r="D38"/>
    </row>
    <row r="39" spans="4:4" x14ac:dyDescent="0.3">
      <c r="D39"/>
    </row>
    <row r="40" spans="4:4" x14ac:dyDescent="0.3">
      <c r="D40"/>
    </row>
    <row r="41" spans="4:4" x14ac:dyDescent="0.3">
      <c r="D41"/>
    </row>
    <row r="42" spans="4:4" x14ac:dyDescent="0.3">
      <c r="D42"/>
    </row>
    <row r="43" spans="4:4" x14ac:dyDescent="0.3">
      <c r="D43"/>
    </row>
    <row r="44" spans="4:4" x14ac:dyDescent="0.3">
      <c r="D44"/>
    </row>
    <row r="45" spans="4:4" x14ac:dyDescent="0.3">
      <c r="D45"/>
    </row>
    <row r="46" spans="4:4" x14ac:dyDescent="0.3">
      <c r="D46"/>
    </row>
    <row r="47" spans="4:4" x14ac:dyDescent="0.3">
      <c r="D47"/>
    </row>
    <row r="48" spans="4:4" x14ac:dyDescent="0.3">
      <c r="D48"/>
    </row>
    <row r="49" spans="4:4" x14ac:dyDescent="0.3">
      <c r="D49"/>
    </row>
    <row r="50" spans="4:4" x14ac:dyDescent="0.3">
      <c r="D50"/>
    </row>
    <row r="51" spans="4:4" x14ac:dyDescent="0.3">
      <c r="D51"/>
    </row>
    <row r="52" spans="4:4" x14ac:dyDescent="0.3">
      <c r="D52"/>
    </row>
    <row r="53" spans="4:4" x14ac:dyDescent="0.3">
      <c r="D53"/>
    </row>
    <row r="54" spans="4:4" x14ac:dyDescent="0.3">
      <c r="D54"/>
    </row>
    <row r="55" spans="4:4" x14ac:dyDescent="0.3">
      <c r="D55"/>
    </row>
    <row r="56" spans="4:4" x14ac:dyDescent="0.3">
      <c r="D56"/>
    </row>
    <row r="57" spans="4:4" x14ac:dyDescent="0.3">
      <c r="D57"/>
    </row>
    <row r="58" spans="4:4" x14ac:dyDescent="0.3">
      <c r="D58"/>
    </row>
    <row r="59" spans="4:4" x14ac:dyDescent="0.3">
      <c r="D59"/>
    </row>
    <row r="60" spans="4:4" x14ac:dyDescent="0.3">
      <c r="D60"/>
    </row>
    <row r="61" spans="4:4" x14ac:dyDescent="0.3">
      <c r="D61"/>
    </row>
    <row r="62" spans="4:4" x14ac:dyDescent="0.3">
      <c r="D62"/>
    </row>
    <row r="63" spans="4:4" x14ac:dyDescent="0.3">
      <c r="D63"/>
    </row>
    <row r="64" spans="4:4" x14ac:dyDescent="0.3">
      <c r="D64"/>
    </row>
    <row r="65" spans="4:4" x14ac:dyDescent="0.3">
      <c r="D65"/>
    </row>
    <row r="66" spans="4:4" x14ac:dyDescent="0.3">
      <c r="D66"/>
    </row>
    <row r="67" spans="4:4" x14ac:dyDescent="0.3">
      <c r="D67"/>
    </row>
    <row r="68" spans="4:4" x14ac:dyDescent="0.3">
      <c r="D68"/>
    </row>
    <row r="69" spans="4:4" x14ac:dyDescent="0.3">
      <c r="D69"/>
    </row>
    <row r="70" spans="4:4" x14ac:dyDescent="0.3">
      <c r="D70"/>
    </row>
    <row r="71" spans="4:4" x14ac:dyDescent="0.3">
      <c r="D71"/>
    </row>
    <row r="72" spans="4:4" x14ac:dyDescent="0.3">
      <c r="D72"/>
    </row>
    <row r="73" spans="4:4" x14ac:dyDescent="0.3">
      <c r="D73"/>
    </row>
    <row r="74" spans="4:4" x14ac:dyDescent="0.3">
      <c r="D74"/>
    </row>
    <row r="75" spans="4:4" x14ac:dyDescent="0.3">
      <c r="D75"/>
    </row>
    <row r="76" spans="4:4" x14ac:dyDescent="0.3">
      <c r="D76"/>
    </row>
    <row r="77" spans="4:4" x14ac:dyDescent="0.3">
      <c r="D77"/>
    </row>
    <row r="78" spans="4:4" x14ac:dyDescent="0.3">
      <c r="D78"/>
    </row>
    <row r="79" spans="4:4" x14ac:dyDescent="0.3">
      <c r="D79"/>
    </row>
    <row r="80" spans="4:4" x14ac:dyDescent="0.3">
      <c r="D80"/>
    </row>
    <row r="81" spans="4:4" x14ac:dyDescent="0.3">
      <c r="D81"/>
    </row>
    <row r="82" spans="4:4" x14ac:dyDescent="0.3">
      <c r="D82"/>
    </row>
    <row r="83" spans="4:4" x14ac:dyDescent="0.3">
      <c r="D83"/>
    </row>
    <row r="84" spans="4:4" x14ac:dyDescent="0.3">
      <c r="D84"/>
    </row>
    <row r="85" spans="4:4" x14ac:dyDescent="0.3">
      <c r="D85"/>
    </row>
    <row r="86" spans="4:4" x14ac:dyDescent="0.3">
      <c r="D86"/>
    </row>
    <row r="87" spans="4:4" x14ac:dyDescent="0.3">
      <c r="D87"/>
    </row>
    <row r="88" spans="4:4" x14ac:dyDescent="0.3">
      <c r="D88"/>
    </row>
    <row r="89" spans="4:4" x14ac:dyDescent="0.3">
      <c r="D89"/>
    </row>
    <row r="90" spans="4:4" x14ac:dyDescent="0.3">
      <c r="D90"/>
    </row>
    <row r="91" spans="4:4" x14ac:dyDescent="0.3">
      <c r="D91"/>
    </row>
    <row r="92" spans="4:4" x14ac:dyDescent="0.3">
      <c r="D92"/>
    </row>
    <row r="93" spans="4:4" x14ac:dyDescent="0.3">
      <c r="D93"/>
    </row>
    <row r="94" spans="4:4" x14ac:dyDescent="0.3">
      <c r="D94"/>
    </row>
    <row r="95" spans="4:4" x14ac:dyDescent="0.3">
      <c r="D95"/>
    </row>
    <row r="96" spans="4:4" x14ac:dyDescent="0.3">
      <c r="D96"/>
    </row>
    <row r="97" spans="4:4" x14ac:dyDescent="0.3">
      <c r="D97"/>
    </row>
    <row r="98" spans="4:4" x14ac:dyDescent="0.3">
      <c r="D98"/>
    </row>
    <row r="99" spans="4:4" x14ac:dyDescent="0.3">
      <c r="D99"/>
    </row>
    <row r="100" spans="4:4" x14ac:dyDescent="0.3">
      <c r="D100"/>
    </row>
    <row r="101" spans="4:4" x14ac:dyDescent="0.3">
      <c r="D101"/>
    </row>
    <row r="102" spans="4:4" x14ac:dyDescent="0.3">
      <c r="D102"/>
    </row>
    <row r="103" spans="4:4" x14ac:dyDescent="0.3">
      <c r="D103"/>
    </row>
    <row r="104" spans="4:4" x14ac:dyDescent="0.3">
      <c r="D104"/>
    </row>
    <row r="105" spans="4:4" x14ac:dyDescent="0.3">
      <c r="D105"/>
    </row>
    <row r="106" spans="4:4" x14ac:dyDescent="0.3">
      <c r="D106"/>
    </row>
    <row r="107" spans="4:4" x14ac:dyDescent="0.3">
      <c r="D107"/>
    </row>
    <row r="108" spans="4:4" x14ac:dyDescent="0.3">
      <c r="D108"/>
    </row>
    <row r="109" spans="4:4" x14ac:dyDescent="0.3">
      <c r="D109"/>
    </row>
    <row r="110" spans="4:4" x14ac:dyDescent="0.3">
      <c r="D110"/>
    </row>
    <row r="111" spans="4:4" x14ac:dyDescent="0.3">
      <c r="D111"/>
    </row>
    <row r="112" spans="4:4" x14ac:dyDescent="0.3">
      <c r="D112"/>
    </row>
    <row r="113" spans="4:4" x14ac:dyDescent="0.3">
      <c r="D113"/>
    </row>
    <row r="114" spans="4:4" x14ac:dyDescent="0.3">
      <c r="D114"/>
    </row>
    <row r="115" spans="4:4" x14ac:dyDescent="0.3">
      <c r="D115"/>
    </row>
    <row r="116" spans="4:4" x14ac:dyDescent="0.3">
      <c r="D116"/>
    </row>
    <row r="117" spans="4:4" x14ac:dyDescent="0.3">
      <c r="D117"/>
    </row>
    <row r="118" spans="4:4" x14ac:dyDescent="0.3">
      <c r="D118"/>
    </row>
    <row r="119" spans="4:4" x14ac:dyDescent="0.3">
      <c r="D119"/>
    </row>
    <row r="120" spans="4:4" x14ac:dyDescent="0.3">
      <c r="D120"/>
    </row>
    <row r="121" spans="4:4" x14ac:dyDescent="0.3">
      <c r="D121"/>
    </row>
    <row r="122" spans="4:4" x14ac:dyDescent="0.3">
      <c r="D122"/>
    </row>
    <row r="123" spans="4:4" x14ac:dyDescent="0.3">
      <c r="D123"/>
    </row>
    <row r="124" spans="4:4" x14ac:dyDescent="0.3">
      <c r="D124"/>
    </row>
    <row r="125" spans="4:4" x14ac:dyDescent="0.3">
      <c r="D125"/>
    </row>
    <row r="126" spans="4:4" x14ac:dyDescent="0.3">
      <c r="D126"/>
    </row>
    <row r="127" spans="4:4" x14ac:dyDescent="0.3">
      <c r="D127"/>
    </row>
    <row r="128" spans="4:4" x14ac:dyDescent="0.3">
      <c r="D128"/>
    </row>
    <row r="129" spans="4:4" x14ac:dyDescent="0.3">
      <c r="D129"/>
    </row>
    <row r="130" spans="4:4" x14ac:dyDescent="0.3">
      <c r="D130"/>
    </row>
    <row r="131" spans="4:4" x14ac:dyDescent="0.3">
      <c r="D131"/>
    </row>
    <row r="132" spans="4:4" x14ac:dyDescent="0.3">
      <c r="D132"/>
    </row>
    <row r="133" spans="4:4" x14ac:dyDescent="0.3">
      <c r="D133"/>
    </row>
    <row r="134" spans="4:4" x14ac:dyDescent="0.3">
      <c r="D134"/>
    </row>
    <row r="135" spans="4:4" x14ac:dyDescent="0.3">
      <c r="D135"/>
    </row>
    <row r="136" spans="4:4" x14ac:dyDescent="0.3">
      <c r="D136"/>
    </row>
    <row r="137" spans="4:4" x14ac:dyDescent="0.3">
      <c r="D137"/>
    </row>
    <row r="138" spans="4:4" x14ac:dyDescent="0.3">
      <c r="D138"/>
    </row>
    <row r="139" spans="4:4" x14ac:dyDescent="0.3">
      <c r="D139"/>
    </row>
    <row r="140" spans="4:4" x14ac:dyDescent="0.3">
      <c r="D140"/>
    </row>
    <row r="141" spans="4:4" x14ac:dyDescent="0.3">
      <c r="D141"/>
    </row>
    <row r="142" spans="4:4" x14ac:dyDescent="0.3">
      <c r="D142"/>
    </row>
    <row r="143" spans="4:4" x14ac:dyDescent="0.3">
      <c r="D143"/>
    </row>
    <row r="144" spans="4:4" x14ac:dyDescent="0.3">
      <c r="D144"/>
    </row>
    <row r="145" spans="4:4" x14ac:dyDescent="0.3">
      <c r="D145"/>
    </row>
    <row r="146" spans="4:4" x14ac:dyDescent="0.3">
      <c r="D146"/>
    </row>
    <row r="147" spans="4:4" x14ac:dyDescent="0.3">
      <c r="D147"/>
    </row>
    <row r="148" spans="4:4" x14ac:dyDescent="0.3">
      <c r="D148"/>
    </row>
    <row r="149" spans="4:4" x14ac:dyDescent="0.3">
      <c r="D149"/>
    </row>
    <row r="150" spans="4:4" x14ac:dyDescent="0.3">
      <c r="D150"/>
    </row>
    <row r="151" spans="4:4" x14ac:dyDescent="0.3">
      <c r="D151"/>
    </row>
    <row r="152" spans="4:4" x14ac:dyDescent="0.3">
      <c r="D152"/>
    </row>
    <row r="153" spans="4:4" x14ac:dyDescent="0.3">
      <c r="D153"/>
    </row>
    <row r="154" spans="4:4" x14ac:dyDescent="0.3">
      <c r="D154"/>
    </row>
    <row r="155" spans="4:4" x14ac:dyDescent="0.3">
      <c r="D155"/>
    </row>
    <row r="156" spans="4:4" x14ac:dyDescent="0.3">
      <c r="D156"/>
    </row>
    <row r="157" spans="4:4" x14ac:dyDescent="0.3">
      <c r="D157"/>
    </row>
    <row r="158" spans="4:4" x14ac:dyDescent="0.3">
      <c r="D158"/>
    </row>
    <row r="159" spans="4:4" x14ac:dyDescent="0.3">
      <c r="D159"/>
    </row>
    <row r="160" spans="4:4" x14ac:dyDescent="0.3">
      <c r="D160"/>
    </row>
    <row r="161" spans="4:4" x14ac:dyDescent="0.3">
      <c r="D161"/>
    </row>
    <row r="162" spans="4:4" x14ac:dyDescent="0.3">
      <c r="D162"/>
    </row>
    <row r="163" spans="4:4" x14ac:dyDescent="0.3">
      <c r="D163"/>
    </row>
    <row r="164" spans="4:4" x14ac:dyDescent="0.3">
      <c r="D164"/>
    </row>
    <row r="165" spans="4:4" x14ac:dyDescent="0.3">
      <c r="D165"/>
    </row>
    <row r="166" spans="4:4" x14ac:dyDescent="0.3">
      <c r="D166"/>
    </row>
    <row r="167" spans="4:4" x14ac:dyDescent="0.3">
      <c r="D167"/>
    </row>
    <row r="168" spans="4:4" x14ac:dyDescent="0.3">
      <c r="D168"/>
    </row>
    <row r="169" spans="4:4" x14ac:dyDescent="0.3">
      <c r="D169"/>
    </row>
    <row r="170" spans="4:4" x14ac:dyDescent="0.3">
      <c r="D170"/>
    </row>
    <row r="171" spans="4:4" x14ac:dyDescent="0.3">
      <c r="D171"/>
    </row>
    <row r="172" spans="4:4" x14ac:dyDescent="0.3">
      <c r="D172"/>
    </row>
    <row r="173" spans="4:4" x14ac:dyDescent="0.3">
      <c r="D173"/>
    </row>
    <row r="174" spans="4:4" x14ac:dyDescent="0.3">
      <c r="D174"/>
    </row>
    <row r="175" spans="4:4" x14ac:dyDescent="0.3">
      <c r="D175"/>
    </row>
    <row r="176" spans="4:4" x14ac:dyDescent="0.3">
      <c r="D176"/>
    </row>
    <row r="177" spans="4:4" x14ac:dyDescent="0.3">
      <c r="D177"/>
    </row>
    <row r="178" spans="4:4" x14ac:dyDescent="0.3">
      <c r="D178"/>
    </row>
    <row r="179" spans="4:4" x14ac:dyDescent="0.3">
      <c r="D179"/>
    </row>
    <row r="180" spans="4:4" x14ac:dyDescent="0.3">
      <c r="D180"/>
    </row>
    <row r="181" spans="4:4" x14ac:dyDescent="0.3">
      <c r="D181"/>
    </row>
    <row r="182" spans="4:4" x14ac:dyDescent="0.3">
      <c r="D182"/>
    </row>
    <row r="183" spans="4:4" x14ac:dyDescent="0.3">
      <c r="D183"/>
    </row>
    <row r="184" spans="4:4" x14ac:dyDescent="0.3">
      <c r="D184"/>
    </row>
    <row r="185" spans="4:4" x14ac:dyDescent="0.3">
      <c r="D185"/>
    </row>
    <row r="186" spans="4:4" x14ac:dyDescent="0.3">
      <c r="D186"/>
    </row>
    <row r="187" spans="4:4" x14ac:dyDescent="0.3">
      <c r="D187"/>
    </row>
    <row r="188" spans="4:4" x14ac:dyDescent="0.3">
      <c r="D188"/>
    </row>
    <row r="189" spans="4:4" x14ac:dyDescent="0.3">
      <c r="D189"/>
    </row>
    <row r="190" spans="4:4" x14ac:dyDescent="0.3">
      <c r="D190"/>
    </row>
    <row r="191" spans="4:4" x14ac:dyDescent="0.3">
      <c r="D191"/>
    </row>
    <row r="192" spans="4:4" x14ac:dyDescent="0.3">
      <c r="D192"/>
    </row>
    <row r="193" spans="4:4" x14ac:dyDescent="0.3">
      <c r="D193"/>
    </row>
    <row r="194" spans="4:4" x14ac:dyDescent="0.3">
      <c r="D194"/>
    </row>
    <row r="195" spans="4:4" x14ac:dyDescent="0.3">
      <c r="D195"/>
    </row>
    <row r="196" spans="4:4" x14ac:dyDescent="0.3">
      <c r="D196"/>
    </row>
    <row r="197" spans="4:4" x14ac:dyDescent="0.3">
      <c r="D197"/>
    </row>
    <row r="198" spans="4:4" x14ac:dyDescent="0.3">
      <c r="D198"/>
    </row>
    <row r="199" spans="4:4" x14ac:dyDescent="0.3">
      <c r="D199"/>
    </row>
    <row r="200" spans="4:4" x14ac:dyDescent="0.3">
      <c r="D200"/>
    </row>
    <row r="201" spans="4:4" x14ac:dyDescent="0.3">
      <c r="D201"/>
    </row>
    <row r="202" spans="4:4" x14ac:dyDescent="0.3">
      <c r="D202"/>
    </row>
    <row r="203" spans="4:4" x14ac:dyDescent="0.3">
      <c r="D203"/>
    </row>
    <row r="204" spans="4:4" x14ac:dyDescent="0.3">
      <c r="D204"/>
    </row>
    <row r="205" spans="4:4" x14ac:dyDescent="0.3">
      <c r="D205"/>
    </row>
    <row r="206" spans="4:4" x14ac:dyDescent="0.3">
      <c r="D206"/>
    </row>
    <row r="207" spans="4:4" x14ac:dyDescent="0.3">
      <c r="D207"/>
    </row>
    <row r="208" spans="4:4" x14ac:dyDescent="0.3">
      <c r="D208"/>
    </row>
    <row r="209" spans="4:4" x14ac:dyDescent="0.3">
      <c r="D209"/>
    </row>
    <row r="210" spans="4:4" x14ac:dyDescent="0.3">
      <c r="D210"/>
    </row>
    <row r="211" spans="4:4" x14ac:dyDescent="0.3">
      <c r="D211"/>
    </row>
    <row r="212" spans="4:4" x14ac:dyDescent="0.3">
      <c r="D212"/>
    </row>
    <row r="213" spans="4:4" x14ac:dyDescent="0.3">
      <c r="D213"/>
    </row>
    <row r="214" spans="4:4" x14ac:dyDescent="0.3">
      <c r="D214"/>
    </row>
    <row r="215" spans="4:4" x14ac:dyDescent="0.3">
      <c r="D215"/>
    </row>
    <row r="216" spans="4:4" x14ac:dyDescent="0.3">
      <c r="D216"/>
    </row>
    <row r="217" spans="4:4" x14ac:dyDescent="0.3">
      <c r="D217"/>
    </row>
    <row r="218" spans="4:4" x14ac:dyDescent="0.3">
      <c r="D218"/>
    </row>
    <row r="219" spans="4:4" x14ac:dyDescent="0.3">
      <c r="D219"/>
    </row>
    <row r="220" spans="4:4" x14ac:dyDescent="0.3">
      <c r="D220"/>
    </row>
    <row r="221" spans="4:4" x14ac:dyDescent="0.3">
      <c r="D221"/>
    </row>
    <row r="222" spans="4:4" x14ac:dyDescent="0.3">
      <c r="D222"/>
    </row>
    <row r="223" spans="4:4" x14ac:dyDescent="0.3">
      <c r="D223"/>
    </row>
    <row r="224" spans="4:4" x14ac:dyDescent="0.3">
      <c r="D224"/>
    </row>
    <row r="225" spans="4:4" x14ac:dyDescent="0.3">
      <c r="D225"/>
    </row>
    <row r="226" spans="4:4" x14ac:dyDescent="0.3">
      <c r="D226"/>
    </row>
    <row r="227" spans="4:4" x14ac:dyDescent="0.3">
      <c r="D2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8E9B-0844-4538-9C67-9D0FD5DE2356}">
  <dimension ref="A3:D227"/>
  <sheetViews>
    <sheetView workbookViewId="0">
      <selection activeCell="I4" sqref="I4"/>
    </sheetView>
  </sheetViews>
  <sheetFormatPr defaultRowHeight="14.4" x14ac:dyDescent="0.3"/>
  <cols>
    <col min="1" max="1" width="16.88671875" bestFit="1" customWidth="1"/>
    <col min="2" max="3" width="11.6640625" bestFit="1" customWidth="1"/>
    <col min="4" max="4" width="7" style="8" bestFit="1" customWidth="1"/>
    <col min="5" max="5" width="6.44140625" bestFit="1" customWidth="1"/>
    <col min="6" max="6" width="7.88671875" bestFit="1" customWidth="1"/>
  </cols>
  <sheetData>
    <row r="3" spans="1:4" x14ac:dyDescent="0.3">
      <c r="A3" s="7" t="s">
        <v>4</v>
      </c>
      <c r="B3" s="8" t="s">
        <v>6220</v>
      </c>
      <c r="D3"/>
    </row>
    <row r="4" spans="1:4" x14ac:dyDescent="0.3">
      <c r="A4" t="s">
        <v>2587</v>
      </c>
      <c r="B4" s="9">
        <v>289.11</v>
      </c>
      <c r="D4"/>
    </row>
    <row r="5" spans="1:4" x14ac:dyDescent="0.3">
      <c r="A5" t="s">
        <v>1598</v>
      </c>
      <c r="B5" s="9">
        <v>281.67499999999995</v>
      </c>
      <c r="D5"/>
    </row>
    <row r="6" spans="1:4" x14ac:dyDescent="0.3">
      <c r="A6" t="s">
        <v>3753</v>
      </c>
      <c r="B6" s="9">
        <v>278.01</v>
      </c>
      <c r="D6"/>
    </row>
    <row r="7" spans="1:4" x14ac:dyDescent="0.3">
      <c r="A7" t="s">
        <v>5765</v>
      </c>
      <c r="B7" s="9">
        <v>307.04499999999996</v>
      </c>
      <c r="D7"/>
    </row>
    <row r="8" spans="1:4" x14ac:dyDescent="0.3">
      <c r="A8" t="s">
        <v>5114</v>
      </c>
      <c r="B8" s="9">
        <v>317.06999999999994</v>
      </c>
      <c r="D8"/>
    </row>
    <row r="9" spans="1:4" x14ac:dyDescent="0.3">
      <c r="D9"/>
    </row>
    <row r="10" spans="1:4" x14ac:dyDescent="0.3">
      <c r="D10"/>
    </row>
    <row r="11" spans="1:4" x14ac:dyDescent="0.3">
      <c r="D11"/>
    </row>
    <row r="12" spans="1:4" x14ac:dyDescent="0.3">
      <c r="D12"/>
    </row>
    <row r="13" spans="1:4" x14ac:dyDescent="0.3">
      <c r="D13"/>
    </row>
    <row r="14" spans="1:4" x14ac:dyDescent="0.3">
      <c r="D14"/>
    </row>
    <row r="15" spans="1:4" x14ac:dyDescent="0.3">
      <c r="D15"/>
    </row>
    <row r="16" spans="1:4" x14ac:dyDescent="0.3">
      <c r="D16"/>
    </row>
    <row r="17" spans="4:4" x14ac:dyDescent="0.3">
      <c r="D17"/>
    </row>
    <row r="18" spans="4:4" x14ac:dyDescent="0.3">
      <c r="D18"/>
    </row>
    <row r="19" spans="4:4" x14ac:dyDescent="0.3">
      <c r="D19"/>
    </row>
    <row r="20" spans="4:4" x14ac:dyDescent="0.3">
      <c r="D20"/>
    </row>
    <row r="21" spans="4:4" x14ac:dyDescent="0.3">
      <c r="D21"/>
    </row>
    <row r="22" spans="4:4" x14ac:dyDescent="0.3">
      <c r="D22"/>
    </row>
    <row r="23" spans="4:4" x14ac:dyDescent="0.3">
      <c r="D23"/>
    </row>
    <row r="24" spans="4:4" x14ac:dyDescent="0.3">
      <c r="D24"/>
    </row>
    <row r="25" spans="4:4" x14ac:dyDescent="0.3">
      <c r="D25"/>
    </row>
    <row r="26" spans="4:4" x14ac:dyDescent="0.3">
      <c r="D26"/>
    </row>
    <row r="27" spans="4:4" x14ac:dyDescent="0.3">
      <c r="D27"/>
    </row>
    <row r="28" spans="4:4" x14ac:dyDescent="0.3">
      <c r="D28"/>
    </row>
    <row r="29" spans="4:4" x14ac:dyDescent="0.3">
      <c r="D29"/>
    </row>
    <row r="30" spans="4:4" x14ac:dyDescent="0.3">
      <c r="D30"/>
    </row>
    <row r="31" spans="4:4" x14ac:dyDescent="0.3">
      <c r="D31"/>
    </row>
    <row r="32" spans="4:4" x14ac:dyDescent="0.3">
      <c r="D32"/>
    </row>
    <row r="33" spans="4:4" x14ac:dyDescent="0.3">
      <c r="D33"/>
    </row>
    <row r="34" spans="4:4" x14ac:dyDescent="0.3">
      <c r="D34"/>
    </row>
    <row r="35" spans="4:4" x14ac:dyDescent="0.3">
      <c r="D35"/>
    </row>
    <row r="36" spans="4:4" x14ac:dyDescent="0.3">
      <c r="D36"/>
    </row>
    <row r="37" spans="4:4" x14ac:dyDescent="0.3">
      <c r="D37"/>
    </row>
    <row r="38" spans="4:4" x14ac:dyDescent="0.3">
      <c r="D38"/>
    </row>
    <row r="39" spans="4:4" x14ac:dyDescent="0.3">
      <c r="D39"/>
    </row>
    <row r="40" spans="4:4" x14ac:dyDescent="0.3">
      <c r="D40"/>
    </row>
    <row r="41" spans="4:4" x14ac:dyDescent="0.3">
      <c r="D41"/>
    </row>
    <row r="42" spans="4:4" x14ac:dyDescent="0.3">
      <c r="D42"/>
    </row>
    <row r="43" spans="4:4" x14ac:dyDescent="0.3">
      <c r="D43"/>
    </row>
    <row r="44" spans="4:4" x14ac:dyDescent="0.3">
      <c r="D44"/>
    </row>
    <row r="45" spans="4:4" x14ac:dyDescent="0.3">
      <c r="D45"/>
    </row>
    <row r="46" spans="4:4" x14ac:dyDescent="0.3">
      <c r="D46"/>
    </row>
    <row r="47" spans="4:4" x14ac:dyDescent="0.3">
      <c r="D47"/>
    </row>
    <row r="48" spans="4:4" x14ac:dyDescent="0.3">
      <c r="D48"/>
    </row>
    <row r="49" spans="4:4" x14ac:dyDescent="0.3">
      <c r="D49"/>
    </row>
    <row r="50" spans="4:4" x14ac:dyDescent="0.3">
      <c r="D50"/>
    </row>
    <row r="51" spans="4:4" x14ac:dyDescent="0.3">
      <c r="D51"/>
    </row>
    <row r="52" spans="4:4" x14ac:dyDescent="0.3">
      <c r="D52"/>
    </row>
    <row r="53" spans="4:4" x14ac:dyDescent="0.3">
      <c r="D53"/>
    </row>
    <row r="54" spans="4:4" x14ac:dyDescent="0.3">
      <c r="D54"/>
    </row>
    <row r="55" spans="4:4" x14ac:dyDescent="0.3">
      <c r="D55"/>
    </row>
    <row r="56" spans="4:4" x14ac:dyDescent="0.3">
      <c r="D56"/>
    </row>
    <row r="57" spans="4:4" x14ac:dyDescent="0.3">
      <c r="D57"/>
    </row>
    <row r="58" spans="4:4" x14ac:dyDescent="0.3">
      <c r="D58"/>
    </row>
    <row r="59" spans="4:4" x14ac:dyDescent="0.3">
      <c r="D59"/>
    </row>
    <row r="60" spans="4:4" x14ac:dyDescent="0.3">
      <c r="D60"/>
    </row>
    <row r="61" spans="4:4" x14ac:dyDescent="0.3">
      <c r="D61"/>
    </row>
    <row r="62" spans="4:4" x14ac:dyDescent="0.3">
      <c r="D62"/>
    </row>
    <row r="63" spans="4:4" x14ac:dyDescent="0.3">
      <c r="D63"/>
    </row>
    <row r="64" spans="4:4" x14ac:dyDescent="0.3">
      <c r="D64"/>
    </row>
    <row r="65" spans="4:4" x14ac:dyDescent="0.3">
      <c r="D65"/>
    </row>
    <row r="66" spans="4:4" x14ac:dyDescent="0.3">
      <c r="D66"/>
    </row>
    <row r="67" spans="4:4" x14ac:dyDescent="0.3">
      <c r="D67"/>
    </row>
    <row r="68" spans="4:4" x14ac:dyDescent="0.3">
      <c r="D68"/>
    </row>
    <row r="69" spans="4:4" x14ac:dyDescent="0.3">
      <c r="D69"/>
    </row>
    <row r="70" spans="4:4" x14ac:dyDescent="0.3">
      <c r="D70"/>
    </row>
    <row r="71" spans="4:4" x14ac:dyDescent="0.3">
      <c r="D71"/>
    </row>
    <row r="72" spans="4:4" x14ac:dyDescent="0.3">
      <c r="D72"/>
    </row>
    <row r="73" spans="4:4" x14ac:dyDescent="0.3">
      <c r="D73"/>
    </row>
    <row r="74" spans="4:4" x14ac:dyDescent="0.3">
      <c r="D74"/>
    </row>
    <row r="75" spans="4:4" x14ac:dyDescent="0.3">
      <c r="D75"/>
    </row>
    <row r="76" spans="4:4" x14ac:dyDescent="0.3">
      <c r="D76"/>
    </row>
    <row r="77" spans="4:4" x14ac:dyDescent="0.3">
      <c r="D77"/>
    </row>
    <row r="78" spans="4:4" x14ac:dyDescent="0.3">
      <c r="D78"/>
    </row>
    <row r="79" spans="4:4" x14ac:dyDescent="0.3">
      <c r="D79"/>
    </row>
    <row r="80" spans="4:4" x14ac:dyDescent="0.3">
      <c r="D80"/>
    </row>
    <row r="81" spans="4:4" x14ac:dyDescent="0.3">
      <c r="D81"/>
    </row>
    <row r="82" spans="4:4" x14ac:dyDescent="0.3">
      <c r="D82"/>
    </row>
    <row r="83" spans="4:4" x14ac:dyDescent="0.3">
      <c r="D83"/>
    </row>
    <row r="84" spans="4:4" x14ac:dyDescent="0.3">
      <c r="D84"/>
    </row>
    <row r="85" spans="4:4" x14ac:dyDescent="0.3">
      <c r="D85"/>
    </row>
    <row r="86" spans="4:4" x14ac:dyDescent="0.3">
      <c r="D86"/>
    </row>
    <row r="87" spans="4:4" x14ac:dyDescent="0.3">
      <c r="D87"/>
    </row>
    <row r="88" spans="4:4" x14ac:dyDescent="0.3">
      <c r="D88"/>
    </row>
    <row r="89" spans="4:4" x14ac:dyDescent="0.3">
      <c r="D89"/>
    </row>
    <row r="90" spans="4:4" x14ac:dyDescent="0.3">
      <c r="D90"/>
    </row>
    <row r="91" spans="4:4" x14ac:dyDescent="0.3">
      <c r="D91"/>
    </row>
    <row r="92" spans="4:4" x14ac:dyDescent="0.3">
      <c r="D92"/>
    </row>
    <row r="93" spans="4:4" x14ac:dyDescent="0.3">
      <c r="D93"/>
    </row>
    <row r="94" spans="4:4" x14ac:dyDescent="0.3">
      <c r="D94"/>
    </row>
    <row r="95" spans="4:4" x14ac:dyDescent="0.3">
      <c r="D95"/>
    </row>
    <row r="96" spans="4:4" x14ac:dyDescent="0.3">
      <c r="D96"/>
    </row>
    <row r="97" spans="4:4" x14ac:dyDescent="0.3">
      <c r="D97"/>
    </row>
    <row r="98" spans="4:4" x14ac:dyDescent="0.3">
      <c r="D98"/>
    </row>
    <row r="99" spans="4:4" x14ac:dyDescent="0.3">
      <c r="D99"/>
    </row>
    <row r="100" spans="4:4" x14ac:dyDescent="0.3">
      <c r="D100"/>
    </row>
    <row r="101" spans="4:4" x14ac:dyDescent="0.3">
      <c r="D101"/>
    </row>
    <row r="102" spans="4:4" x14ac:dyDescent="0.3">
      <c r="D102"/>
    </row>
    <row r="103" spans="4:4" x14ac:dyDescent="0.3">
      <c r="D103"/>
    </row>
    <row r="104" spans="4:4" x14ac:dyDescent="0.3">
      <c r="D104"/>
    </row>
    <row r="105" spans="4:4" x14ac:dyDescent="0.3">
      <c r="D105"/>
    </row>
    <row r="106" spans="4:4" x14ac:dyDescent="0.3">
      <c r="D106"/>
    </row>
    <row r="107" spans="4:4" x14ac:dyDescent="0.3">
      <c r="D107"/>
    </row>
    <row r="108" spans="4:4" x14ac:dyDescent="0.3">
      <c r="D108"/>
    </row>
    <row r="109" spans="4:4" x14ac:dyDescent="0.3">
      <c r="D109"/>
    </row>
    <row r="110" spans="4:4" x14ac:dyDescent="0.3">
      <c r="D110"/>
    </row>
    <row r="111" spans="4:4" x14ac:dyDescent="0.3">
      <c r="D111"/>
    </row>
    <row r="112" spans="4:4" x14ac:dyDescent="0.3">
      <c r="D112"/>
    </row>
    <row r="113" spans="4:4" x14ac:dyDescent="0.3">
      <c r="D113"/>
    </row>
    <row r="114" spans="4:4" x14ac:dyDescent="0.3">
      <c r="D114"/>
    </row>
    <row r="115" spans="4:4" x14ac:dyDescent="0.3">
      <c r="D115"/>
    </row>
    <row r="116" spans="4:4" x14ac:dyDescent="0.3">
      <c r="D116"/>
    </row>
    <row r="117" spans="4:4" x14ac:dyDescent="0.3">
      <c r="D117"/>
    </row>
    <row r="118" spans="4:4" x14ac:dyDescent="0.3">
      <c r="D118"/>
    </row>
    <row r="119" spans="4:4" x14ac:dyDescent="0.3">
      <c r="D119"/>
    </row>
    <row r="120" spans="4:4" x14ac:dyDescent="0.3">
      <c r="D120"/>
    </row>
    <row r="121" spans="4:4" x14ac:dyDescent="0.3">
      <c r="D121"/>
    </row>
    <row r="122" spans="4:4" x14ac:dyDescent="0.3">
      <c r="D122"/>
    </row>
    <row r="123" spans="4:4" x14ac:dyDescent="0.3">
      <c r="D123"/>
    </row>
    <row r="124" spans="4:4" x14ac:dyDescent="0.3">
      <c r="D124"/>
    </row>
    <row r="125" spans="4:4" x14ac:dyDescent="0.3">
      <c r="D125"/>
    </row>
    <row r="126" spans="4:4" x14ac:dyDescent="0.3">
      <c r="D126"/>
    </row>
    <row r="127" spans="4:4" x14ac:dyDescent="0.3">
      <c r="D127"/>
    </row>
    <row r="128" spans="4:4" x14ac:dyDescent="0.3">
      <c r="D128"/>
    </row>
    <row r="129" spans="4:4" x14ac:dyDescent="0.3">
      <c r="D129"/>
    </row>
    <row r="130" spans="4:4" x14ac:dyDescent="0.3">
      <c r="D130"/>
    </row>
    <row r="131" spans="4:4" x14ac:dyDescent="0.3">
      <c r="D131"/>
    </row>
    <row r="132" spans="4:4" x14ac:dyDescent="0.3">
      <c r="D132"/>
    </row>
    <row r="133" spans="4:4" x14ac:dyDescent="0.3">
      <c r="D133"/>
    </row>
    <row r="134" spans="4:4" x14ac:dyDescent="0.3">
      <c r="D134"/>
    </row>
    <row r="135" spans="4:4" x14ac:dyDescent="0.3">
      <c r="D135"/>
    </row>
    <row r="136" spans="4:4" x14ac:dyDescent="0.3">
      <c r="D136"/>
    </row>
    <row r="137" spans="4:4" x14ac:dyDescent="0.3">
      <c r="D137"/>
    </row>
    <row r="138" spans="4:4" x14ac:dyDescent="0.3">
      <c r="D138"/>
    </row>
    <row r="139" spans="4:4" x14ac:dyDescent="0.3">
      <c r="D139"/>
    </row>
    <row r="140" spans="4:4" x14ac:dyDescent="0.3">
      <c r="D140"/>
    </row>
    <row r="141" spans="4:4" x14ac:dyDescent="0.3">
      <c r="D141"/>
    </row>
    <row r="142" spans="4:4" x14ac:dyDescent="0.3">
      <c r="D142"/>
    </row>
    <row r="143" spans="4:4" x14ac:dyDescent="0.3">
      <c r="D143"/>
    </row>
    <row r="144" spans="4:4" x14ac:dyDescent="0.3">
      <c r="D144"/>
    </row>
    <row r="145" spans="4:4" x14ac:dyDescent="0.3">
      <c r="D145"/>
    </row>
    <row r="146" spans="4:4" x14ac:dyDescent="0.3">
      <c r="D146"/>
    </row>
    <row r="147" spans="4:4" x14ac:dyDescent="0.3">
      <c r="D147"/>
    </row>
    <row r="148" spans="4:4" x14ac:dyDescent="0.3">
      <c r="D148"/>
    </row>
    <row r="149" spans="4:4" x14ac:dyDescent="0.3">
      <c r="D149"/>
    </row>
    <row r="150" spans="4:4" x14ac:dyDescent="0.3">
      <c r="D150"/>
    </row>
    <row r="151" spans="4:4" x14ac:dyDescent="0.3">
      <c r="D151"/>
    </row>
    <row r="152" spans="4:4" x14ac:dyDescent="0.3">
      <c r="D152"/>
    </row>
    <row r="153" spans="4:4" x14ac:dyDescent="0.3">
      <c r="D153"/>
    </row>
    <row r="154" spans="4:4" x14ac:dyDescent="0.3">
      <c r="D154"/>
    </row>
    <row r="155" spans="4:4" x14ac:dyDescent="0.3">
      <c r="D155"/>
    </row>
    <row r="156" spans="4:4" x14ac:dyDescent="0.3">
      <c r="D156"/>
    </row>
    <row r="157" spans="4:4" x14ac:dyDescent="0.3">
      <c r="D157"/>
    </row>
    <row r="158" spans="4:4" x14ac:dyDescent="0.3">
      <c r="D158"/>
    </row>
    <row r="159" spans="4:4" x14ac:dyDescent="0.3">
      <c r="D159"/>
    </row>
    <row r="160" spans="4:4" x14ac:dyDescent="0.3">
      <c r="D160"/>
    </row>
    <row r="161" spans="4:4" x14ac:dyDescent="0.3">
      <c r="D161"/>
    </row>
    <row r="162" spans="4:4" x14ac:dyDescent="0.3">
      <c r="D162"/>
    </row>
    <row r="163" spans="4:4" x14ac:dyDescent="0.3">
      <c r="D163"/>
    </row>
    <row r="164" spans="4:4" x14ac:dyDescent="0.3">
      <c r="D164"/>
    </row>
    <row r="165" spans="4:4" x14ac:dyDescent="0.3">
      <c r="D165"/>
    </row>
    <row r="166" spans="4:4" x14ac:dyDescent="0.3">
      <c r="D166"/>
    </row>
    <row r="167" spans="4:4" x14ac:dyDescent="0.3">
      <c r="D167"/>
    </row>
    <row r="168" spans="4:4" x14ac:dyDescent="0.3">
      <c r="D168"/>
    </row>
    <row r="169" spans="4:4" x14ac:dyDescent="0.3">
      <c r="D169"/>
    </row>
    <row r="170" spans="4:4" x14ac:dyDescent="0.3">
      <c r="D170"/>
    </row>
    <row r="171" spans="4:4" x14ac:dyDescent="0.3">
      <c r="D171"/>
    </row>
    <row r="172" spans="4:4" x14ac:dyDescent="0.3">
      <c r="D172"/>
    </row>
    <row r="173" spans="4:4" x14ac:dyDescent="0.3">
      <c r="D173"/>
    </row>
    <row r="174" spans="4:4" x14ac:dyDescent="0.3">
      <c r="D174"/>
    </row>
    <row r="175" spans="4:4" x14ac:dyDescent="0.3">
      <c r="D175"/>
    </row>
    <row r="176" spans="4:4" x14ac:dyDescent="0.3">
      <c r="D176"/>
    </row>
    <row r="177" spans="4:4" x14ac:dyDescent="0.3">
      <c r="D177"/>
    </row>
    <row r="178" spans="4:4" x14ac:dyDescent="0.3">
      <c r="D178"/>
    </row>
    <row r="179" spans="4:4" x14ac:dyDescent="0.3">
      <c r="D179"/>
    </row>
    <row r="180" spans="4:4" x14ac:dyDescent="0.3">
      <c r="D180"/>
    </row>
    <row r="181" spans="4:4" x14ac:dyDescent="0.3">
      <c r="D181"/>
    </row>
    <row r="182" spans="4:4" x14ac:dyDescent="0.3">
      <c r="D182"/>
    </row>
    <row r="183" spans="4:4" x14ac:dyDescent="0.3">
      <c r="D183"/>
    </row>
    <row r="184" spans="4:4" x14ac:dyDescent="0.3">
      <c r="D184"/>
    </row>
    <row r="185" spans="4:4" x14ac:dyDescent="0.3">
      <c r="D185"/>
    </row>
    <row r="186" spans="4:4" x14ac:dyDescent="0.3">
      <c r="D186"/>
    </row>
    <row r="187" spans="4:4" x14ac:dyDescent="0.3">
      <c r="D187"/>
    </row>
    <row r="188" spans="4:4" x14ac:dyDescent="0.3">
      <c r="D188"/>
    </row>
    <row r="189" spans="4:4" x14ac:dyDescent="0.3">
      <c r="D189"/>
    </row>
    <row r="190" spans="4:4" x14ac:dyDescent="0.3">
      <c r="D190"/>
    </row>
    <row r="191" spans="4:4" x14ac:dyDescent="0.3">
      <c r="D191"/>
    </row>
    <row r="192" spans="4:4" x14ac:dyDescent="0.3">
      <c r="D192"/>
    </row>
    <row r="193" spans="4:4" x14ac:dyDescent="0.3">
      <c r="D193"/>
    </row>
    <row r="194" spans="4:4" x14ac:dyDescent="0.3">
      <c r="D194"/>
    </row>
    <row r="195" spans="4:4" x14ac:dyDescent="0.3">
      <c r="D195"/>
    </row>
    <row r="196" spans="4:4" x14ac:dyDescent="0.3">
      <c r="D196"/>
    </row>
    <row r="197" spans="4:4" x14ac:dyDescent="0.3">
      <c r="D197"/>
    </row>
    <row r="198" spans="4:4" x14ac:dyDescent="0.3">
      <c r="D198"/>
    </row>
    <row r="199" spans="4:4" x14ac:dyDescent="0.3">
      <c r="D199"/>
    </row>
    <row r="200" spans="4:4" x14ac:dyDescent="0.3">
      <c r="D200"/>
    </row>
    <row r="201" spans="4:4" x14ac:dyDescent="0.3">
      <c r="D201"/>
    </row>
    <row r="202" spans="4:4" x14ac:dyDescent="0.3">
      <c r="D202"/>
    </row>
    <row r="203" spans="4:4" x14ac:dyDescent="0.3">
      <c r="D203"/>
    </row>
    <row r="204" spans="4:4" x14ac:dyDescent="0.3">
      <c r="D204"/>
    </row>
    <row r="205" spans="4:4" x14ac:dyDescent="0.3">
      <c r="D205"/>
    </row>
    <row r="206" spans="4:4" x14ac:dyDescent="0.3">
      <c r="D206"/>
    </row>
    <row r="207" spans="4:4" x14ac:dyDescent="0.3">
      <c r="D207"/>
    </row>
    <row r="208" spans="4:4" x14ac:dyDescent="0.3">
      <c r="D208"/>
    </row>
    <row r="209" spans="4:4" x14ac:dyDescent="0.3">
      <c r="D209"/>
    </row>
    <row r="210" spans="4:4" x14ac:dyDescent="0.3">
      <c r="D210"/>
    </row>
    <row r="211" spans="4:4" x14ac:dyDescent="0.3">
      <c r="D211"/>
    </row>
    <row r="212" spans="4:4" x14ac:dyDescent="0.3">
      <c r="D212"/>
    </row>
    <row r="213" spans="4:4" x14ac:dyDescent="0.3">
      <c r="D213"/>
    </row>
    <row r="214" spans="4:4" x14ac:dyDescent="0.3">
      <c r="D214"/>
    </row>
    <row r="215" spans="4:4" x14ac:dyDescent="0.3">
      <c r="D215"/>
    </row>
    <row r="216" spans="4:4" x14ac:dyDescent="0.3">
      <c r="D216"/>
    </row>
    <row r="217" spans="4:4" x14ac:dyDescent="0.3">
      <c r="D217"/>
    </row>
    <row r="218" spans="4:4" x14ac:dyDescent="0.3">
      <c r="D218"/>
    </row>
    <row r="219" spans="4:4" x14ac:dyDescent="0.3">
      <c r="D219"/>
    </row>
    <row r="220" spans="4:4" x14ac:dyDescent="0.3">
      <c r="D220"/>
    </row>
    <row r="221" spans="4:4" x14ac:dyDescent="0.3">
      <c r="D221"/>
    </row>
    <row r="222" spans="4:4" x14ac:dyDescent="0.3">
      <c r="D222"/>
    </row>
    <row r="223" spans="4:4" x14ac:dyDescent="0.3">
      <c r="D223"/>
    </row>
    <row r="224" spans="4:4" x14ac:dyDescent="0.3">
      <c r="D224"/>
    </row>
    <row r="225" spans="4:4" x14ac:dyDescent="0.3">
      <c r="D225"/>
    </row>
    <row r="226" spans="4:4" x14ac:dyDescent="0.3">
      <c r="D226"/>
    </row>
    <row r="227" spans="4:4" x14ac:dyDescent="0.3">
      <c r="D2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5236B-C801-4DCC-96CD-A957F780EE3F}">
  <dimension ref="A1"/>
  <sheetViews>
    <sheetView showGridLines="0" showRowColHeaders="0" tabSelected="1" zoomScale="89" zoomScaleNormal="89" workbookViewId="0">
      <selection activeCell="AA10" sqref="AA1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zoomScale="89" zoomScaleNormal="89"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77734375" customWidth="1"/>
    <col min="12" max="12" width="11.77734375" customWidth="1"/>
    <col min="13" max="13" width="8.77734375" bestFit="1" customWidth="1"/>
    <col min="14" max="14" width="18.109375" customWidth="1"/>
    <col min="15" max="15" width="17.21875" customWidth="1"/>
  </cols>
  <sheetData>
    <row r="1" spans="1:16" x14ac:dyDescent="0.3">
      <c r="A1" s="2" t="s">
        <v>0</v>
      </c>
      <c r="B1" s="3" t="s">
        <v>1</v>
      </c>
      <c r="C1" s="2" t="s">
        <v>3</v>
      </c>
      <c r="D1" s="2" t="s">
        <v>11</v>
      </c>
      <c r="E1" s="2" t="s">
        <v>14</v>
      </c>
      <c r="F1" s="2" t="s">
        <v>4</v>
      </c>
      <c r="G1" s="2" t="s">
        <v>2</v>
      </c>
      <c r="H1" s="2" t="s">
        <v>7</v>
      </c>
      <c r="I1" s="2" t="s">
        <v>9</v>
      </c>
      <c r="J1" s="2" t="s">
        <v>10</v>
      </c>
      <c r="K1" s="4" t="s">
        <v>12</v>
      </c>
      <c r="L1" s="5" t="s">
        <v>13</v>
      </c>
      <c r="M1" s="5"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6">
        <f>INDEX(products!$A$1:$G$49,MATCH(orders!$D2,products!$A$1:$A$49,0),MATCH(orders!L$1,products!$A$1:$G$1,0))</f>
        <v>9.9499999999999993</v>
      </c>
      <c r="M2" s="6">
        <f>L2*E2</f>
        <v>19.899999999999999</v>
      </c>
      <c r="N2" t="str">
        <f>IF(I2="Rob", "Robusta", IF(I2="Exc", "Excelsa", IF(I2="Ara", "Arabica", IF(I2="Lib", "Librica",""))))</f>
        <v>Robusta</v>
      </c>
      <c r="O2" t="str">
        <f>IF(J2="M", "Medium", IF(J2="L", "Light", IF(J2="D", "Dark","")))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6">
        <f>INDEX(products!$A$1:$G$49,MATCH(orders!$D3,products!$A$1:$A$49,0),MATCH(orders!L$1,products!$A$1:$G$1,0))</f>
        <v>8.25</v>
      </c>
      <c r="M3" s="6">
        <f t="shared" ref="M3:M66" si="0">L3*E3</f>
        <v>41.25</v>
      </c>
      <c r="N3" t="str">
        <f t="shared" ref="N3:N66" si="1">IF(I3="Rob", "Robusta", IF(I3="Exc", "Excelsa", IF(I3="Ara", "Arabica", IF(I3="Lib", "Librica",""))))</f>
        <v>Excelsa</v>
      </c>
      <c r="O3" t="str">
        <f t="shared" ref="O3:O66" si="2">IF(J3="M", "Medium", IF(J3="L", "Light", IF(J3="D", "Dark","")))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6">
        <f>INDEX(products!$A$1:$G$49,MATCH(orders!$D7,products!$A$1:$A$49,0),MATCH(orders!L$1,products!$A$1:$G$1,0))</f>
        <v>12.95</v>
      </c>
      <c r="M7" s="6">
        <f t="shared" si="0"/>
        <v>38.849999999999994</v>
      </c>
      <c r="N7" t="str">
        <f t="shared" si="1"/>
        <v>Librica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6">
        <f>INDEX(products!$A$1:$G$49,MATCH(orders!$D9,products!$A$1:$A$49,0),MATCH(orders!L$1,products!$A$1:$G$1,0))</f>
        <v>4.7549999999999999</v>
      </c>
      <c r="M9" s="6">
        <f t="shared" si="0"/>
        <v>4.7549999999999999</v>
      </c>
      <c r="N9" t="str">
        <f t="shared" si="1"/>
        <v>Librica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6">
        <f>INDEX(products!$A$1:$G$49,MATCH(orders!$D16,products!$A$1:$A$49,0),MATCH(orders!L$1,products!$A$1:$G$1,0))</f>
        <v>3.8849999999999998</v>
      </c>
      <c r="M16" s="6">
        <f t="shared" si="0"/>
        <v>11.654999999999999</v>
      </c>
      <c r="N16" t="str">
        <f t="shared" si="1"/>
        <v>Librica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6">
        <f>INDEX(products!$A$1:$G$49,MATCH(orders!$D32,products!$A$1:$A$49,0),MATCH(orders!L$1,products!$A$1:$G$1,0))</f>
        <v>4.3650000000000002</v>
      </c>
      <c r="M32" s="6">
        <f t="shared" si="0"/>
        <v>21.825000000000003</v>
      </c>
      <c r="N32" t="str">
        <f t="shared" si="1"/>
        <v>Librica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6">
        <f>INDEX(products!$A$1:$G$49,MATCH(orders!$D34,products!$A$1:$A$49,0),MATCH(orders!L$1,products!$A$1:$G$1,0))</f>
        <v>8.73</v>
      </c>
      <c r="M34" s="6">
        <f t="shared" si="0"/>
        <v>52.38</v>
      </c>
      <c r="N34" t="str">
        <f t="shared" si="1"/>
        <v>Librica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6">
        <f>INDEX(products!$A$1:$G$49,MATCH(orders!$D35,products!$A$1:$A$49,0),MATCH(orders!L$1,products!$A$1:$G$1,0))</f>
        <v>4.7549999999999999</v>
      </c>
      <c r="M35" s="6">
        <f t="shared" si="0"/>
        <v>23.774999999999999</v>
      </c>
      <c r="N35" t="str">
        <f t="shared" si="1"/>
        <v>Librica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6">
        <f>INDEX(products!$A$1:$G$49,MATCH(orders!$D36,products!$A$1:$A$49,0),MATCH(orders!L$1,products!$A$1:$G$1,0))</f>
        <v>9.51</v>
      </c>
      <c r="M36" s="6">
        <f t="shared" si="0"/>
        <v>57.06</v>
      </c>
      <c r="N36" t="str">
        <f t="shared" si="1"/>
        <v>Librica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6">
        <f>INDEX(products!$A$1:$G$49,MATCH(orders!$D38,products!$A$1:$A$49,0),MATCH(orders!L$1,products!$A$1:$G$1,0))</f>
        <v>4.3650000000000002</v>
      </c>
      <c r="M38" s="6">
        <f t="shared" si="0"/>
        <v>8.73</v>
      </c>
      <c r="N38" t="str">
        <f t="shared" si="1"/>
        <v>Librica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6">
        <f>INDEX(products!$A$1:$G$49,MATCH(orders!$D39,products!$A$1:$A$49,0),MATCH(orders!L$1,products!$A$1:$G$1,0))</f>
        <v>9.51</v>
      </c>
      <c r="M39" s="6">
        <f t="shared" si="0"/>
        <v>28.53</v>
      </c>
      <c r="N39" t="str">
        <f t="shared" si="1"/>
        <v>Librica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6">
        <f>INDEX(products!$A$1:$G$49,MATCH(orders!$D42,products!$A$1:$A$49,0),MATCH(orders!L$1,products!$A$1:$G$1,0))</f>
        <v>14.55</v>
      </c>
      <c r="M42" s="6">
        <f t="shared" si="0"/>
        <v>43.650000000000006</v>
      </c>
      <c r="N42" t="str">
        <f t="shared" si="1"/>
        <v>Librica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6">
        <f>INDEX(products!$A$1:$G$49,MATCH(orders!$D45,products!$A$1:$A$49,0),MATCH(orders!L$1,products!$A$1:$G$1,0))</f>
        <v>36.454999999999998</v>
      </c>
      <c r="M45" s="6">
        <f t="shared" si="0"/>
        <v>72.91</v>
      </c>
      <c r="N45" t="str">
        <f t="shared" si="1"/>
        <v>Librica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6">
        <f>INDEX(products!$A$1:$G$49,MATCH(orders!$D47,products!$A$1:$A$49,0),MATCH(orders!L$1,products!$A$1:$G$1,0))</f>
        <v>29.784999999999997</v>
      </c>
      <c r="M47" s="6">
        <f t="shared" si="0"/>
        <v>178.70999999999998</v>
      </c>
      <c r="N47" t="str">
        <f t="shared" si="1"/>
        <v>Librica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6">
        <f>INDEX(products!$A$1:$G$49,MATCH(orders!$D52,products!$A$1:$A$49,0),MATCH(orders!L$1,products!$A$1:$G$1,0))</f>
        <v>7.77</v>
      </c>
      <c r="M52" s="6">
        <f t="shared" si="0"/>
        <v>15.54</v>
      </c>
      <c r="N52" t="str">
        <f t="shared" si="1"/>
        <v>Librica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6">
        <f>INDEX(products!$A$1:$G$49,MATCH(orders!$D53,products!$A$1:$A$49,0),MATCH(orders!L$1,products!$A$1:$G$1,0))</f>
        <v>36.454999999999998</v>
      </c>
      <c r="M53" s="6">
        <f t="shared" si="0"/>
        <v>145.82</v>
      </c>
      <c r="N53" t="str">
        <f t="shared" si="1"/>
        <v>Librica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6">
        <f>INDEX(products!$A$1:$G$49,MATCH(orders!$D55,products!$A$1:$A$49,0),MATCH(orders!L$1,products!$A$1:$G$1,0))</f>
        <v>36.454999999999998</v>
      </c>
      <c r="M55" s="6">
        <f t="shared" si="0"/>
        <v>72.91</v>
      </c>
      <c r="N55" t="str">
        <f t="shared" si="1"/>
        <v>Librica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6">
        <f>INDEX(products!$A$1:$G$49,MATCH(orders!$D56,products!$A$1:$A$49,0),MATCH(orders!L$1,products!$A$1:$G$1,0))</f>
        <v>14.55</v>
      </c>
      <c r="M56" s="6">
        <f t="shared" si="0"/>
        <v>72.75</v>
      </c>
      <c r="N56" t="str">
        <f t="shared" si="1"/>
        <v>Librica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6">
        <f>INDEX(products!$A$1:$G$49,MATCH(orders!$D57,products!$A$1:$A$49,0),MATCH(orders!L$1,products!$A$1:$G$1,0))</f>
        <v>15.85</v>
      </c>
      <c r="M57" s="6">
        <f t="shared" si="0"/>
        <v>47.55</v>
      </c>
      <c r="N57" t="str">
        <f t="shared" si="1"/>
        <v>Librica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6">
        <f>INDEX(products!$A$1:$G$49,MATCH(orders!$D60,products!$A$1:$A$49,0),MATCH(orders!L$1,products!$A$1:$G$1,0))</f>
        <v>29.784999999999997</v>
      </c>
      <c r="M60" s="6">
        <f t="shared" si="0"/>
        <v>89.35499999999999</v>
      </c>
      <c r="N60" t="str">
        <f t="shared" si="1"/>
        <v>Librica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6">
        <f>INDEX(products!$A$1:$G$49,MATCH(orders!$D61,products!$A$1:$A$49,0),MATCH(orders!L$1,products!$A$1:$G$1,0))</f>
        <v>8.73</v>
      </c>
      <c r="M61" s="6">
        <f t="shared" si="0"/>
        <v>26.19</v>
      </c>
      <c r="N61" t="str">
        <f t="shared" si="1"/>
        <v>Librica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6">
        <f>INDEX(products!$A$1:$G$49,MATCH(orders!$D64,products!$A$1:$A$49,0),MATCH(orders!L$1,products!$A$1:$G$1,0))</f>
        <v>4.7549999999999999</v>
      </c>
      <c r="M64" s="6">
        <f t="shared" si="0"/>
        <v>23.774999999999999</v>
      </c>
      <c r="N64" t="str">
        <f t="shared" si="1"/>
        <v>Librica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 "Robusta", IF(I67="Exc", "Excelsa", IF(I67="Ara", "Arabica", IF(I67="Lib", "Librica",""))))</f>
        <v>Robusta</v>
      </c>
      <c r="O67" t="str">
        <f t="shared" ref="O67:O130" si="5">IF(J67="M", "Medium", IF(J67="L", "Light", IF(J67="D", "Dark","")))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6">
        <f>INDEX(products!$A$1:$G$49,MATCH(orders!$D69,products!$A$1:$A$49,0),MATCH(orders!L$1,products!$A$1:$G$1,0))</f>
        <v>4.7549999999999999</v>
      </c>
      <c r="M69" s="6">
        <f t="shared" si="3"/>
        <v>9.51</v>
      </c>
      <c r="N69" t="str">
        <f t="shared" si="4"/>
        <v>Librica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6">
        <f>INDEX(products!$A$1:$G$49,MATCH(orders!$D73,products!$A$1:$A$49,0),MATCH(orders!L$1,products!$A$1:$G$1,0))</f>
        <v>4.7549999999999999</v>
      </c>
      <c r="M73" s="6">
        <f t="shared" si="3"/>
        <v>9.51</v>
      </c>
      <c r="N73" t="str">
        <f t="shared" si="4"/>
        <v>Librica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6">
        <f>INDEX(products!$A$1:$G$49,MATCH(orders!$D75,products!$A$1:$A$49,0),MATCH(orders!L$1,products!$A$1:$G$1,0))</f>
        <v>4.3650000000000002</v>
      </c>
      <c r="M75" s="6">
        <f t="shared" si="3"/>
        <v>21.825000000000003</v>
      </c>
      <c r="N75" t="str">
        <f t="shared" si="4"/>
        <v>Librica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6">
        <f>INDEX(products!$A$1:$G$49,MATCH(orders!$D83,products!$A$1:$A$49,0),MATCH(orders!L$1,products!$A$1:$G$1,0))</f>
        <v>36.454999999999998</v>
      </c>
      <c r="M83" s="6">
        <f t="shared" si="3"/>
        <v>109.36499999999999</v>
      </c>
      <c r="N83" t="str">
        <f t="shared" si="4"/>
        <v>Librica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6">
        <f>INDEX(products!$A$1:$G$49,MATCH(orders!$D84,products!$A$1:$A$49,0),MATCH(orders!L$1,products!$A$1:$G$1,0))</f>
        <v>33.464999999999996</v>
      </c>
      <c r="M84" s="6">
        <f t="shared" si="3"/>
        <v>100.39499999999998</v>
      </c>
      <c r="N84" t="str">
        <f t="shared" si="4"/>
        <v>Librica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6">
        <f>INDEX(products!$A$1:$G$49,MATCH(orders!$D86,products!$A$1:$A$49,0),MATCH(orders!L$1,products!$A$1:$G$1,0))</f>
        <v>9.51</v>
      </c>
      <c r="M86" s="6">
        <f t="shared" si="3"/>
        <v>9.51</v>
      </c>
      <c r="N86" t="str">
        <f t="shared" si="4"/>
        <v>Librica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6">
        <f>INDEX(products!$A$1:$G$49,MATCH(orders!$D101,products!$A$1:$A$49,0),MATCH(orders!L$1,products!$A$1:$G$1,0))</f>
        <v>4.3650000000000002</v>
      </c>
      <c r="M101" s="6">
        <f t="shared" si="3"/>
        <v>13.095000000000001</v>
      </c>
      <c r="N101" t="str">
        <f t="shared" si="4"/>
        <v>Librica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6">
        <f>INDEX(products!$A$1:$G$49,MATCH(orders!$D103,products!$A$1:$A$49,0),MATCH(orders!L$1,products!$A$1:$G$1,0))</f>
        <v>29.784999999999997</v>
      </c>
      <c r="M103" s="6">
        <f t="shared" si="3"/>
        <v>148.92499999999998</v>
      </c>
      <c r="N103" t="str">
        <f t="shared" si="4"/>
        <v>Librica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6">
        <f>INDEX(products!$A$1:$G$49,MATCH(orders!$D104,products!$A$1:$A$49,0),MATCH(orders!L$1,products!$A$1:$G$1,0))</f>
        <v>12.95</v>
      </c>
      <c r="M104" s="6">
        <f t="shared" si="3"/>
        <v>38.849999999999994</v>
      </c>
      <c r="N104" t="str">
        <f t="shared" si="4"/>
        <v>Librica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6">
        <f>INDEX(products!$A$1:$G$49,MATCH(orders!$D106,products!$A$1:$A$49,0),MATCH(orders!L$1,products!$A$1:$G$1,0))</f>
        <v>14.55</v>
      </c>
      <c r="M106" s="6">
        <f t="shared" si="3"/>
        <v>87.300000000000011</v>
      </c>
      <c r="N106" t="str">
        <f t="shared" si="4"/>
        <v>Librica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6">
        <f>INDEX(products!$A$1:$G$49,MATCH(orders!$D111,products!$A$1:$A$49,0),MATCH(orders!L$1,products!$A$1:$G$1,0))</f>
        <v>7.77</v>
      </c>
      <c r="M111" s="6">
        <f t="shared" si="3"/>
        <v>7.77</v>
      </c>
      <c r="N111" t="str">
        <f t="shared" si="4"/>
        <v>Librica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6">
        <f>INDEX(products!$A$1:$G$49,MATCH(orders!$D115,products!$A$1:$A$49,0),MATCH(orders!L$1,products!$A$1:$G$1,0))</f>
        <v>14.55</v>
      </c>
      <c r="M115" s="6">
        <f t="shared" si="3"/>
        <v>14.55</v>
      </c>
      <c r="N115" t="str">
        <f t="shared" si="4"/>
        <v>Librica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6">
        <f>INDEX(products!$A$1:$G$49,MATCH(orders!$D117,products!$A$1:$A$49,0),MATCH(orders!L$1,products!$A$1:$G$1,0))</f>
        <v>15.85</v>
      </c>
      <c r="M117" s="6">
        <f t="shared" si="3"/>
        <v>15.85</v>
      </c>
      <c r="N117" t="str">
        <f t="shared" si="4"/>
        <v>Librica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6">
        <f>INDEX(products!$A$1:$G$49,MATCH(orders!$D118,products!$A$1:$A$49,0),MATCH(orders!L$1,products!$A$1:$G$1,0))</f>
        <v>4.7549999999999999</v>
      </c>
      <c r="M118" s="6">
        <f t="shared" si="3"/>
        <v>19.02</v>
      </c>
      <c r="N118" t="str">
        <f t="shared" si="4"/>
        <v>Librica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6">
        <f>INDEX(products!$A$1:$G$49,MATCH(orders!$D119,products!$A$1:$A$49,0),MATCH(orders!L$1,products!$A$1:$G$1,0))</f>
        <v>9.51</v>
      </c>
      <c r="M119" s="6">
        <f t="shared" si="3"/>
        <v>38.04</v>
      </c>
      <c r="N119" t="str">
        <f t="shared" si="4"/>
        <v>Librica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6">
        <f>INDEX(products!$A$1:$G$49,MATCH(orders!$D125,products!$A$1:$A$49,0),MATCH(orders!L$1,products!$A$1:$G$1,0))</f>
        <v>36.454999999999998</v>
      </c>
      <c r="M125" s="6">
        <f t="shared" si="3"/>
        <v>145.82</v>
      </c>
      <c r="N125" t="str">
        <f t="shared" si="4"/>
        <v>Librica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6">
        <f>INDEX(products!$A$1:$G$49,MATCH(orders!$D126,products!$A$1:$A$49,0),MATCH(orders!L$1,products!$A$1:$G$1,0))</f>
        <v>4.3650000000000002</v>
      </c>
      <c r="M126" s="6">
        <f t="shared" si="3"/>
        <v>21.825000000000003</v>
      </c>
      <c r="N126" t="str">
        <f t="shared" si="4"/>
        <v>Librica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6">
        <f>INDEX(products!$A$1:$G$49,MATCH(orders!$D127,products!$A$1:$A$49,0),MATCH(orders!L$1,products!$A$1:$G$1,0))</f>
        <v>8.73</v>
      </c>
      <c r="M127" s="6">
        <f t="shared" si="3"/>
        <v>26.19</v>
      </c>
      <c r="N127" t="str">
        <f t="shared" si="4"/>
        <v>Librica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6">
        <f>INDEX(products!$A$1:$G$49,MATCH(orders!$D129,products!$A$1:$A$49,0),MATCH(orders!L$1,products!$A$1:$G$1,0))</f>
        <v>12.95</v>
      </c>
      <c r="M129" s="6">
        <f t="shared" si="3"/>
        <v>77.699999999999989</v>
      </c>
      <c r="N129" t="str">
        <f t="shared" si="4"/>
        <v>Librica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 "Robusta", IF(I131="Exc", "Excelsa", IF(I131="Ara", "Arabica", IF(I131="Lib", "Librica",""))))</f>
        <v>Excelsa</v>
      </c>
      <c r="O131" t="str">
        <f t="shared" ref="O131:O194" si="8">IF(J131="M", "Medium", IF(J131="L", "Light", IF(J131="D", "Dark","")))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6">
        <f>INDEX(products!$A$1:$G$49,MATCH(orders!$D135,products!$A$1:$A$49,0),MATCH(orders!L$1,products!$A$1:$G$1,0))</f>
        <v>12.95</v>
      </c>
      <c r="M135" s="6">
        <f t="shared" si="6"/>
        <v>12.95</v>
      </c>
      <c r="N135" t="str">
        <f t="shared" si="7"/>
        <v>Librica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6">
        <f>INDEX(products!$A$1:$G$49,MATCH(orders!$D141,products!$A$1:$A$49,0),MATCH(orders!L$1,products!$A$1:$G$1,0))</f>
        <v>12.95</v>
      </c>
      <c r="M141" s="6">
        <f t="shared" si="6"/>
        <v>77.699999999999989</v>
      </c>
      <c r="N141" t="str">
        <f t="shared" si="7"/>
        <v>Librica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6">
        <f>INDEX(products!$A$1:$G$49,MATCH(orders!$D142,products!$A$1:$A$49,0),MATCH(orders!L$1,products!$A$1:$G$1,0))</f>
        <v>29.784999999999997</v>
      </c>
      <c r="M142" s="6">
        <f t="shared" si="6"/>
        <v>29.784999999999997</v>
      </c>
      <c r="N142" t="str">
        <f t="shared" si="7"/>
        <v>Librica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6">
        <f>INDEX(products!$A$1:$G$49,MATCH(orders!$D145,products!$A$1:$A$49,0),MATCH(orders!L$1,products!$A$1:$G$1,0))</f>
        <v>8.73</v>
      </c>
      <c r="M145" s="6">
        <f t="shared" si="6"/>
        <v>17.46</v>
      </c>
      <c r="N145" t="str">
        <f t="shared" si="7"/>
        <v>Librica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6">
        <f>INDEX(products!$A$1:$G$49,MATCH(orders!$D147,products!$A$1:$A$49,0),MATCH(orders!L$1,products!$A$1:$G$1,0))</f>
        <v>4.3650000000000002</v>
      </c>
      <c r="M147" s="6">
        <f t="shared" si="6"/>
        <v>17.46</v>
      </c>
      <c r="N147" t="str">
        <f t="shared" si="7"/>
        <v>Librica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6">
        <f>INDEX(products!$A$1:$G$49,MATCH(orders!$D148,products!$A$1:$A$49,0),MATCH(orders!L$1,products!$A$1:$G$1,0))</f>
        <v>14.55</v>
      </c>
      <c r="M148" s="6">
        <f t="shared" si="6"/>
        <v>43.650000000000006</v>
      </c>
      <c r="N148" t="str">
        <f t="shared" si="7"/>
        <v>Librica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6">
        <f>INDEX(products!$A$1:$G$49,MATCH(orders!$D152,products!$A$1:$A$49,0),MATCH(orders!L$1,products!$A$1:$G$1,0))</f>
        <v>12.95</v>
      </c>
      <c r="M152" s="6">
        <f t="shared" si="6"/>
        <v>12.95</v>
      </c>
      <c r="N152" t="str">
        <f t="shared" si="7"/>
        <v>Librica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6">
        <f>INDEX(products!$A$1:$G$49,MATCH(orders!$D161,products!$A$1:$A$49,0),MATCH(orders!L$1,products!$A$1:$G$1,0))</f>
        <v>36.454999999999998</v>
      </c>
      <c r="M161" s="6">
        <f t="shared" si="6"/>
        <v>218.73</v>
      </c>
      <c r="N161" t="str">
        <f t="shared" si="7"/>
        <v>Librica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6">
        <f>INDEX(products!$A$1:$G$49,MATCH(orders!$D189,products!$A$1:$A$49,0),MATCH(orders!L$1,products!$A$1:$G$1,0))</f>
        <v>8.73</v>
      </c>
      <c r="M189" s="6">
        <f t="shared" si="6"/>
        <v>43.650000000000006</v>
      </c>
      <c r="N189" t="str">
        <f t="shared" si="7"/>
        <v>Librica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6">
        <f>INDEX(products!$A$1:$G$49,MATCH(orders!$D191,products!$A$1:$A$49,0),MATCH(orders!L$1,products!$A$1:$G$1,0))</f>
        <v>14.55</v>
      </c>
      <c r="M191" s="6">
        <f t="shared" si="6"/>
        <v>43.650000000000006</v>
      </c>
      <c r="N191" t="str">
        <f t="shared" si="7"/>
        <v>Librica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6">
        <f>INDEX(products!$A$1:$G$49,MATCH(orders!$D192,products!$A$1:$A$49,0),MATCH(orders!L$1,products!$A$1:$G$1,0))</f>
        <v>33.464999999999996</v>
      </c>
      <c r="M192" s="6">
        <f t="shared" si="6"/>
        <v>33.464999999999996</v>
      </c>
      <c r="N192" t="str">
        <f t="shared" si="7"/>
        <v>Librica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6">
        <f>INDEX(products!$A$1:$G$49,MATCH(orders!$D193,products!$A$1:$A$49,0),MATCH(orders!L$1,products!$A$1:$G$1,0))</f>
        <v>3.8849999999999998</v>
      </c>
      <c r="M193" s="6">
        <f t="shared" si="6"/>
        <v>19.424999999999997</v>
      </c>
      <c r="N193" t="str">
        <f t="shared" si="7"/>
        <v>Librica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 "Robusta", IF(I195="Exc", "Excelsa", IF(I195="Ara", "Arabica", IF(I195="Lib", "Librica",""))))</f>
        <v>Excelsa</v>
      </c>
      <c r="O195" t="str">
        <f t="shared" ref="O195:O258" si="11">IF(J195="M", "Medium", IF(J195="L", "Light", IF(J195="D", "Dark","")))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6">
        <f>INDEX(products!$A$1:$G$49,MATCH(orders!$D199,products!$A$1:$A$49,0),MATCH(orders!L$1,products!$A$1:$G$1,0))</f>
        <v>29.784999999999997</v>
      </c>
      <c r="M199" s="6">
        <f t="shared" si="9"/>
        <v>59.569999999999993</v>
      </c>
      <c r="N199" t="str">
        <f t="shared" si="10"/>
        <v>Librica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6">
        <f>INDEX(products!$A$1:$G$49,MATCH(orders!$D200,products!$A$1:$A$49,0),MATCH(orders!L$1,products!$A$1:$G$1,0))</f>
        <v>29.784999999999997</v>
      </c>
      <c r="M200" s="6">
        <f t="shared" si="9"/>
        <v>89.35499999999999</v>
      </c>
      <c r="N200" t="str">
        <f t="shared" si="10"/>
        <v>Librica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6">
        <f>INDEX(products!$A$1:$G$49,MATCH(orders!$D201,products!$A$1:$A$49,0),MATCH(orders!L$1,products!$A$1:$G$1,0))</f>
        <v>9.51</v>
      </c>
      <c r="M201" s="6">
        <f t="shared" si="9"/>
        <v>38.04</v>
      </c>
      <c r="N201" t="str">
        <f t="shared" si="10"/>
        <v>Librica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6">
        <f>INDEX(products!$A$1:$G$49,MATCH(orders!$D203,products!$A$1:$A$49,0),MATCH(orders!L$1,products!$A$1:$G$1,0))</f>
        <v>9.51</v>
      </c>
      <c r="M203" s="6">
        <f t="shared" si="9"/>
        <v>57.06</v>
      </c>
      <c r="N203" t="str">
        <f t="shared" si="10"/>
        <v>Librica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6">
        <f>INDEX(products!$A$1:$G$49,MATCH(orders!$D204,products!$A$1:$A$49,0),MATCH(orders!L$1,products!$A$1:$G$1,0))</f>
        <v>29.784999999999997</v>
      </c>
      <c r="M204" s="6">
        <f t="shared" si="9"/>
        <v>178.70999999999998</v>
      </c>
      <c r="N204" t="str">
        <f t="shared" si="10"/>
        <v>Librica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6">
        <f>INDEX(products!$A$1:$G$49,MATCH(orders!$D205,products!$A$1:$A$49,0),MATCH(orders!L$1,products!$A$1:$G$1,0))</f>
        <v>4.7549999999999999</v>
      </c>
      <c r="M205" s="6">
        <f t="shared" si="9"/>
        <v>4.7549999999999999</v>
      </c>
      <c r="N205" t="str">
        <f t="shared" si="10"/>
        <v>Librica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6">
        <f>INDEX(products!$A$1:$G$49,MATCH(orders!$D212,products!$A$1:$A$49,0),MATCH(orders!L$1,products!$A$1:$G$1,0))</f>
        <v>12.95</v>
      </c>
      <c r="M212" s="6">
        <f t="shared" si="9"/>
        <v>51.8</v>
      </c>
      <c r="N212" t="str">
        <f t="shared" si="10"/>
        <v>Librica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6">
        <f>INDEX(products!$A$1:$G$49,MATCH(orders!$D216,products!$A$1:$A$49,0),MATCH(orders!L$1,products!$A$1:$G$1,0))</f>
        <v>15.85</v>
      </c>
      <c r="M216" s="6">
        <f t="shared" si="9"/>
        <v>31.7</v>
      </c>
      <c r="N216" t="str">
        <f t="shared" si="10"/>
        <v>Librica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6">
        <f>INDEX(products!$A$1:$G$49,MATCH(orders!$D217,products!$A$1:$A$49,0),MATCH(orders!L$1,products!$A$1:$G$1,0))</f>
        <v>3.8849999999999998</v>
      </c>
      <c r="M217" s="6">
        <f t="shared" si="9"/>
        <v>23.31</v>
      </c>
      <c r="N217" t="str">
        <f t="shared" si="10"/>
        <v>Librica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6">
        <f>INDEX(products!$A$1:$G$49,MATCH(orders!$D218,products!$A$1:$A$49,0),MATCH(orders!L$1,products!$A$1:$G$1,0))</f>
        <v>14.55</v>
      </c>
      <c r="M218" s="6">
        <f t="shared" si="9"/>
        <v>58.2</v>
      </c>
      <c r="N218" t="str">
        <f t="shared" si="10"/>
        <v>Librica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6">
        <f>INDEX(products!$A$1:$G$49,MATCH(orders!$D224,products!$A$1:$A$49,0),MATCH(orders!L$1,products!$A$1:$G$1,0))</f>
        <v>7.77</v>
      </c>
      <c r="M224" s="6">
        <f t="shared" si="9"/>
        <v>23.31</v>
      </c>
      <c r="N224" t="str">
        <f t="shared" si="10"/>
        <v>Librica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6">
        <f>INDEX(products!$A$1:$G$49,MATCH(orders!$D226,products!$A$1:$A$49,0),MATCH(orders!L$1,products!$A$1:$G$1,0))</f>
        <v>29.784999999999997</v>
      </c>
      <c r="M226" s="6">
        <f t="shared" si="9"/>
        <v>119.13999999999999</v>
      </c>
      <c r="N226" t="str">
        <f t="shared" si="10"/>
        <v>Librica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6">
        <f>INDEX(products!$A$1:$G$49,MATCH(orders!$D231,products!$A$1:$A$49,0),MATCH(orders!L$1,products!$A$1:$G$1,0))</f>
        <v>4.3650000000000002</v>
      </c>
      <c r="M231" s="6">
        <f t="shared" si="9"/>
        <v>8.73</v>
      </c>
      <c r="N231" t="str">
        <f t="shared" si="10"/>
        <v>Librica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6">
        <f>INDEX(products!$A$1:$G$49,MATCH(orders!$D233,products!$A$1:$A$49,0),MATCH(orders!L$1,products!$A$1:$G$1,0))</f>
        <v>4.3650000000000002</v>
      </c>
      <c r="M233" s="6">
        <f t="shared" si="9"/>
        <v>8.73</v>
      </c>
      <c r="N233" t="str">
        <f t="shared" si="10"/>
        <v>Librica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6">
        <f>INDEX(products!$A$1:$G$49,MATCH(orders!$D234,products!$A$1:$A$49,0),MATCH(orders!L$1,products!$A$1:$G$1,0))</f>
        <v>4.7549999999999999</v>
      </c>
      <c r="M234" s="6">
        <f t="shared" si="9"/>
        <v>23.774999999999999</v>
      </c>
      <c r="N234" t="str">
        <f t="shared" si="10"/>
        <v>Librica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6">
        <f>INDEX(products!$A$1:$G$49,MATCH(orders!$D236,products!$A$1:$A$49,0),MATCH(orders!L$1,products!$A$1:$G$1,0))</f>
        <v>36.454999999999998</v>
      </c>
      <c r="M236" s="6">
        <f t="shared" si="9"/>
        <v>36.454999999999998</v>
      </c>
      <c r="N236" t="str">
        <f t="shared" si="10"/>
        <v>Librica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6">
        <f>INDEX(products!$A$1:$G$49,MATCH(orders!$D237,products!$A$1:$A$49,0),MATCH(orders!L$1,products!$A$1:$G$1,0))</f>
        <v>36.454999999999998</v>
      </c>
      <c r="M237" s="6">
        <f t="shared" si="9"/>
        <v>182.27499999999998</v>
      </c>
      <c r="N237" t="str">
        <f t="shared" si="10"/>
        <v>Librica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6">
        <f>INDEX(products!$A$1:$G$49,MATCH(orders!$D238,products!$A$1:$A$49,0),MATCH(orders!L$1,products!$A$1:$G$1,0))</f>
        <v>29.784999999999997</v>
      </c>
      <c r="M238" s="6">
        <f t="shared" si="9"/>
        <v>89.35499999999999</v>
      </c>
      <c r="N238" t="str">
        <f t="shared" si="10"/>
        <v>Librica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6">
        <f>INDEX(products!$A$1:$G$49,MATCH(orders!$D246,products!$A$1:$A$49,0),MATCH(orders!L$1,products!$A$1:$G$1,0))</f>
        <v>33.464999999999996</v>
      </c>
      <c r="M246" s="6">
        <f t="shared" si="9"/>
        <v>133.85999999999999</v>
      </c>
      <c r="N246" t="str">
        <f t="shared" si="10"/>
        <v>Librica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6">
        <f>INDEX(products!$A$1:$G$49,MATCH(orders!$D247,products!$A$1:$A$49,0),MATCH(orders!L$1,products!$A$1:$G$1,0))</f>
        <v>4.7549999999999999</v>
      </c>
      <c r="M247" s="6">
        <f t="shared" si="9"/>
        <v>23.774999999999999</v>
      </c>
      <c r="N247" t="str">
        <f t="shared" si="10"/>
        <v>Librica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6">
        <f>INDEX(products!$A$1:$G$49,MATCH(orders!$D248,products!$A$1:$A$49,0),MATCH(orders!L$1,products!$A$1:$G$1,0))</f>
        <v>12.95</v>
      </c>
      <c r="M248" s="6">
        <f t="shared" si="9"/>
        <v>38.849999999999994</v>
      </c>
      <c r="N248" t="str">
        <f t="shared" si="10"/>
        <v>Librica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6">
        <f>INDEX(products!$A$1:$G$49,MATCH(orders!$D251,products!$A$1:$A$49,0),MATCH(orders!L$1,products!$A$1:$G$1,0))</f>
        <v>15.85</v>
      </c>
      <c r="M251" s="6">
        <f t="shared" si="9"/>
        <v>15.85</v>
      </c>
      <c r="N251" t="str">
        <f t="shared" si="10"/>
        <v>Librica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6">
        <f>INDEX(products!$A$1:$G$49,MATCH(orders!$D255,products!$A$1:$A$49,0),MATCH(orders!L$1,products!$A$1:$G$1,0))</f>
        <v>14.55</v>
      </c>
      <c r="M255" s="6">
        <f t="shared" si="9"/>
        <v>58.2</v>
      </c>
      <c r="N255" t="str">
        <f t="shared" si="10"/>
        <v>Librica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6">
        <f>INDEX(products!$A$1:$G$49,MATCH(orders!$D258,products!$A$1:$A$49,0),MATCH(orders!L$1,products!$A$1:$G$1,0))</f>
        <v>8.73</v>
      </c>
      <c r="M258" s="6">
        <f t="shared" si="9"/>
        <v>17.46</v>
      </c>
      <c r="N258" t="str">
        <f t="shared" si="10"/>
        <v>Librica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 "Robusta", IF(I259="Exc", "Excelsa", IF(I259="Ara", "Arabica", IF(I259="Lib", "Librica",""))))</f>
        <v>Excelsa</v>
      </c>
      <c r="O259" t="str">
        <f t="shared" ref="O259:O322" si="14">IF(J259="M", "Medium", IF(J259="L", "Light", IF(J259="D", "Dark","")))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6">
        <f>INDEX(products!$A$1:$G$49,MATCH(orders!$D265,products!$A$1:$A$49,0),MATCH(orders!L$1,products!$A$1:$G$1,0))</f>
        <v>33.464999999999996</v>
      </c>
      <c r="M265" s="6">
        <f t="shared" si="12"/>
        <v>133.85999999999999</v>
      </c>
      <c r="N265" t="str">
        <f t="shared" si="13"/>
        <v>Librica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6">
        <f>INDEX(products!$A$1:$G$49,MATCH(orders!$D281,products!$A$1:$A$49,0),MATCH(orders!L$1,products!$A$1:$G$1,0))</f>
        <v>33.464999999999996</v>
      </c>
      <c r="M281" s="6">
        <f t="shared" si="12"/>
        <v>33.464999999999996</v>
      </c>
      <c r="N281" t="str">
        <f t="shared" si="13"/>
        <v>Librica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6">
        <f>INDEX(products!$A$1:$G$49,MATCH(orders!$D287,products!$A$1:$A$49,0),MATCH(orders!L$1,products!$A$1:$G$1,0))</f>
        <v>36.454999999999998</v>
      </c>
      <c r="M287" s="6">
        <f t="shared" si="12"/>
        <v>36.454999999999998</v>
      </c>
      <c r="N287" t="str">
        <f t="shared" si="13"/>
        <v>Librica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6">
        <f>INDEX(products!$A$1:$G$49,MATCH(orders!$D303,products!$A$1:$A$49,0),MATCH(orders!L$1,products!$A$1:$G$1,0))</f>
        <v>3.8849999999999998</v>
      </c>
      <c r="M303" s="6">
        <f t="shared" si="12"/>
        <v>15.54</v>
      </c>
      <c r="N303" t="str">
        <f t="shared" si="13"/>
        <v>Librica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6">
        <f>INDEX(products!$A$1:$G$49,MATCH(orders!$D307,products!$A$1:$A$49,0),MATCH(orders!L$1,products!$A$1:$G$1,0))</f>
        <v>4.3650000000000002</v>
      </c>
      <c r="M307" s="6">
        <f t="shared" si="12"/>
        <v>21.825000000000003</v>
      </c>
      <c r="N307" t="str">
        <f t="shared" si="13"/>
        <v>Librica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6">
        <f>INDEX(products!$A$1:$G$49,MATCH(orders!$D311,products!$A$1:$A$49,0),MATCH(orders!L$1,products!$A$1:$G$1,0))</f>
        <v>4.3650000000000002</v>
      </c>
      <c r="M311" s="6">
        <f t="shared" si="12"/>
        <v>26.19</v>
      </c>
      <c r="N311" t="str">
        <f t="shared" si="13"/>
        <v>Librica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 "Robusta", IF(I323="Exc", "Excelsa", IF(I323="Ara", "Arabica", IF(I323="Lib", "Librica",""))))</f>
        <v>Arabica</v>
      </c>
      <c r="O323" t="str">
        <f t="shared" ref="O323:O386" si="17">IF(J323="M", "Medium", IF(J323="L", "Light", IF(J323="D", "Dark","")))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6">
        <f>INDEX(products!$A$1:$G$49,MATCH(orders!$D324,products!$A$1:$A$49,0),MATCH(orders!L$1,products!$A$1:$G$1,0))</f>
        <v>7.77</v>
      </c>
      <c r="M324" s="6">
        <f t="shared" si="15"/>
        <v>23.31</v>
      </c>
      <c r="N324" t="str">
        <f t="shared" si="16"/>
        <v>Librica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6">
        <f>INDEX(products!$A$1:$G$49,MATCH(orders!$D330,products!$A$1:$A$49,0),MATCH(orders!L$1,products!$A$1:$G$1,0))</f>
        <v>9.51</v>
      </c>
      <c r="M330" s="6">
        <f t="shared" si="15"/>
        <v>38.04</v>
      </c>
      <c r="N330" t="str">
        <f t="shared" si="16"/>
        <v>Librica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6">
        <f>INDEX(products!$A$1:$G$49,MATCH(orders!$D337,products!$A$1:$A$49,0),MATCH(orders!L$1,products!$A$1:$G$1,0))</f>
        <v>4.7549999999999999</v>
      </c>
      <c r="M337" s="6">
        <f t="shared" si="15"/>
        <v>28.53</v>
      </c>
      <c r="N337" t="str">
        <f t="shared" si="16"/>
        <v>Librica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6">
        <f>INDEX(products!$A$1:$G$49,MATCH(orders!$D344,products!$A$1:$A$49,0),MATCH(orders!L$1,products!$A$1:$G$1,0))</f>
        <v>7.77</v>
      </c>
      <c r="M344" s="6">
        <f t="shared" si="15"/>
        <v>38.849999999999994</v>
      </c>
      <c r="N344" t="str">
        <f t="shared" si="16"/>
        <v>Librica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6">
        <f>INDEX(products!$A$1:$G$49,MATCH(orders!$D349,products!$A$1:$A$49,0),MATCH(orders!L$1,products!$A$1:$G$1,0))</f>
        <v>14.55</v>
      </c>
      <c r="M349" s="6">
        <f t="shared" si="15"/>
        <v>43.650000000000006</v>
      </c>
      <c r="N349" t="str">
        <f t="shared" si="16"/>
        <v>Librica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6">
        <f>INDEX(products!$A$1:$G$49,MATCH(orders!$D358,products!$A$1:$A$49,0),MATCH(orders!L$1,products!$A$1:$G$1,0))</f>
        <v>12.95</v>
      </c>
      <c r="M358" s="6">
        <f t="shared" si="15"/>
        <v>51.8</v>
      </c>
      <c r="N358" t="str">
        <f t="shared" si="16"/>
        <v>Librica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6">
        <f>INDEX(products!$A$1:$G$49,MATCH(orders!$D365,products!$A$1:$A$49,0),MATCH(orders!L$1,products!$A$1:$G$1,0))</f>
        <v>14.55</v>
      </c>
      <c r="M365" s="6">
        <f t="shared" si="15"/>
        <v>87.300000000000011</v>
      </c>
      <c r="N365" t="str">
        <f t="shared" si="16"/>
        <v>Librica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6">
        <f>INDEX(products!$A$1:$G$49,MATCH(orders!$D367,products!$A$1:$A$49,0),MATCH(orders!L$1,products!$A$1:$G$1,0))</f>
        <v>7.77</v>
      </c>
      <c r="M367" s="6">
        <f t="shared" si="15"/>
        <v>7.77</v>
      </c>
      <c r="N367" t="str">
        <f t="shared" si="16"/>
        <v>Librica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6">
        <f>INDEX(products!$A$1:$G$49,MATCH(orders!$D369,products!$A$1:$A$49,0),MATCH(orders!L$1,products!$A$1:$G$1,0))</f>
        <v>4.3650000000000002</v>
      </c>
      <c r="M369" s="6">
        <f t="shared" si="15"/>
        <v>8.73</v>
      </c>
      <c r="N369" t="str">
        <f t="shared" si="16"/>
        <v>Librica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6">
        <f>INDEX(products!$A$1:$G$49,MATCH(orders!$D376,products!$A$1:$A$49,0),MATCH(orders!L$1,products!$A$1:$G$1,0))</f>
        <v>9.51</v>
      </c>
      <c r="M376" s="6">
        <f t="shared" si="15"/>
        <v>38.04</v>
      </c>
      <c r="N376" t="str">
        <f t="shared" si="16"/>
        <v>Librica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6">
        <f>INDEX(products!$A$1:$G$49,MATCH(orders!$D382,products!$A$1:$A$49,0),MATCH(orders!L$1,products!$A$1:$G$1,0))</f>
        <v>7.77</v>
      </c>
      <c r="M382" s="6">
        <f t="shared" si="15"/>
        <v>23.31</v>
      </c>
      <c r="N382" t="str">
        <f t="shared" si="16"/>
        <v>Librica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 "Robusta", IF(I387="Exc", "Excelsa", IF(I387="Ara", "Arabica", IF(I387="Lib", "Librica",""))))</f>
        <v>Librica</v>
      </c>
      <c r="O387" t="str">
        <f t="shared" ref="O387:O450" si="20">IF(J387="M", "Medium", IF(J387="L", "Light", IF(J387="D", "Dark","")))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6">
        <f>INDEX(products!$A$1:$G$49,MATCH(orders!$D390,products!$A$1:$A$49,0),MATCH(orders!L$1,products!$A$1:$G$1,0))</f>
        <v>3.8849999999999998</v>
      </c>
      <c r="M390" s="6">
        <f t="shared" si="18"/>
        <v>11.654999999999999</v>
      </c>
      <c r="N390" t="str">
        <f t="shared" si="19"/>
        <v>Librica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6">
        <f>INDEX(products!$A$1:$G$49,MATCH(orders!$D391,products!$A$1:$A$49,0),MATCH(orders!L$1,products!$A$1:$G$1,0))</f>
        <v>7.77</v>
      </c>
      <c r="M391" s="6">
        <f t="shared" si="18"/>
        <v>23.31</v>
      </c>
      <c r="N391" t="str">
        <f t="shared" si="19"/>
        <v>Librica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6">
        <f>INDEX(products!$A$1:$G$49,MATCH(orders!$D397,products!$A$1:$A$49,0),MATCH(orders!L$1,products!$A$1:$G$1,0))</f>
        <v>7.77</v>
      </c>
      <c r="M397" s="6">
        <f t="shared" si="18"/>
        <v>46.62</v>
      </c>
      <c r="N397" t="str">
        <f t="shared" si="19"/>
        <v>Librica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6">
        <f>INDEX(products!$A$1:$G$49,MATCH(orders!$D399,products!$A$1:$A$49,0),MATCH(orders!L$1,products!$A$1:$G$1,0))</f>
        <v>7.77</v>
      </c>
      <c r="M399" s="6">
        <f t="shared" si="18"/>
        <v>31.08</v>
      </c>
      <c r="N399" t="str">
        <f t="shared" si="19"/>
        <v>Librica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6">
        <f>INDEX(products!$A$1:$G$49,MATCH(orders!$D402,products!$A$1:$A$49,0),MATCH(orders!L$1,products!$A$1:$G$1,0))</f>
        <v>15.85</v>
      </c>
      <c r="M402" s="6">
        <f t="shared" si="18"/>
        <v>63.4</v>
      </c>
      <c r="N402" t="str">
        <f t="shared" si="19"/>
        <v>Librica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6">
        <f>INDEX(products!$A$1:$G$49,MATCH(orders!$D403,products!$A$1:$A$49,0),MATCH(orders!L$1,products!$A$1:$G$1,0))</f>
        <v>4.3650000000000002</v>
      </c>
      <c r="M403" s="6">
        <f t="shared" si="18"/>
        <v>8.73</v>
      </c>
      <c r="N403" t="str">
        <f t="shared" si="19"/>
        <v>Librica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6">
        <f>INDEX(products!$A$1:$G$49,MATCH(orders!$D405,products!$A$1:$A$49,0),MATCH(orders!L$1,products!$A$1:$G$1,0))</f>
        <v>4.7549999999999999</v>
      </c>
      <c r="M405" s="6">
        <f t="shared" si="18"/>
        <v>9.51</v>
      </c>
      <c r="N405" t="str">
        <f t="shared" si="19"/>
        <v>Librica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6">
        <f>INDEX(products!$A$1:$G$49,MATCH(orders!$D411,products!$A$1:$A$49,0),MATCH(orders!L$1,products!$A$1:$G$1,0))</f>
        <v>15.85</v>
      </c>
      <c r="M411" s="6">
        <f t="shared" si="18"/>
        <v>47.55</v>
      </c>
      <c r="N411" t="str">
        <f t="shared" si="19"/>
        <v>Librica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6">
        <f>INDEX(products!$A$1:$G$49,MATCH(orders!$D413,products!$A$1:$A$49,0),MATCH(orders!L$1,products!$A$1:$G$1,0))</f>
        <v>14.55</v>
      </c>
      <c r="M413" s="6">
        <f t="shared" si="18"/>
        <v>87.300000000000011</v>
      </c>
      <c r="N413" t="str">
        <f t="shared" si="19"/>
        <v>Librica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6">
        <f>INDEX(products!$A$1:$G$49,MATCH(orders!$D415,products!$A$1:$A$49,0),MATCH(orders!L$1,products!$A$1:$G$1,0))</f>
        <v>36.454999999999998</v>
      </c>
      <c r="M415" s="6">
        <f t="shared" si="18"/>
        <v>36.454999999999998</v>
      </c>
      <c r="N415" t="str">
        <f t="shared" si="19"/>
        <v>Librica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6">
        <f>INDEX(products!$A$1:$G$49,MATCH(orders!$D421,products!$A$1:$A$49,0),MATCH(orders!L$1,products!$A$1:$G$1,0))</f>
        <v>8.73</v>
      </c>
      <c r="M421" s="6">
        <f t="shared" si="18"/>
        <v>8.73</v>
      </c>
      <c r="N421" t="str">
        <f t="shared" si="19"/>
        <v>Librica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6">
        <f>INDEX(products!$A$1:$G$49,MATCH(orders!$D422,products!$A$1:$A$49,0),MATCH(orders!L$1,products!$A$1:$G$1,0))</f>
        <v>7.77</v>
      </c>
      <c r="M422" s="6">
        <f t="shared" si="18"/>
        <v>31.08</v>
      </c>
      <c r="N422" t="str">
        <f t="shared" si="19"/>
        <v>Librica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6">
        <f>INDEX(products!$A$1:$G$49,MATCH(orders!$D435,products!$A$1:$A$49,0),MATCH(orders!L$1,products!$A$1:$G$1,0))</f>
        <v>33.464999999999996</v>
      </c>
      <c r="M435" s="6">
        <f t="shared" si="18"/>
        <v>200.78999999999996</v>
      </c>
      <c r="N435" t="str">
        <f t="shared" si="19"/>
        <v>Librica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6">
        <f>INDEX(products!$A$1:$G$49,MATCH(orders!$D438,products!$A$1:$A$49,0),MATCH(orders!L$1,products!$A$1:$G$1,0))</f>
        <v>4.7549999999999999</v>
      </c>
      <c r="M438" s="6">
        <f t="shared" si="18"/>
        <v>9.51</v>
      </c>
      <c r="N438" t="str">
        <f t="shared" si="19"/>
        <v>Librica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6">
        <f>INDEX(products!$A$1:$G$49,MATCH(orders!$D439,products!$A$1:$A$49,0),MATCH(orders!L$1,products!$A$1:$G$1,0))</f>
        <v>29.784999999999997</v>
      </c>
      <c r="M439" s="6">
        <f t="shared" si="18"/>
        <v>29.784999999999997</v>
      </c>
      <c r="N439" t="str">
        <f t="shared" si="19"/>
        <v>Librica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6">
        <f>INDEX(products!$A$1:$G$49,MATCH(orders!$D440,products!$A$1:$A$49,0),MATCH(orders!L$1,products!$A$1:$G$1,0))</f>
        <v>7.77</v>
      </c>
      <c r="M440" s="6">
        <f t="shared" si="18"/>
        <v>15.54</v>
      </c>
      <c r="N440" t="str">
        <f t="shared" si="19"/>
        <v>Librica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6">
        <f>INDEX(products!$A$1:$G$49,MATCH(orders!$D447,products!$A$1:$A$49,0),MATCH(orders!L$1,products!$A$1:$G$1,0))</f>
        <v>33.464999999999996</v>
      </c>
      <c r="M447" s="6">
        <f t="shared" si="18"/>
        <v>66.929999999999993</v>
      </c>
      <c r="N447" t="str">
        <f t="shared" si="19"/>
        <v>Librica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6">
        <f>INDEX(products!$A$1:$G$49,MATCH(orders!$D448,products!$A$1:$A$49,0),MATCH(orders!L$1,products!$A$1:$G$1,0))</f>
        <v>8.73</v>
      </c>
      <c r="M448" s="6">
        <f t="shared" si="18"/>
        <v>8.73</v>
      </c>
      <c r="N448" t="str">
        <f t="shared" si="19"/>
        <v>Librica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 "Robusta", IF(I451="Exc", "Excelsa", IF(I451="Ara", "Arabica", IF(I451="Lib", "Librica",""))))</f>
        <v>Robusta</v>
      </c>
      <c r="O451" t="str">
        <f t="shared" ref="O451:O514" si="23">IF(J451="M", "Medium", IF(J451="L", "Light", IF(J451="D", "Dark","")))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6">
        <f>INDEX(products!$A$1:$G$49,MATCH(orders!$D452,products!$A$1:$A$49,0),MATCH(orders!L$1,products!$A$1:$G$1,0))</f>
        <v>4.7549999999999999</v>
      </c>
      <c r="M452" s="6">
        <f t="shared" si="21"/>
        <v>23.774999999999999</v>
      </c>
      <c r="N452" t="str">
        <f t="shared" si="22"/>
        <v>Librica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6">
        <f>INDEX(products!$A$1:$G$49,MATCH(orders!$D455,products!$A$1:$A$49,0),MATCH(orders!L$1,products!$A$1:$G$1,0))</f>
        <v>9.51</v>
      </c>
      <c r="M455" s="6">
        <f t="shared" si="21"/>
        <v>38.04</v>
      </c>
      <c r="N455" t="str">
        <f t="shared" si="22"/>
        <v>Librica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6">
        <f>INDEX(products!$A$1:$G$49,MATCH(orders!$D457,products!$A$1:$A$49,0),MATCH(orders!L$1,products!$A$1:$G$1,0))</f>
        <v>4.7549999999999999</v>
      </c>
      <c r="M457" s="6">
        <f t="shared" si="21"/>
        <v>9.51</v>
      </c>
      <c r="N457" t="str">
        <f t="shared" si="22"/>
        <v>Librica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6">
        <f>INDEX(products!$A$1:$G$49,MATCH(orders!$D459,products!$A$1:$A$49,0),MATCH(orders!L$1,products!$A$1:$G$1,0))</f>
        <v>9.51</v>
      </c>
      <c r="M459" s="6">
        <f t="shared" si="21"/>
        <v>47.55</v>
      </c>
      <c r="N459" t="str">
        <f t="shared" si="22"/>
        <v>Librica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6">
        <f>INDEX(products!$A$1:$G$49,MATCH(orders!$D461,products!$A$1:$A$49,0),MATCH(orders!L$1,products!$A$1:$G$1,0))</f>
        <v>4.7549999999999999</v>
      </c>
      <c r="M461" s="6">
        <f t="shared" si="21"/>
        <v>23.774999999999999</v>
      </c>
      <c r="N461" t="str">
        <f t="shared" si="22"/>
        <v>Librica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6">
        <f>INDEX(products!$A$1:$G$49,MATCH(orders!$D466,products!$A$1:$A$49,0),MATCH(orders!L$1,products!$A$1:$G$1,0))</f>
        <v>29.784999999999997</v>
      </c>
      <c r="M466" s="6">
        <f t="shared" si="21"/>
        <v>119.13999999999999</v>
      </c>
      <c r="N466" t="str">
        <f t="shared" si="22"/>
        <v>Librica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6">
        <f>INDEX(products!$A$1:$G$49,MATCH(orders!$D473,products!$A$1:$A$49,0),MATCH(orders!L$1,products!$A$1:$G$1,0))</f>
        <v>33.464999999999996</v>
      </c>
      <c r="M473" s="6">
        <f t="shared" si="21"/>
        <v>133.85999999999999</v>
      </c>
      <c r="N473" t="str">
        <f t="shared" si="22"/>
        <v>Librica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6">
        <f>INDEX(products!$A$1:$G$49,MATCH(orders!$D477,products!$A$1:$A$49,0),MATCH(orders!L$1,products!$A$1:$G$1,0))</f>
        <v>4.3650000000000002</v>
      </c>
      <c r="M477" s="6">
        <f t="shared" si="21"/>
        <v>8.73</v>
      </c>
      <c r="N477" t="str">
        <f t="shared" si="22"/>
        <v>Librica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6">
        <f>INDEX(products!$A$1:$G$49,MATCH(orders!$D479,products!$A$1:$A$49,0),MATCH(orders!L$1,products!$A$1:$G$1,0))</f>
        <v>4.3650000000000002</v>
      </c>
      <c r="M479" s="6">
        <f t="shared" si="21"/>
        <v>26.19</v>
      </c>
      <c r="N479" t="str">
        <f t="shared" si="22"/>
        <v>Librica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6">
        <f>INDEX(products!$A$1:$G$49,MATCH(orders!$D485,products!$A$1:$A$49,0),MATCH(orders!L$1,products!$A$1:$G$1,0))</f>
        <v>29.784999999999997</v>
      </c>
      <c r="M485" s="6">
        <f t="shared" si="21"/>
        <v>59.569999999999993</v>
      </c>
      <c r="N485" t="str">
        <f t="shared" si="22"/>
        <v>Librica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6">
        <f>INDEX(products!$A$1:$G$49,MATCH(orders!$D486,products!$A$1:$A$49,0),MATCH(orders!L$1,products!$A$1:$G$1,0))</f>
        <v>9.51</v>
      </c>
      <c r="M486" s="6">
        <f t="shared" si="21"/>
        <v>57.06</v>
      </c>
      <c r="N486" t="str">
        <f t="shared" si="22"/>
        <v>Librica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6">
        <f>INDEX(products!$A$1:$G$49,MATCH(orders!$D488,products!$A$1:$A$49,0),MATCH(orders!L$1,products!$A$1:$G$1,0))</f>
        <v>8.73</v>
      </c>
      <c r="M488" s="6">
        <f t="shared" si="21"/>
        <v>52.38</v>
      </c>
      <c r="N488" t="str">
        <f t="shared" si="22"/>
        <v>Librica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6">
        <f>INDEX(products!$A$1:$G$49,MATCH(orders!$D491,products!$A$1:$A$49,0),MATCH(orders!L$1,products!$A$1:$G$1,0))</f>
        <v>15.85</v>
      </c>
      <c r="M491" s="6">
        <f t="shared" si="21"/>
        <v>95.1</v>
      </c>
      <c r="N491" t="str">
        <f t="shared" si="22"/>
        <v>Librica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6">
        <f>INDEX(products!$A$1:$G$49,MATCH(orders!$D492,products!$A$1:$A$49,0),MATCH(orders!L$1,products!$A$1:$G$1,0))</f>
        <v>7.77</v>
      </c>
      <c r="M492" s="6">
        <f t="shared" si="21"/>
        <v>15.54</v>
      </c>
      <c r="N492" t="str">
        <f t="shared" si="22"/>
        <v>Librica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6">
        <f>INDEX(products!$A$1:$G$49,MATCH(orders!$D493,products!$A$1:$A$49,0),MATCH(orders!L$1,products!$A$1:$G$1,0))</f>
        <v>3.8849999999999998</v>
      </c>
      <c r="M493" s="6">
        <f t="shared" si="21"/>
        <v>23.31</v>
      </c>
      <c r="N493" t="str">
        <f t="shared" si="22"/>
        <v>Librica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6">
        <f>INDEX(products!$A$1:$G$49,MATCH(orders!$D496,products!$A$1:$A$49,0),MATCH(orders!L$1,products!$A$1:$G$1,0))</f>
        <v>15.85</v>
      </c>
      <c r="M496" s="6">
        <f t="shared" si="21"/>
        <v>31.7</v>
      </c>
      <c r="N496" t="str">
        <f t="shared" si="22"/>
        <v>Librica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6">
        <f>INDEX(products!$A$1:$G$49,MATCH(orders!$D497,products!$A$1:$A$49,0),MATCH(orders!L$1,products!$A$1:$G$1,0))</f>
        <v>15.85</v>
      </c>
      <c r="M497" s="6">
        <f t="shared" si="21"/>
        <v>79.25</v>
      </c>
      <c r="N497" t="str">
        <f t="shared" si="22"/>
        <v>Librica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6">
        <f>INDEX(products!$A$1:$G$49,MATCH(orders!$D505,products!$A$1:$A$49,0),MATCH(orders!L$1,products!$A$1:$G$1,0))</f>
        <v>12.95</v>
      </c>
      <c r="M505" s="6">
        <f t="shared" si="21"/>
        <v>51.8</v>
      </c>
      <c r="N505" t="str">
        <f t="shared" si="22"/>
        <v>Librica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6">
        <f>INDEX(products!$A$1:$G$49,MATCH(orders!$D506,products!$A$1:$A$49,0),MATCH(orders!L$1,products!$A$1:$G$1,0))</f>
        <v>4.7549999999999999</v>
      </c>
      <c r="M506" s="6">
        <f t="shared" si="21"/>
        <v>14.265000000000001</v>
      </c>
      <c r="N506" t="str">
        <f t="shared" si="22"/>
        <v>Librica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6">
        <f>INDEX(products!$A$1:$G$49,MATCH(orders!$D507,products!$A$1:$A$49,0),MATCH(orders!L$1,products!$A$1:$G$1,0))</f>
        <v>4.3650000000000002</v>
      </c>
      <c r="M507" s="6">
        <f t="shared" si="21"/>
        <v>26.19</v>
      </c>
      <c r="N507" t="str">
        <f t="shared" si="22"/>
        <v>Librica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6">
        <f>INDEX(products!$A$1:$G$49,MATCH(orders!$D510,products!$A$1:$A$49,0),MATCH(orders!L$1,products!$A$1:$G$1,0))</f>
        <v>7.77</v>
      </c>
      <c r="M510" s="6">
        <f t="shared" si="21"/>
        <v>46.62</v>
      </c>
      <c r="N510" t="str">
        <f t="shared" si="22"/>
        <v>Librica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6">
        <f>INDEX(products!$A$1:$G$49,MATCH(orders!$D514,products!$A$1:$A$49,0),MATCH(orders!L$1,products!$A$1:$G$1,0))</f>
        <v>15.85</v>
      </c>
      <c r="M514" s="6">
        <f t="shared" si="21"/>
        <v>47.55</v>
      </c>
      <c r="N514" t="str">
        <f t="shared" si="22"/>
        <v>Librica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 "Robusta", IF(I515="Exc", "Excelsa", IF(I515="Ara", "Arabica", IF(I515="Lib", "Librica",""))))</f>
        <v>Librica</v>
      </c>
      <c r="O515" t="str">
        <f t="shared" ref="O515:O578" si="26">IF(J515="M", "Medium", IF(J515="L", "Light", IF(J515="D", "Dark","")))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6">
        <f>INDEX(products!$A$1:$G$49,MATCH(orders!$D516,products!$A$1:$A$49,0),MATCH(orders!L$1,products!$A$1:$G$1,0))</f>
        <v>4.3650000000000002</v>
      </c>
      <c r="M516" s="6">
        <f t="shared" si="24"/>
        <v>26.19</v>
      </c>
      <c r="N516" t="str">
        <f t="shared" si="25"/>
        <v>Librica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6">
        <f>INDEX(products!$A$1:$G$49,MATCH(orders!$D519,products!$A$1:$A$49,0),MATCH(orders!L$1,products!$A$1:$G$1,0))</f>
        <v>3.8849999999999998</v>
      </c>
      <c r="M519" s="6">
        <f t="shared" si="24"/>
        <v>7.77</v>
      </c>
      <c r="N519" t="str">
        <f t="shared" si="25"/>
        <v>Librica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6">
        <f>INDEX(products!$A$1:$G$49,MATCH(orders!$D522,products!$A$1:$A$49,0),MATCH(orders!L$1,products!$A$1:$G$1,0))</f>
        <v>3.8849999999999998</v>
      </c>
      <c r="M522" s="6">
        <f t="shared" si="24"/>
        <v>3.8849999999999998</v>
      </c>
      <c r="N522" t="str">
        <f t="shared" si="25"/>
        <v>Librica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6">
        <f>INDEX(products!$A$1:$G$49,MATCH(orders!$D525,products!$A$1:$A$49,0),MATCH(orders!L$1,products!$A$1:$G$1,0))</f>
        <v>29.784999999999997</v>
      </c>
      <c r="M525" s="6">
        <f t="shared" si="24"/>
        <v>29.784999999999997</v>
      </c>
      <c r="N525" t="str">
        <f t="shared" si="25"/>
        <v>Librica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6">
        <f>INDEX(products!$A$1:$G$49,MATCH(orders!$D526,products!$A$1:$A$49,0),MATCH(orders!L$1,products!$A$1:$G$1,0))</f>
        <v>36.454999999999998</v>
      </c>
      <c r="M526" s="6">
        <f t="shared" si="24"/>
        <v>72.91</v>
      </c>
      <c r="N526" t="str">
        <f t="shared" si="25"/>
        <v>Librica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6">
        <f>INDEX(products!$A$1:$G$49,MATCH(orders!$D537,products!$A$1:$A$49,0),MATCH(orders!L$1,products!$A$1:$G$1,0))</f>
        <v>4.7549999999999999</v>
      </c>
      <c r="M537" s="6">
        <f t="shared" si="24"/>
        <v>9.51</v>
      </c>
      <c r="N537" t="str">
        <f t="shared" si="25"/>
        <v>Librica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6">
        <f>INDEX(products!$A$1:$G$49,MATCH(orders!$D542,products!$A$1:$A$49,0),MATCH(orders!L$1,products!$A$1:$G$1,0))</f>
        <v>15.85</v>
      </c>
      <c r="M542" s="6">
        <f t="shared" si="24"/>
        <v>63.4</v>
      </c>
      <c r="N542" t="str">
        <f t="shared" si="25"/>
        <v>Librica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6">
        <f>INDEX(products!$A$1:$G$49,MATCH(orders!$D547,products!$A$1:$A$49,0),MATCH(orders!L$1,products!$A$1:$G$1,0))</f>
        <v>3.8849999999999998</v>
      </c>
      <c r="M547" s="6">
        <f t="shared" si="24"/>
        <v>15.54</v>
      </c>
      <c r="N547" t="str">
        <f t="shared" si="25"/>
        <v>Librica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6">
        <f>INDEX(products!$A$1:$G$49,MATCH(orders!$D552,products!$A$1:$A$49,0),MATCH(orders!L$1,products!$A$1:$G$1,0))</f>
        <v>3.8849999999999998</v>
      </c>
      <c r="M552" s="6">
        <f t="shared" si="24"/>
        <v>23.31</v>
      </c>
      <c r="N552" t="str">
        <f t="shared" si="25"/>
        <v>Librica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6">
        <f>INDEX(products!$A$1:$G$49,MATCH(orders!$D558,products!$A$1:$A$49,0),MATCH(orders!L$1,products!$A$1:$G$1,0))</f>
        <v>4.3650000000000002</v>
      </c>
      <c r="M558" s="6">
        <f t="shared" si="24"/>
        <v>8.73</v>
      </c>
      <c r="N558" t="str">
        <f t="shared" si="25"/>
        <v>Librica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6">
        <f>INDEX(products!$A$1:$G$49,MATCH(orders!$D560,products!$A$1:$A$49,0),MATCH(orders!L$1,products!$A$1:$G$1,0))</f>
        <v>3.8849999999999998</v>
      </c>
      <c r="M560" s="6">
        <f t="shared" si="24"/>
        <v>15.54</v>
      </c>
      <c r="N560" t="str">
        <f t="shared" si="25"/>
        <v>Librica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6">
        <f>INDEX(products!$A$1:$G$49,MATCH(orders!$D564,products!$A$1:$A$49,0),MATCH(orders!L$1,products!$A$1:$G$1,0))</f>
        <v>4.7549999999999999</v>
      </c>
      <c r="M564" s="6">
        <f t="shared" si="24"/>
        <v>28.53</v>
      </c>
      <c r="N564" t="str">
        <f t="shared" si="25"/>
        <v>Librica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6">
        <f>INDEX(products!$A$1:$G$49,MATCH(orders!$D570,products!$A$1:$A$49,0),MATCH(orders!L$1,products!$A$1:$G$1,0))</f>
        <v>4.7549999999999999</v>
      </c>
      <c r="M570" s="6">
        <f t="shared" si="24"/>
        <v>19.02</v>
      </c>
      <c r="N570" t="str">
        <f t="shared" si="25"/>
        <v>Librica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6">
        <f>INDEX(products!$A$1:$G$49,MATCH(orders!$D577,products!$A$1:$A$49,0),MATCH(orders!L$1,products!$A$1:$G$1,0))</f>
        <v>33.464999999999996</v>
      </c>
      <c r="M577" s="6">
        <f t="shared" si="24"/>
        <v>66.929999999999993</v>
      </c>
      <c r="N577" t="str">
        <f t="shared" si="25"/>
        <v>Librica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 "Robusta", IF(I579="Exc", "Excelsa", IF(I579="Ara", "Arabica", IF(I579="Lib", "Librica",""))))</f>
        <v>Librica</v>
      </c>
      <c r="O579" t="str">
        <f t="shared" ref="O579:O642" si="29">IF(J579="M", "Medium", IF(J579="L", "Light", IF(J579="D", "Dark","")))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6">
        <f>INDEX(products!$A$1:$G$49,MATCH(orders!$D589,products!$A$1:$A$49,0),MATCH(orders!L$1,products!$A$1:$G$1,0))</f>
        <v>7.77</v>
      </c>
      <c r="M589" s="6">
        <f t="shared" si="27"/>
        <v>7.77</v>
      </c>
      <c r="N589" t="str">
        <f t="shared" si="28"/>
        <v>Librica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6">
        <f>INDEX(products!$A$1:$G$49,MATCH(orders!$D599,products!$A$1:$A$49,0),MATCH(orders!L$1,products!$A$1:$G$1,0))</f>
        <v>36.454999999999998</v>
      </c>
      <c r="M599" s="6">
        <f t="shared" si="27"/>
        <v>145.82</v>
      </c>
      <c r="N599" t="str">
        <f t="shared" si="28"/>
        <v>Librica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6">
        <f>INDEX(products!$A$1:$G$49,MATCH(orders!$D602,products!$A$1:$A$49,0),MATCH(orders!L$1,products!$A$1:$G$1,0))</f>
        <v>7.77</v>
      </c>
      <c r="M602" s="6">
        <f t="shared" si="27"/>
        <v>7.77</v>
      </c>
      <c r="N602" t="str">
        <f t="shared" si="28"/>
        <v>Librica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6">
        <f>INDEX(products!$A$1:$G$49,MATCH(orders!$D606,products!$A$1:$A$49,0),MATCH(orders!L$1,products!$A$1:$G$1,0))</f>
        <v>29.784999999999997</v>
      </c>
      <c r="M606" s="6">
        <f t="shared" si="27"/>
        <v>119.13999999999999</v>
      </c>
      <c r="N606" t="str">
        <f t="shared" si="28"/>
        <v>Librica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6">
        <f>INDEX(products!$A$1:$G$49,MATCH(orders!$D608,products!$A$1:$A$49,0),MATCH(orders!L$1,products!$A$1:$G$1,0))</f>
        <v>36.454999999999998</v>
      </c>
      <c r="M608" s="6">
        <f t="shared" si="27"/>
        <v>109.36499999999999</v>
      </c>
      <c r="N608" t="str">
        <f t="shared" si="28"/>
        <v>Librica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6">
        <f>INDEX(products!$A$1:$G$49,MATCH(orders!$D611,products!$A$1:$A$49,0),MATCH(orders!L$1,products!$A$1:$G$1,0))</f>
        <v>4.3650000000000002</v>
      </c>
      <c r="M611" s="6">
        <f t="shared" si="27"/>
        <v>26.19</v>
      </c>
      <c r="N611" t="str">
        <f t="shared" si="28"/>
        <v>Librica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6">
        <f>INDEX(products!$A$1:$G$49,MATCH(orders!$D617,products!$A$1:$A$49,0),MATCH(orders!L$1,products!$A$1:$G$1,0))</f>
        <v>36.454999999999998</v>
      </c>
      <c r="M617" s="6">
        <f t="shared" si="27"/>
        <v>72.91</v>
      </c>
      <c r="N617" t="str">
        <f t="shared" si="28"/>
        <v>Librica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6">
        <f>INDEX(products!$A$1:$G$49,MATCH(orders!$D619,products!$A$1:$A$49,0),MATCH(orders!L$1,products!$A$1:$G$1,0))</f>
        <v>33.464999999999996</v>
      </c>
      <c r="M619" s="6">
        <f t="shared" si="27"/>
        <v>33.464999999999996</v>
      </c>
      <c r="N619" t="str">
        <f t="shared" si="28"/>
        <v>Librica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6">
        <f>INDEX(products!$A$1:$G$49,MATCH(orders!$D621,products!$A$1:$A$49,0),MATCH(orders!L$1,products!$A$1:$G$1,0))</f>
        <v>7.77</v>
      </c>
      <c r="M621" s="6">
        <f t="shared" si="27"/>
        <v>15.54</v>
      </c>
      <c r="N621" t="str">
        <f t="shared" si="28"/>
        <v>Librica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6">
        <f>INDEX(products!$A$1:$G$49,MATCH(orders!$D624,products!$A$1:$A$49,0),MATCH(orders!L$1,products!$A$1:$G$1,0))</f>
        <v>33.464999999999996</v>
      </c>
      <c r="M624" s="6">
        <f t="shared" si="27"/>
        <v>133.85999999999999</v>
      </c>
      <c r="N624" t="str">
        <f t="shared" si="28"/>
        <v>Librica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6">
        <f>INDEX(products!$A$1:$G$49,MATCH(orders!$D631,products!$A$1:$A$49,0),MATCH(orders!L$1,products!$A$1:$G$1,0))</f>
        <v>7.77</v>
      </c>
      <c r="M631" s="6">
        <f t="shared" si="27"/>
        <v>31.08</v>
      </c>
      <c r="N631" t="str">
        <f t="shared" si="28"/>
        <v>Librica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6">
        <f>INDEX(products!$A$1:$G$49,MATCH(orders!$D636,products!$A$1:$A$49,0),MATCH(orders!L$1,products!$A$1:$G$1,0))</f>
        <v>14.55</v>
      </c>
      <c r="M636" s="6">
        <f t="shared" si="27"/>
        <v>43.650000000000006</v>
      </c>
      <c r="N636" t="str">
        <f t="shared" si="28"/>
        <v>Librica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6">
        <f>INDEX(products!$A$1:$G$49,MATCH(orders!$D638,products!$A$1:$A$49,0),MATCH(orders!L$1,products!$A$1:$G$1,0))</f>
        <v>15.85</v>
      </c>
      <c r="M638" s="6">
        <f t="shared" si="27"/>
        <v>95.1</v>
      </c>
      <c r="N638" t="str">
        <f t="shared" si="28"/>
        <v>Librica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6">
        <f>INDEX(products!$A$1:$G$49,MATCH(orders!$D641,products!$A$1:$A$49,0),MATCH(orders!L$1,products!$A$1:$G$1,0))</f>
        <v>3.8849999999999998</v>
      </c>
      <c r="M641" s="6">
        <f t="shared" si="27"/>
        <v>3.8849999999999998</v>
      </c>
      <c r="N641" t="str">
        <f t="shared" si="28"/>
        <v>Librica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 "Robusta", IF(I643="Exc", "Excelsa", IF(I643="Ara", "Arabica", IF(I643="Lib", "Librica",""))))</f>
        <v>Robusta</v>
      </c>
      <c r="O643" t="str">
        <f t="shared" ref="O643:O706" si="32">IF(J643="M", "Medium", IF(J643="L", "Light", IF(J643="D", "Dark","")))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6">
        <f>INDEX(products!$A$1:$G$49,MATCH(orders!$D649,products!$A$1:$A$49,0),MATCH(orders!L$1,products!$A$1:$G$1,0))</f>
        <v>9.51</v>
      </c>
      <c r="M649" s="6">
        <f t="shared" si="30"/>
        <v>28.53</v>
      </c>
      <c r="N649" t="str">
        <f t="shared" si="31"/>
        <v>Librica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6">
        <f>INDEX(products!$A$1:$G$49,MATCH(orders!$D651,products!$A$1:$A$49,0),MATCH(orders!L$1,products!$A$1:$G$1,0))</f>
        <v>15.85</v>
      </c>
      <c r="M651" s="6">
        <f t="shared" si="30"/>
        <v>95.1</v>
      </c>
      <c r="N651" t="str">
        <f t="shared" si="31"/>
        <v>Librica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6">
        <f>INDEX(products!$A$1:$G$49,MATCH(orders!$D654,products!$A$1:$A$49,0),MATCH(orders!L$1,products!$A$1:$G$1,0))</f>
        <v>15.85</v>
      </c>
      <c r="M654" s="6">
        <f t="shared" si="30"/>
        <v>63.4</v>
      </c>
      <c r="N654" t="str">
        <f t="shared" si="31"/>
        <v>Librica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6">
        <f>INDEX(products!$A$1:$G$49,MATCH(orders!$D658,products!$A$1:$A$49,0),MATCH(orders!L$1,products!$A$1:$G$1,0))</f>
        <v>12.95</v>
      </c>
      <c r="M658" s="6">
        <f t="shared" si="30"/>
        <v>51.8</v>
      </c>
      <c r="N658" t="str">
        <f t="shared" si="31"/>
        <v>Librica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6">
        <f>INDEX(products!$A$1:$G$49,MATCH(orders!$D664,products!$A$1:$A$49,0),MATCH(orders!L$1,products!$A$1:$G$1,0))</f>
        <v>29.784999999999997</v>
      </c>
      <c r="M664" s="6">
        <f t="shared" si="30"/>
        <v>148.92499999999998</v>
      </c>
      <c r="N664" t="str">
        <f t="shared" si="31"/>
        <v>Librica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6">
        <f>INDEX(products!$A$1:$G$49,MATCH(orders!$D667,products!$A$1:$A$49,0),MATCH(orders!L$1,products!$A$1:$G$1,0))</f>
        <v>3.8849999999999998</v>
      </c>
      <c r="M667" s="6">
        <f t="shared" si="30"/>
        <v>7.77</v>
      </c>
      <c r="N667" t="str">
        <f t="shared" si="31"/>
        <v>Librica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6">
        <f>INDEX(products!$A$1:$G$49,MATCH(orders!$D671,products!$A$1:$A$49,0),MATCH(orders!L$1,products!$A$1:$G$1,0))</f>
        <v>33.464999999999996</v>
      </c>
      <c r="M671" s="6">
        <f t="shared" si="30"/>
        <v>66.929999999999993</v>
      </c>
      <c r="N671" t="str">
        <f t="shared" si="31"/>
        <v>Librica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6">
        <f>INDEX(products!$A$1:$G$49,MATCH(orders!$D672,products!$A$1:$A$49,0),MATCH(orders!L$1,products!$A$1:$G$1,0))</f>
        <v>4.3650000000000002</v>
      </c>
      <c r="M672" s="6">
        <f t="shared" si="30"/>
        <v>13.095000000000001</v>
      </c>
      <c r="N672" t="str">
        <f t="shared" si="31"/>
        <v>Librica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6">
        <f>INDEX(products!$A$1:$G$49,MATCH(orders!$D674,products!$A$1:$A$49,0),MATCH(orders!L$1,products!$A$1:$G$1,0))</f>
        <v>8.73</v>
      </c>
      <c r="M674" s="6">
        <f t="shared" si="30"/>
        <v>43.650000000000006</v>
      </c>
      <c r="N674" t="str">
        <f t="shared" si="31"/>
        <v>Librica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6">
        <f>INDEX(products!$A$1:$G$49,MATCH(orders!$D677,products!$A$1:$A$49,0),MATCH(orders!L$1,products!$A$1:$G$1,0))</f>
        <v>29.784999999999997</v>
      </c>
      <c r="M677" s="6">
        <f t="shared" si="30"/>
        <v>119.13999999999999</v>
      </c>
      <c r="N677" t="str">
        <f t="shared" si="31"/>
        <v>Librica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6">
        <f>INDEX(products!$A$1:$G$49,MATCH(orders!$D678,products!$A$1:$A$49,0),MATCH(orders!L$1,products!$A$1:$G$1,0))</f>
        <v>9.51</v>
      </c>
      <c r="M678" s="6">
        <f t="shared" si="30"/>
        <v>47.55</v>
      </c>
      <c r="N678" t="str">
        <f t="shared" si="31"/>
        <v>Librica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6">
        <f>INDEX(products!$A$1:$G$49,MATCH(orders!$D679,products!$A$1:$A$49,0),MATCH(orders!L$1,products!$A$1:$G$1,0))</f>
        <v>8.73</v>
      </c>
      <c r="M679" s="6">
        <f t="shared" si="30"/>
        <v>43.650000000000006</v>
      </c>
      <c r="N679" t="str">
        <f t="shared" si="31"/>
        <v>Librica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6">
        <f>INDEX(products!$A$1:$G$49,MATCH(orders!$D683,products!$A$1:$A$49,0),MATCH(orders!L$1,products!$A$1:$G$1,0))</f>
        <v>4.7549999999999999</v>
      </c>
      <c r="M683" s="6">
        <f t="shared" si="30"/>
        <v>9.51</v>
      </c>
      <c r="N683" t="str">
        <f t="shared" si="31"/>
        <v>Librica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6">
        <f>INDEX(products!$A$1:$G$49,MATCH(orders!$D685,products!$A$1:$A$49,0),MATCH(orders!L$1,products!$A$1:$G$1,0))</f>
        <v>7.77</v>
      </c>
      <c r="M685" s="6">
        <f t="shared" si="30"/>
        <v>46.62</v>
      </c>
      <c r="N685" t="str">
        <f t="shared" si="31"/>
        <v>Librica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6">
        <f>INDEX(products!$A$1:$G$49,MATCH(orders!$D687,products!$A$1:$A$49,0),MATCH(orders!L$1,products!$A$1:$G$1,0))</f>
        <v>36.454999999999998</v>
      </c>
      <c r="M687" s="6">
        <f t="shared" si="30"/>
        <v>72.91</v>
      </c>
      <c r="N687" t="str">
        <f t="shared" si="31"/>
        <v>Librica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6">
        <f>INDEX(products!$A$1:$G$49,MATCH(orders!$D692,products!$A$1:$A$49,0),MATCH(orders!L$1,products!$A$1:$G$1,0))</f>
        <v>29.784999999999997</v>
      </c>
      <c r="M692" s="6">
        <f t="shared" si="30"/>
        <v>178.70999999999998</v>
      </c>
      <c r="N692" t="str">
        <f t="shared" si="31"/>
        <v>Librica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6">
        <f>INDEX(products!$A$1:$G$49,MATCH(orders!$D694,products!$A$1:$A$49,0),MATCH(orders!L$1,products!$A$1:$G$1,0))</f>
        <v>12.95</v>
      </c>
      <c r="M694" s="6">
        <f t="shared" si="30"/>
        <v>12.95</v>
      </c>
      <c r="N694" t="str">
        <f t="shared" si="31"/>
        <v>Librica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6">
        <f>INDEX(products!$A$1:$G$49,MATCH(orders!$D697,products!$A$1:$A$49,0),MATCH(orders!L$1,products!$A$1:$G$1,0))</f>
        <v>36.454999999999998</v>
      </c>
      <c r="M697" s="6">
        <f t="shared" si="30"/>
        <v>182.27499999999998</v>
      </c>
      <c r="N697" t="str">
        <f t="shared" si="31"/>
        <v>Librica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6">
        <f>INDEX(products!$A$1:$G$49,MATCH(orders!$D698,products!$A$1:$A$49,0),MATCH(orders!L$1,products!$A$1:$G$1,0))</f>
        <v>7.77</v>
      </c>
      <c r="M698" s="6">
        <f t="shared" si="30"/>
        <v>31.08</v>
      </c>
      <c r="N698" t="str">
        <f t="shared" si="31"/>
        <v>Librica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6">
        <f>INDEX(products!$A$1:$G$49,MATCH(orders!$D700,products!$A$1:$A$49,0),MATCH(orders!L$1,products!$A$1:$G$1,0))</f>
        <v>12.95</v>
      </c>
      <c r="M700" s="6">
        <f t="shared" si="30"/>
        <v>25.9</v>
      </c>
      <c r="N700" t="str">
        <f t="shared" si="31"/>
        <v>Librica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6">
        <f>INDEX(products!$A$1:$G$49,MATCH(orders!$D702,products!$A$1:$A$49,0),MATCH(orders!L$1,products!$A$1:$G$1,0))</f>
        <v>9.51</v>
      </c>
      <c r="M702" s="6">
        <f t="shared" si="30"/>
        <v>19.02</v>
      </c>
      <c r="N702" t="str">
        <f t="shared" si="31"/>
        <v>Librica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6">
        <f>INDEX(products!$A$1:$G$49,MATCH(orders!$D705,products!$A$1:$A$49,0),MATCH(orders!L$1,products!$A$1:$G$1,0))</f>
        <v>29.784999999999997</v>
      </c>
      <c r="M705" s="6">
        <f t="shared" si="30"/>
        <v>119.13999999999999</v>
      </c>
      <c r="N705" t="str">
        <f t="shared" si="31"/>
        <v>Librica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 "Robusta", IF(I707="Exc", "Excelsa", IF(I707="Ara", "Arabica", IF(I707="Lib", "Librica",""))))</f>
        <v>Excelsa</v>
      </c>
      <c r="O707" t="str">
        <f t="shared" ref="O707:O770" si="35">IF(J707="M", "Medium", IF(J707="L", "Light", IF(J707="D", "Dark","")))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6">
        <f>INDEX(products!$A$1:$G$49,MATCH(orders!$D709,products!$A$1:$A$49,0),MATCH(orders!L$1,products!$A$1:$G$1,0))</f>
        <v>12.95</v>
      </c>
      <c r="M709" s="6">
        <f t="shared" si="33"/>
        <v>25.9</v>
      </c>
      <c r="N709" t="str">
        <f t="shared" si="34"/>
        <v>Librica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6">
        <f>INDEX(products!$A$1:$G$49,MATCH(orders!$D720,products!$A$1:$A$49,0),MATCH(orders!L$1,products!$A$1:$G$1,0))</f>
        <v>12.95</v>
      </c>
      <c r="M720" s="6">
        <f t="shared" si="33"/>
        <v>38.849999999999994</v>
      </c>
      <c r="N720" t="str">
        <f t="shared" si="34"/>
        <v>Librica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6">
        <f>INDEX(products!$A$1:$G$49,MATCH(orders!$D721,products!$A$1:$A$49,0),MATCH(orders!L$1,products!$A$1:$G$1,0))</f>
        <v>15.85</v>
      </c>
      <c r="M721" s="6">
        <f t="shared" si="33"/>
        <v>79.25</v>
      </c>
      <c r="N721" t="str">
        <f t="shared" si="34"/>
        <v>Librica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6">
        <f>INDEX(products!$A$1:$G$49,MATCH(orders!$D728,products!$A$1:$A$49,0),MATCH(orders!L$1,products!$A$1:$G$1,0))</f>
        <v>36.454999999999998</v>
      </c>
      <c r="M728" s="6">
        <f t="shared" si="33"/>
        <v>145.82</v>
      </c>
      <c r="N728" t="str">
        <f t="shared" si="34"/>
        <v>Librica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6">
        <f>INDEX(products!$A$1:$G$49,MATCH(orders!$D731,products!$A$1:$A$49,0),MATCH(orders!L$1,products!$A$1:$G$1,0))</f>
        <v>4.3650000000000002</v>
      </c>
      <c r="M731" s="6">
        <f t="shared" si="33"/>
        <v>4.3650000000000002</v>
      </c>
      <c r="N731" t="str">
        <f t="shared" si="34"/>
        <v>Librica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6">
        <f>INDEX(products!$A$1:$G$49,MATCH(orders!$D732,products!$A$1:$A$49,0),MATCH(orders!L$1,products!$A$1:$G$1,0))</f>
        <v>36.454999999999998</v>
      </c>
      <c r="M732" s="6">
        <f t="shared" si="33"/>
        <v>36.454999999999998</v>
      </c>
      <c r="N732" t="str">
        <f t="shared" si="34"/>
        <v>Librica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6">
        <f>INDEX(products!$A$1:$G$49,MATCH(orders!$D733,products!$A$1:$A$49,0),MATCH(orders!L$1,products!$A$1:$G$1,0))</f>
        <v>3.8849999999999998</v>
      </c>
      <c r="M733" s="6">
        <f t="shared" si="33"/>
        <v>15.54</v>
      </c>
      <c r="N733" t="str">
        <f t="shared" si="34"/>
        <v>Librica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6">
        <f>INDEX(products!$A$1:$G$49,MATCH(orders!$D735,products!$A$1:$A$49,0),MATCH(orders!L$1,products!$A$1:$G$1,0))</f>
        <v>33.464999999999996</v>
      </c>
      <c r="M735" s="6">
        <f t="shared" si="33"/>
        <v>100.39499999999998</v>
      </c>
      <c r="N735" t="str">
        <f t="shared" si="34"/>
        <v>Librica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6">
        <f>INDEX(products!$A$1:$G$49,MATCH(orders!$D738,products!$A$1:$A$49,0),MATCH(orders!L$1,products!$A$1:$G$1,0))</f>
        <v>12.95</v>
      </c>
      <c r="M738" s="6">
        <f t="shared" si="33"/>
        <v>25.9</v>
      </c>
      <c r="N738" t="str">
        <f t="shared" si="34"/>
        <v>Librica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6">
        <f>INDEX(products!$A$1:$G$49,MATCH(orders!$D743,products!$A$1:$A$49,0),MATCH(orders!L$1,products!$A$1:$G$1,0))</f>
        <v>4.3650000000000002</v>
      </c>
      <c r="M743" s="6">
        <f t="shared" si="33"/>
        <v>8.73</v>
      </c>
      <c r="N743" t="str">
        <f t="shared" si="34"/>
        <v>Librica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6">
        <f>INDEX(products!$A$1:$G$49,MATCH(orders!$D744,products!$A$1:$A$49,0),MATCH(orders!L$1,products!$A$1:$G$1,0))</f>
        <v>14.55</v>
      </c>
      <c r="M744" s="6">
        <f t="shared" si="33"/>
        <v>58.2</v>
      </c>
      <c r="N744" t="str">
        <f t="shared" si="34"/>
        <v>Librica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6">
        <f>INDEX(products!$A$1:$G$49,MATCH(orders!$D749,products!$A$1:$A$49,0),MATCH(orders!L$1,products!$A$1:$G$1,0))</f>
        <v>8.73</v>
      </c>
      <c r="M749" s="6">
        <f t="shared" si="33"/>
        <v>34.92</v>
      </c>
      <c r="N749" t="str">
        <f t="shared" si="34"/>
        <v>Librica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6">
        <f>INDEX(products!$A$1:$G$49,MATCH(orders!$D753,products!$A$1:$A$49,0),MATCH(orders!L$1,products!$A$1:$G$1,0))</f>
        <v>9.51</v>
      </c>
      <c r="M753" s="6">
        <f t="shared" si="33"/>
        <v>19.02</v>
      </c>
      <c r="N753" t="str">
        <f t="shared" si="34"/>
        <v>Librica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6">
        <f>INDEX(products!$A$1:$G$49,MATCH(orders!$D757,products!$A$1:$A$49,0),MATCH(orders!L$1,products!$A$1:$G$1,0))</f>
        <v>4.7549999999999999</v>
      </c>
      <c r="M757" s="6">
        <f t="shared" si="33"/>
        <v>28.53</v>
      </c>
      <c r="N757" t="str">
        <f t="shared" si="34"/>
        <v>Librica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6">
        <f>INDEX(products!$A$1:$G$49,MATCH(orders!$D761,products!$A$1:$A$49,0),MATCH(orders!L$1,products!$A$1:$G$1,0))</f>
        <v>29.784999999999997</v>
      </c>
      <c r="M761" s="6">
        <f t="shared" si="33"/>
        <v>29.784999999999997</v>
      </c>
      <c r="N761" t="str">
        <f t="shared" si="34"/>
        <v>Librica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6">
        <f>INDEX(products!$A$1:$G$49,MATCH(orders!$D764,products!$A$1:$A$49,0),MATCH(orders!L$1,products!$A$1:$G$1,0))</f>
        <v>8.73</v>
      </c>
      <c r="M764" s="6">
        <f t="shared" si="33"/>
        <v>43.650000000000006</v>
      </c>
      <c r="N764" t="str">
        <f t="shared" si="34"/>
        <v>Librica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 "Robusta", IF(I771="Exc", "Excelsa", IF(I771="Ara", "Arabica", IF(I771="Lib", "Librica",""))))</f>
        <v>Robusta</v>
      </c>
      <c r="O771" t="str">
        <f t="shared" ref="O771:O834" si="38">IF(J771="M", "Medium", IF(J771="L", "Light", IF(J771="D", "Dark","")))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6">
        <f>INDEX(products!$A$1:$G$49,MATCH(orders!$D775,products!$A$1:$A$49,0),MATCH(orders!L$1,products!$A$1:$G$1,0))</f>
        <v>4.3650000000000002</v>
      </c>
      <c r="M775" s="6">
        <f t="shared" si="36"/>
        <v>8.73</v>
      </c>
      <c r="N775" t="str">
        <f t="shared" si="37"/>
        <v>Librica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6">
        <f>INDEX(products!$A$1:$G$49,MATCH(orders!$D780,products!$A$1:$A$49,0),MATCH(orders!L$1,products!$A$1:$G$1,0))</f>
        <v>9.51</v>
      </c>
      <c r="M780" s="6">
        <f t="shared" si="36"/>
        <v>19.02</v>
      </c>
      <c r="N780" t="str">
        <f t="shared" si="37"/>
        <v>Librica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6">
        <f>INDEX(products!$A$1:$G$49,MATCH(orders!$D781,products!$A$1:$A$49,0),MATCH(orders!L$1,products!$A$1:$G$1,0))</f>
        <v>12.95</v>
      </c>
      <c r="M781" s="6">
        <f t="shared" si="36"/>
        <v>77.699999999999989</v>
      </c>
      <c r="N781" t="str">
        <f t="shared" si="37"/>
        <v>Librica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6">
        <f>INDEX(products!$A$1:$G$49,MATCH(orders!$D783,products!$A$1:$A$49,0),MATCH(orders!L$1,products!$A$1:$G$1,0))</f>
        <v>36.454999999999998</v>
      </c>
      <c r="M783" s="6">
        <f t="shared" si="36"/>
        <v>145.82</v>
      </c>
      <c r="N783" t="str">
        <f t="shared" si="37"/>
        <v>Librica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6">
        <f>INDEX(products!$A$1:$G$49,MATCH(orders!$D785,products!$A$1:$A$49,0),MATCH(orders!L$1,products!$A$1:$G$1,0))</f>
        <v>8.73</v>
      </c>
      <c r="M785" s="6">
        <f t="shared" si="36"/>
        <v>43.650000000000006</v>
      </c>
      <c r="N785" t="str">
        <f t="shared" si="37"/>
        <v>Librica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6">
        <f>INDEX(products!$A$1:$G$49,MATCH(orders!$D786,products!$A$1:$A$49,0),MATCH(orders!L$1,products!$A$1:$G$1,0))</f>
        <v>15.85</v>
      </c>
      <c r="M786" s="6">
        <f t="shared" si="36"/>
        <v>31.7</v>
      </c>
      <c r="N786" t="str">
        <f t="shared" si="37"/>
        <v>Librica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6">
        <f>INDEX(products!$A$1:$G$49,MATCH(orders!$D793,products!$A$1:$A$49,0),MATCH(orders!L$1,products!$A$1:$G$1,0))</f>
        <v>4.7549999999999999</v>
      </c>
      <c r="M793" s="6">
        <f t="shared" si="36"/>
        <v>23.774999999999999</v>
      </c>
      <c r="N793" t="str">
        <f t="shared" si="37"/>
        <v>Librica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6">
        <f>INDEX(products!$A$1:$G$49,MATCH(orders!$D794,products!$A$1:$A$49,0),MATCH(orders!L$1,products!$A$1:$G$1,0))</f>
        <v>8.73</v>
      </c>
      <c r="M794" s="6">
        <f t="shared" si="36"/>
        <v>52.38</v>
      </c>
      <c r="N794" t="str">
        <f t="shared" si="37"/>
        <v>Librica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6">
        <f>INDEX(products!$A$1:$G$49,MATCH(orders!$D798,products!$A$1:$A$49,0),MATCH(orders!L$1,products!$A$1:$G$1,0))</f>
        <v>9.51</v>
      </c>
      <c r="M798" s="6">
        <f t="shared" si="36"/>
        <v>9.51</v>
      </c>
      <c r="N798" t="str">
        <f t="shared" si="37"/>
        <v>Librica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6">
        <f>INDEX(products!$A$1:$G$49,MATCH(orders!$D808,products!$A$1:$A$49,0),MATCH(orders!L$1,products!$A$1:$G$1,0))</f>
        <v>3.8849999999999998</v>
      </c>
      <c r="M808" s="6">
        <f t="shared" si="36"/>
        <v>7.77</v>
      </c>
      <c r="N808" t="str">
        <f t="shared" si="37"/>
        <v>Librica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6">
        <f>INDEX(products!$A$1:$G$49,MATCH(orders!$D809,products!$A$1:$A$49,0),MATCH(orders!L$1,products!$A$1:$G$1,0))</f>
        <v>7.77</v>
      </c>
      <c r="M809" s="6">
        <f t="shared" si="36"/>
        <v>23.31</v>
      </c>
      <c r="N809" t="str">
        <f t="shared" si="37"/>
        <v>Librica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6">
        <f>INDEX(products!$A$1:$G$49,MATCH(orders!$D812,products!$A$1:$A$49,0),MATCH(orders!L$1,products!$A$1:$G$1,0))</f>
        <v>9.51</v>
      </c>
      <c r="M812" s="6">
        <f t="shared" si="36"/>
        <v>28.53</v>
      </c>
      <c r="N812" t="str">
        <f t="shared" si="37"/>
        <v>Librica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6">
        <f>INDEX(products!$A$1:$G$49,MATCH(orders!$D814,products!$A$1:$A$49,0),MATCH(orders!L$1,products!$A$1:$G$1,0))</f>
        <v>29.784999999999997</v>
      </c>
      <c r="M814" s="6">
        <f t="shared" si="36"/>
        <v>178.70999999999998</v>
      </c>
      <c r="N814" t="str">
        <f t="shared" si="37"/>
        <v>Librica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6">
        <f>INDEX(products!$A$1:$G$49,MATCH(orders!$D818,products!$A$1:$A$49,0),MATCH(orders!L$1,products!$A$1:$G$1,0))</f>
        <v>9.51</v>
      </c>
      <c r="M818" s="6">
        <f t="shared" si="36"/>
        <v>38.04</v>
      </c>
      <c r="N818" t="str">
        <f t="shared" si="37"/>
        <v>Librica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6">
        <f>INDEX(products!$A$1:$G$49,MATCH(orders!$D819,products!$A$1:$A$49,0),MATCH(orders!L$1,products!$A$1:$G$1,0))</f>
        <v>7.77</v>
      </c>
      <c r="M819" s="6">
        <f t="shared" si="36"/>
        <v>15.54</v>
      </c>
      <c r="N819" t="str">
        <f t="shared" si="37"/>
        <v>Librica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6">
        <f>INDEX(products!$A$1:$G$49,MATCH(orders!$D820,products!$A$1:$A$49,0),MATCH(orders!L$1,products!$A$1:$G$1,0))</f>
        <v>15.85</v>
      </c>
      <c r="M820" s="6">
        <f t="shared" si="36"/>
        <v>79.25</v>
      </c>
      <c r="N820" t="str">
        <f t="shared" si="37"/>
        <v>Librica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6">
        <f>INDEX(products!$A$1:$G$49,MATCH(orders!$D821,products!$A$1:$A$49,0),MATCH(orders!L$1,products!$A$1:$G$1,0))</f>
        <v>4.7549999999999999</v>
      </c>
      <c r="M821" s="6">
        <f t="shared" si="36"/>
        <v>4.7549999999999999</v>
      </c>
      <c r="N821" t="str">
        <f t="shared" si="37"/>
        <v>Librica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6">
        <f>INDEX(products!$A$1:$G$49,MATCH(orders!$D825,products!$A$1:$A$49,0),MATCH(orders!L$1,products!$A$1:$G$1,0))</f>
        <v>15.85</v>
      </c>
      <c r="M825" s="6">
        <f t="shared" si="36"/>
        <v>47.55</v>
      </c>
      <c r="N825" t="str">
        <f t="shared" si="37"/>
        <v>Librica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 "Robusta", IF(I835="Exc", "Excelsa", IF(I835="Ara", "Arabica", IF(I835="Lib", "Librica",""))))</f>
        <v>Robusta</v>
      </c>
      <c r="O835" t="str">
        <f t="shared" ref="O835:O898" si="41">IF(J835="M", "Medium", IF(J835="L", "Light", IF(J835="D", "Dark","")))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6">
        <f>INDEX(products!$A$1:$G$49,MATCH(orders!$D839,products!$A$1:$A$49,0),MATCH(orders!L$1,products!$A$1:$G$1,0))</f>
        <v>33.464999999999996</v>
      </c>
      <c r="M839" s="6">
        <f t="shared" si="39"/>
        <v>100.39499999999998</v>
      </c>
      <c r="N839" t="str">
        <f t="shared" si="40"/>
        <v>Librica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6">
        <f>INDEX(products!$A$1:$G$49,MATCH(orders!$D843,products!$A$1:$A$49,0),MATCH(orders!L$1,products!$A$1:$G$1,0))</f>
        <v>4.3650000000000002</v>
      </c>
      <c r="M843" s="6">
        <f t="shared" si="39"/>
        <v>4.3650000000000002</v>
      </c>
      <c r="N843" t="str">
        <f t="shared" si="40"/>
        <v>Librica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6">
        <f>INDEX(products!$A$1:$G$49,MATCH(orders!$D853,products!$A$1:$A$49,0),MATCH(orders!L$1,products!$A$1:$G$1,0))</f>
        <v>7.77</v>
      </c>
      <c r="M853" s="6">
        <f t="shared" si="39"/>
        <v>7.77</v>
      </c>
      <c r="N853" t="str">
        <f t="shared" si="40"/>
        <v>Librica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6">
        <f>INDEX(products!$A$1:$G$49,MATCH(orders!$D854,products!$A$1:$A$49,0),MATCH(orders!L$1,products!$A$1:$G$1,0))</f>
        <v>29.784999999999997</v>
      </c>
      <c r="M854" s="6">
        <f t="shared" si="39"/>
        <v>119.13999999999999</v>
      </c>
      <c r="N854" t="str">
        <f t="shared" si="40"/>
        <v>Librica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6">
        <f>INDEX(products!$A$1:$G$49,MATCH(orders!$D857,products!$A$1:$A$49,0),MATCH(orders!L$1,products!$A$1:$G$1,0))</f>
        <v>29.784999999999997</v>
      </c>
      <c r="M857" s="6">
        <f t="shared" si="39"/>
        <v>89.35499999999999</v>
      </c>
      <c r="N857" t="str">
        <f t="shared" si="40"/>
        <v>Librica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6">
        <f>INDEX(products!$A$1:$G$49,MATCH(orders!$D858,products!$A$1:$A$49,0),MATCH(orders!L$1,products!$A$1:$G$1,0))</f>
        <v>4.3650000000000002</v>
      </c>
      <c r="M858" s="6">
        <f t="shared" si="39"/>
        <v>8.73</v>
      </c>
      <c r="N858" t="str">
        <f t="shared" si="40"/>
        <v>Librica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6">
        <f>INDEX(products!$A$1:$G$49,MATCH(orders!$D860,products!$A$1:$A$49,0),MATCH(orders!L$1,products!$A$1:$G$1,0))</f>
        <v>8.73</v>
      </c>
      <c r="M860" s="6">
        <f t="shared" si="39"/>
        <v>34.92</v>
      </c>
      <c r="N860" t="str">
        <f t="shared" si="40"/>
        <v>Librica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6">
        <f>INDEX(products!$A$1:$G$49,MATCH(orders!$D863,products!$A$1:$A$49,0),MATCH(orders!L$1,products!$A$1:$G$1,0))</f>
        <v>12.95</v>
      </c>
      <c r="M863" s="6">
        <f t="shared" si="39"/>
        <v>77.699999999999989</v>
      </c>
      <c r="N863" t="str">
        <f t="shared" si="40"/>
        <v>Librica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6">
        <f>INDEX(products!$A$1:$G$49,MATCH(orders!$D865,products!$A$1:$A$49,0),MATCH(orders!L$1,products!$A$1:$G$1,0))</f>
        <v>14.55</v>
      </c>
      <c r="M865" s="6">
        <f t="shared" si="39"/>
        <v>29.1</v>
      </c>
      <c r="N865" t="str">
        <f t="shared" si="40"/>
        <v>Librica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6">
        <f>INDEX(products!$A$1:$G$49,MATCH(orders!$D877,products!$A$1:$A$49,0),MATCH(orders!L$1,products!$A$1:$G$1,0))</f>
        <v>8.73</v>
      </c>
      <c r="M877" s="6">
        <f t="shared" si="39"/>
        <v>43.650000000000006</v>
      </c>
      <c r="N877" t="str">
        <f t="shared" si="40"/>
        <v>Librica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6">
        <f>INDEX(products!$A$1:$G$49,MATCH(orders!$D879,products!$A$1:$A$49,0),MATCH(orders!L$1,products!$A$1:$G$1,0))</f>
        <v>9.51</v>
      </c>
      <c r="M879" s="6">
        <f t="shared" si="39"/>
        <v>28.53</v>
      </c>
      <c r="N879" t="str">
        <f t="shared" si="40"/>
        <v>Librica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6">
        <f>INDEX(products!$A$1:$G$49,MATCH(orders!$D888,products!$A$1:$A$49,0),MATCH(orders!L$1,products!$A$1:$G$1,0))</f>
        <v>8.73</v>
      </c>
      <c r="M888" s="6">
        <f t="shared" si="39"/>
        <v>17.46</v>
      </c>
      <c r="N888" t="str">
        <f t="shared" si="40"/>
        <v>Librica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6">
        <f>INDEX(products!$A$1:$G$49,MATCH(orders!$D895,products!$A$1:$A$49,0),MATCH(orders!L$1,products!$A$1:$G$1,0))</f>
        <v>9.51</v>
      </c>
      <c r="M895" s="6">
        <f t="shared" si="39"/>
        <v>57.06</v>
      </c>
      <c r="N895" t="str">
        <f t="shared" si="40"/>
        <v>Librica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 "Robusta", IF(I899="Exc", "Excelsa", IF(I899="Ara", "Arabica", IF(I899="Lib", "Librica",""))))</f>
        <v>Excelsa</v>
      </c>
      <c r="O899" t="str">
        <f t="shared" ref="O899:O962" si="44">IF(J899="M", "Medium", IF(J899="L", "Light", IF(J899="D", "Dark","")))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6">
        <f>INDEX(products!$A$1:$G$49,MATCH(orders!$D901,products!$A$1:$A$49,0),MATCH(orders!L$1,products!$A$1:$G$1,0))</f>
        <v>14.55</v>
      </c>
      <c r="M901" s="6">
        <f t="shared" si="42"/>
        <v>72.75</v>
      </c>
      <c r="N901" t="str">
        <f t="shared" si="43"/>
        <v>Librica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6">
        <f>INDEX(products!$A$1:$G$49,MATCH(orders!$D902,products!$A$1:$A$49,0),MATCH(orders!L$1,products!$A$1:$G$1,0))</f>
        <v>15.85</v>
      </c>
      <c r="M902" s="6">
        <f t="shared" si="42"/>
        <v>47.55</v>
      </c>
      <c r="N902" t="str">
        <f t="shared" si="43"/>
        <v>Librica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6">
        <f>INDEX(products!$A$1:$G$49,MATCH(orders!$D905,products!$A$1:$A$49,0),MATCH(orders!L$1,products!$A$1:$G$1,0))</f>
        <v>8.73</v>
      </c>
      <c r="M905" s="6">
        <f t="shared" si="42"/>
        <v>17.46</v>
      </c>
      <c r="N905" t="str">
        <f t="shared" si="43"/>
        <v>Librica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6">
        <f>INDEX(products!$A$1:$G$49,MATCH(orders!$D909,products!$A$1:$A$49,0),MATCH(orders!L$1,products!$A$1:$G$1,0))</f>
        <v>12.95</v>
      </c>
      <c r="M909" s="6">
        <f t="shared" si="42"/>
        <v>38.849999999999994</v>
      </c>
      <c r="N909" t="str">
        <f t="shared" si="43"/>
        <v>Librica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6">
        <f>INDEX(products!$A$1:$G$49,MATCH(orders!$D923,products!$A$1:$A$49,0),MATCH(orders!L$1,products!$A$1:$G$1,0))</f>
        <v>3.8849999999999998</v>
      </c>
      <c r="M923" s="6">
        <f t="shared" si="42"/>
        <v>7.77</v>
      </c>
      <c r="N923" t="str">
        <f t="shared" si="43"/>
        <v>Librica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6">
        <f>INDEX(products!$A$1:$G$49,MATCH(orders!$D938,products!$A$1:$A$49,0),MATCH(orders!L$1,products!$A$1:$G$1,0))</f>
        <v>7.77</v>
      </c>
      <c r="M938" s="6">
        <f t="shared" si="42"/>
        <v>23.31</v>
      </c>
      <c r="N938" t="str">
        <f t="shared" si="43"/>
        <v>Librica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6">
        <f>INDEX(products!$A$1:$G$49,MATCH(orders!$D941,products!$A$1:$A$49,0),MATCH(orders!L$1,products!$A$1:$G$1,0))</f>
        <v>4.7549999999999999</v>
      </c>
      <c r="M941" s="6">
        <f t="shared" si="42"/>
        <v>28.53</v>
      </c>
      <c r="N941" t="str">
        <f t="shared" si="43"/>
        <v>Librica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6">
        <f>INDEX(products!$A$1:$G$49,MATCH(orders!$D947,products!$A$1:$A$49,0),MATCH(orders!L$1,products!$A$1:$G$1,0))</f>
        <v>29.784999999999997</v>
      </c>
      <c r="M947" s="6">
        <f t="shared" si="42"/>
        <v>119.13999999999999</v>
      </c>
      <c r="N947" t="str">
        <f t="shared" si="43"/>
        <v>Librica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6">
        <f>INDEX(products!$A$1:$G$49,MATCH(orders!$D948,products!$A$1:$A$49,0),MATCH(orders!L$1,products!$A$1:$G$1,0))</f>
        <v>7.77</v>
      </c>
      <c r="M948" s="6">
        <f t="shared" si="42"/>
        <v>23.31</v>
      </c>
      <c r="N948" t="str">
        <f t="shared" si="43"/>
        <v>Librica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6">
        <f>INDEX(products!$A$1:$G$49,MATCH(orders!$D961,products!$A$1:$A$49,0),MATCH(orders!L$1,products!$A$1:$G$1,0))</f>
        <v>4.7549999999999999</v>
      </c>
      <c r="M961" s="6">
        <f t="shared" si="42"/>
        <v>23.774999999999999</v>
      </c>
      <c r="N961" t="str">
        <f t="shared" si="43"/>
        <v>Librica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6">
        <f>INDEX(products!$A$1:$G$49,MATCH(orders!$D962,products!$A$1:$A$49,0),MATCH(orders!L$1,products!$A$1:$G$1,0))</f>
        <v>15.85</v>
      </c>
      <c r="M962" s="6">
        <f t="shared" si="42"/>
        <v>79.25</v>
      </c>
      <c r="N962" t="str">
        <f t="shared" si="43"/>
        <v>Librica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 "Robusta", IF(I963="Exc", "Excelsa", IF(I963="Ara", "Arabica", IF(I963="Lib", "Librica",""))))</f>
        <v>Arabica</v>
      </c>
      <c r="O963" t="str">
        <f t="shared" ref="O963:O1001" si="47">IF(J963="M", "Medium", IF(J963="L", "Light", IF(J963="D", "Dark","")))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6">
        <f>INDEX(products!$A$1:$G$49,MATCH(orders!$D971,products!$A$1:$A$49,0),MATCH(orders!L$1,products!$A$1:$G$1,0))</f>
        <v>12.95</v>
      </c>
      <c r="M971" s="6">
        <f t="shared" si="45"/>
        <v>12.95</v>
      </c>
      <c r="N971" t="str">
        <f t="shared" si="46"/>
        <v>Librica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6">
        <f>INDEX(products!$A$1:$G$49,MATCH(orders!$D975,products!$A$1:$A$49,0),MATCH(orders!L$1,products!$A$1:$G$1,0))</f>
        <v>14.55</v>
      </c>
      <c r="M975" s="6">
        <f t="shared" si="45"/>
        <v>87.300000000000011</v>
      </c>
      <c r="N975" t="str">
        <f t="shared" si="46"/>
        <v>Librica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6">
        <f>INDEX(products!$A$1:$G$49,MATCH(orders!$D988,products!$A$1:$A$49,0),MATCH(orders!L$1,products!$A$1:$G$1,0))</f>
        <v>33.464999999999996</v>
      </c>
      <c r="M988" s="6">
        <f t="shared" si="45"/>
        <v>33.464999999999996</v>
      </c>
      <c r="N988" t="str">
        <f t="shared" si="46"/>
        <v>Librica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6">
        <f>INDEX(products!$A$1:$G$49,MATCH(orders!$D993,products!$A$1:$A$49,0),MATCH(orders!L$1,products!$A$1:$G$1,0))</f>
        <v>7.77</v>
      </c>
      <c r="M993" s="6">
        <f t="shared" si="45"/>
        <v>15.54</v>
      </c>
      <c r="N993" t="str">
        <f t="shared" si="46"/>
        <v>Librica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6">
        <f>INDEX(products!$A$1:$G$49,MATCH(orders!$D994,products!$A$1:$A$49,0),MATCH(orders!L$1,products!$A$1:$G$1,0))</f>
        <v>36.454999999999998</v>
      </c>
      <c r="M994" s="6">
        <f t="shared" si="45"/>
        <v>109.36499999999999</v>
      </c>
      <c r="N994" t="str">
        <f t="shared" si="46"/>
        <v>Librica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row r="1002" spans="1:16" x14ac:dyDescent="0.3">
      <c r="A1002" s="2" t="s">
        <v>6221</v>
      </c>
      <c r="B1002" s="2"/>
      <c r="C1002" s="2"/>
      <c r="E1002" s="2"/>
      <c r="F1002" s="2"/>
      <c r="G1002" s="2"/>
      <c r="H1002" s="2"/>
      <c r="O1002">
        <f>SUBTOTAL(103,Table1[Roast Type Name])</f>
        <v>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Sheet1 (2)</vt:lpstr>
      <vt:lpstr>Sheet1 (3)</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Ashutosh Verma</cp:lastModifiedBy>
  <cp:revision/>
  <dcterms:created xsi:type="dcterms:W3CDTF">2022-11-26T09:51:45Z</dcterms:created>
  <dcterms:modified xsi:type="dcterms:W3CDTF">2025-01-12T03:19:11Z</dcterms:modified>
  <cp:category/>
  <cp:contentStatus/>
</cp:coreProperties>
</file>